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8_{9F7A1769-D98D-404C-A199-D0245D9C11E4}" xr6:coauthVersionLast="44" xr6:coauthVersionMax="44" xr10:uidLastSave="{00000000-0000-0000-0000-000000000000}"/>
  <bookViews>
    <workbookView xWindow="30120" yWindow="1005" windowWidth="21600" windowHeight="14160" tabRatio="877" activeTab="1"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'8'!$A$1:$K$96</definedName>
    <definedName name="_xlnm.Print_Area" localSheetId="8">'9'!$A$8:$V$59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8" i="22" l="1"/>
  <c r="L25" i="41" l="1"/>
  <c r="L24" i="41"/>
  <c r="L23" i="41"/>
  <c r="K26" i="41"/>
  <c r="J26" i="41"/>
  <c r="I26" i="41"/>
  <c r="H26" i="41"/>
  <c r="L16" i="41"/>
  <c r="L15" i="41"/>
  <c r="L14" i="41"/>
  <c r="K17" i="41"/>
  <c r="J17" i="41"/>
  <c r="I17" i="41"/>
  <c r="H17" i="41"/>
  <c r="E32" i="31"/>
  <c r="D32" i="31"/>
  <c r="C32" i="31"/>
  <c r="B32" i="31"/>
  <c r="L26" i="41" l="1"/>
  <c r="L17" i="41"/>
  <c r="M32" i="31"/>
  <c r="N32" i="31"/>
  <c r="O32" i="31"/>
  <c r="P32" i="31"/>
  <c r="B94" i="22" l="1"/>
  <c r="F23" i="16" l="1"/>
  <c r="K40" i="33"/>
  <c r="J40" i="33"/>
  <c r="I40" i="33"/>
  <c r="H40" i="33"/>
  <c r="J29" i="33"/>
  <c r="I29" i="33"/>
  <c r="H29" i="33"/>
  <c r="K19" i="33"/>
  <c r="J19" i="33"/>
  <c r="I19" i="33"/>
  <c r="H19" i="33"/>
  <c r="G52" i="27" l="1"/>
  <c r="D52" i="27"/>
  <c r="K34" i="19"/>
  <c r="J34" i="19"/>
  <c r="I34" i="19"/>
  <c r="H34" i="19"/>
  <c r="F46" i="19"/>
  <c r="F47" i="19"/>
  <c r="L46" i="19"/>
  <c r="L47" i="19"/>
  <c r="L48" i="19"/>
  <c r="H48" i="27"/>
  <c r="F25" i="27"/>
  <c r="B41" i="16"/>
  <c r="F41" i="16" s="1"/>
  <c r="B37" i="30"/>
  <c r="F48" i="19"/>
  <c r="B34" i="19"/>
  <c r="B29" i="27"/>
  <c r="H42" i="27"/>
  <c r="F52" i="27"/>
  <c r="H37" i="27"/>
  <c r="H46" i="27"/>
  <c r="H50" i="27"/>
  <c r="F38" i="16"/>
  <c r="H37" i="43"/>
  <c r="H36" i="43"/>
  <c r="H38" i="43"/>
  <c r="H41" i="43"/>
  <c r="H44" i="43"/>
  <c r="H43" i="43"/>
  <c r="H51" i="43"/>
  <c r="H15" i="43"/>
  <c r="H14" i="43"/>
  <c r="H17" i="43"/>
  <c r="H19" i="43"/>
  <c r="H23" i="43"/>
  <c r="H22" i="43"/>
  <c r="H26" i="43"/>
  <c r="H30" i="43"/>
  <c r="B20" i="30"/>
  <c r="B55" i="31"/>
  <c r="B28" i="30"/>
  <c r="B49" i="19"/>
  <c r="H49" i="19"/>
  <c r="I49" i="19"/>
  <c r="J49" i="19"/>
  <c r="K49" i="19"/>
  <c r="F21" i="16"/>
  <c r="F30" i="27"/>
  <c r="G56" i="27"/>
  <c r="B29" i="33"/>
  <c r="F29" i="33" s="1"/>
  <c r="L28" i="33"/>
  <c r="F28" i="33"/>
  <c r="L27" i="33"/>
  <c r="F27" i="33"/>
  <c r="L26" i="33"/>
  <c r="F26" i="33"/>
  <c r="L25" i="33"/>
  <c r="F25" i="33"/>
  <c r="L24" i="33"/>
  <c r="F24" i="33"/>
  <c r="F28" i="19"/>
  <c r="F29" i="19"/>
  <c r="F30" i="19"/>
  <c r="F31" i="19"/>
  <c r="B40" i="33"/>
  <c r="F19" i="16"/>
  <c r="F18" i="16"/>
  <c r="F17" i="16"/>
  <c r="F16" i="16"/>
  <c r="F15" i="16"/>
  <c r="F14" i="16"/>
  <c r="B18" i="48"/>
  <c r="F31" i="27"/>
  <c r="B51" i="16"/>
  <c r="F20" i="16"/>
  <c r="B33" i="16"/>
  <c r="F22" i="16"/>
  <c r="F34" i="33"/>
  <c r="B19" i="33"/>
  <c r="H39" i="43"/>
  <c r="H40" i="43"/>
  <c r="H42" i="43"/>
  <c r="H46" i="43"/>
  <c r="H48" i="43"/>
  <c r="E52" i="43"/>
  <c r="F27" i="27"/>
  <c r="K41" i="19"/>
  <c r="J41" i="19"/>
  <c r="I41" i="19"/>
  <c r="H41" i="19"/>
  <c r="B41" i="19"/>
  <c r="L40" i="19"/>
  <c r="F40" i="19"/>
  <c r="L39" i="19"/>
  <c r="F39" i="19"/>
  <c r="F26" i="27"/>
  <c r="F32" i="19"/>
  <c r="F16" i="27"/>
  <c r="F14" i="27"/>
  <c r="F15" i="27"/>
  <c r="F29" i="16"/>
  <c r="H29" i="43"/>
  <c r="H27" i="43"/>
  <c r="H25" i="43"/>
  <c r="H21" i="43"/>
  <c r="H18" i="43"/>
  <c r="F40" i="16"/>
  <c r="F39" i="16"/>
  <c r="F32" i="16"/>
  <c r="F31" i="16"/>
  <c r="F30" i="16"/>
  <c r="F28" i="16"/>
  <c r="B26" i="41"/>
  <c r="F26" i="41" s="1"/>
  <c r="F25" i="41"/>
  <c r="F24" i="41"/>
  <c r="F23" i="41"/>
  <c r="B17" i="41"/>
  <c r="F17" i="41" s="1"/>
  <c r="F16" i="41"/>
  <c r="F15" i="41"/>
  <c r="F14" i="41"/>
  <c r="H50" i="43"/>
  <c r="F23" i="27"/>
  <c r="B59" i="19"/>
  <c r="D31" i="43"/>
  <c r="B31" i="43"/>
  <c r="F24" i="27"/>
  <c r="F22" i="27"/>
  <c r="F21" i="27"/>
  <c r="F20" i="27"/>
  <c r="F19" i="27"/>
  <c r="F17" i="27"/>
  <c r="F54" i="19"/>
  <c r="L54" i="19"/>
  <c r="L55" i="19"/>
  <c r="L56" i="19"/>
  <c r="L57" i="19"/>
  <c r="L58" i="19"/>
  <c r="F55" i="19"/>
  <c r="F56" i="19"/>
  <c r="F57" i="19"/>
  <c r="F58" i="19"/>
  <c r="H59" i="19"/>
  <c r="I59" i="19"/>
  <c r="J59" i="19"/>
  <c r="K59" i="19"/>
  <c r="G55" i="27"/>
  <c r="F14" i="33"/>
  <c r="L14" i="33"/>
  <c r="F15" i="33"/>
  <c r="L15" i="33"/>
  <c r="L16" i="33"/>
  <c r="L17" i="33"/>
  <c r="L18" i="33"/>
  <c r="F16" i="33"/>
  <c r="F17" i="33"/>
  <c r="F18" i="33"/>
  <c r="L34" i="33"/>
  <c r="F35" i="33"/>
  <c r="L35" i="33"/>
  <c r="F36" i="33"/>
  <c r="L36" i="33"/>
  <c r="F37" i="33"/>
  <c r="L37" i="33"/>
  <c r="F38" i="33"/>
  <c r="L38" i="33"/>
  <c r="F39" i="33"/>
  <c r="L39" i="33"/>
  <c r="B52" i="43"/>
  <c r="F28" i="27"/>
  <c r="E31" i="43"/>
  <c r="F31" i="43"/>
  <c r="H49" i="43"/>
  <c r="F52" i="43"/>
  <c r="F22"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F33" i="19"/>
  <c r="F18" i="27"/>
  <c r="H31" i="43" l="1"/>
  <c r="L41" i="19"/>
  <c r="F49" i="19"/>
  <c r="J23" i="19" s="1"/>
  <c r="L29" i="33"/>
  <c r="F34" i="19"/>
  <c r="F23" i="19"/>
  <c r="F59" i="19"/>
  <c r="I23" i="19" s="1"/>
  <c r="L40" i="33"/>
  <c r="F29" i="27"/>
  <c r="L59" i="19"/>
  <c r="I22" i="19" s="1"/>
  <c r="L49" i="19"/>
  <c r="J22" i="19" s="1"/>
  <c r="L34" i="19"/>
  <c r="L19" i="33"/>
  <c r="F19" i="33"/>
  <c r="F41" i="19"/>
  <c r="F40" i="33"/>
  <c r="F33" i="16"/>
  <c r="H52" i="43"/>
  <c r="H52" i="27"/>
</calcChain>
</file>

<file path=xl/sharedStrings.xml><?xml version="1.0" encoding="utf-8"?>
<sst xmlns="http://schemas.openxmlformats.org/spreadsheetml/2006/main" count="1833" uniqueCount="729">
  <si>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</si>
  <si>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</si>
  <si>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</si>
  <si>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</si>
  <si>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</si>
  <si>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</si>
  <si>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</si>
  <si>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</si>
  <si>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</si>
  <si>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</si>
  <si>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</si>
  <si>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</si>
  <si>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</si>
  <si>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</si>
  <si>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</si>
  <si>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</si>
  <si>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</si>
  <si>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</si>
  <si>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</si>
  <si>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</si>
  <si>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</si>
  <si>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</si>
  <si>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</si>
  <si>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</si>
  <si>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</si>
  <si>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</si>
  <si>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</si>
  <si>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</si>
  <si>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</si>
  <si>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</si>
  <si>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</si>
  <si>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</si>
  <si>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</si>
  <si>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</si>
  <si>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</si>
  <si>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</si>
  <si>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</si>
  <si>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</si>
  <si>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</si>
  <si>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</si>
  <si>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</si>
  <si>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</si>
  <si>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</si>
  <si>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</si>
  <si>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</si>
  <si>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</si>
  <si>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</si>
  <si>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</si>
  <si>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</si>
  <si>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</si>
  <si>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</si>
  <si>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</si>
  <si>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</si>
  <si>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</si>
  <si>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</si>
  <si>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</si>
  <si>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</si>
  <si>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</si>
  <si>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</si>
  <si>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</si>
  <si>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</si>
  <si>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</si>
  <si>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</si>
  <si>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</si>
  <si>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</si>
  <si>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</si>
  <si>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</si>
  <si>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</si>
  <si>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</si>
  <si>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</si>
  <si>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</si>
  <si>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</si>
  <si>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</si>
  <si>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</si>
  <si>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</si>
  <si>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</si>
  <si>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</si>
  <si>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</si>
  <si>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</si>
  <si>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</si>
  <si>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</si>
  <si>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</si>
  <si>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</si>
  <si>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</si>
  <si>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</si>
  <si>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</si>
  <si>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</si>
  <si>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</si>
  <si>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</si>
  <si>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</si>
  <si>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</si>
  <si>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</si>
  <si>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</si>
  <si>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</si>
  <si>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</si>
  <si>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</si>
  <si>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</si>
  <si>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</si>
  <si>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</si>
  <si>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</si>
  <si>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</si>
  <si>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</si>
  <si>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</si>
  <si>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</si>
  <si>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</si>
  <si>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</si>
  <si>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</si>
  <si>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</si>
  <si>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</si>
  <si>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</si>
  <si>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</si>
  <si>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</si>
  <si>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</si>
  <si>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</si>
  <si>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</si>
  <si>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</si>
  <si>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</si>
  <si>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</si>
  <si>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</si>
  <si>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</si>
  <si>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</si>
  <si>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</si>
  <si>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</si>
  <si>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</si>
  <si>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</si>
  <si>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</si>
  <si>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</si>
  <si>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</si>
  <si>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</si>
  <si>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</si>
  <si>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</si>
  <si>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</si>
  <si>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</si>
  <si>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</si>
  <si>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</si>
  <si>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</si>
  <si>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</si>
  <si>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</si>
  <si>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</si>
  <si>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</si>
  <si>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</si>
  <si>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</si>
  <si>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</si>
  <si>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</si>
  <si>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</si>
  <si>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</si>
  <si>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</si>
  <si>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</si>
  <si>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</si>
  <si>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</si>
  <si>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</si>
  <si>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</si>
  <si>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</si>
  <si>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</si>
  <si>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</si>
  <si>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</si>
  <si>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</si>
  <si>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</si>
  <si>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</si>
  <si>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</si>
  <si>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</si>
  <si>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</si>
  <si>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</si>
  <si>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</si>
  <si>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</si>
  <si>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</si>
  <si>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</si>
  <si>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</si>
  <si>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</si>
  <si>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</si>
  <si>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</si>
  <si>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</si>
  <si>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</si>
  <si>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</si>
  <si>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</si>
  <si>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</si>
  <si>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</si>
  <si>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</si>
  <si>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</si>
  <si>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</si>
  <si>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</si>
  <si>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</si>
  <si>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</si>
  <si>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</si>
  <si>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</si>
  <si>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</si>
  <si>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</si>
  <si>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</si>
  <si>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</si>
  <si>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</si>
  <si>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</si>
  <si>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</si>
  <si>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</si>
  <si>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</si>
  <si>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</si>
  <si>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</si>
  <si>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</si>
  <si>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</si>
  <si>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</si>
  <si>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</si>
  <si>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</si>
  <si>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</si>
  <si>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</si>
  <si>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</si>
  <si>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</si>
  <si>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</si>
  <si>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</si>
  <si>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</si>
  <si>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</si>
  <si>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</si>
  <si>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</si>
  <si>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</si>
  <si>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</si>
  <si>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</si>
  <si>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</si>
  <si>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</si>
  <si>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</si>
  <si>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</si>
  <si>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</si>
  <si>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</si>
  <si>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</si>
  <si>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</si>
  <si>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</si>
  <si>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</si>
  <si>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</si>
  <si>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</si>
  <si>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</si>
  <si>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</si>
  <si>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</si>
  <si>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</si>
  <si>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</si>
  <si>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</si>
  <si>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</si>
  <si>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</si>
  <si>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</si>
  <si>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</si>
  <si>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</si>
  <si>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</si>
  <si>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</si>
  <si>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</si>
  <si>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</si>
  <si>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</si>
  <si>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</si>
  <si>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</si>
  <si>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</si>
  <si>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</si>
  <si>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</si>
  <si>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</si>
  <si>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</si>
  <si>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</si>
  <si>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</si>
  <si>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</si>
  <si>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</si>
  <si>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</si>
  <si>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</si>
  <si>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</si>
  <si>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</si>
  <si>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</si>
  <si>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</si>
  <si>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</si>
  <si>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</si>
  <si>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</si>
  <si>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</si>
  <si>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</si>
  <si>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</si>
  <si>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</si>
  <si>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Dealogic, Macquarie</t>
    </r>
  </si>
  <si>
    <t>Source: Federal Reserve</t>
  </si>
  <si>
    <t>26/18</t>
  </si>
  <si>
    <t>6/15</t>
  </si>
  <si>
    <t>64/35</t>
  </si>
  <si>
    <t>912/67</t>
  </si>
  <si>
    <t>9/0</t>
  </si>
  <si>
    <t>4/1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</si>
  <si>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</si>
  <si>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</si>
  <si>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</si>
  <si>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</si>
  <si>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</si>
  <si>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</si>
  <si>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</si>
  <si>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</si>
  <si>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</si>
  <si>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</si>
  <si>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</si>
  <si>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</si>
  <si>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</si>
  <si>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</si>
  <si>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</si>
  <si>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</si>
  <si>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</si>
  <si>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</si>
  <si>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</si>
  <si>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16/1</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</si>
  <si>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</si>
  <si>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</si>
  <si>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</si>
  <si>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</si>
  <si>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</si>
  <si>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</si>
  <si>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</si>
  <si>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</si>
  <si>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</si>
  <si>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</si>
  <si>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</si>
  <si>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</si>
  <si>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</si>
  <si>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</si>
  <si>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</si>
  <si>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t>
  </si>
  <si>
    <t>NA</t>
  </si>
  <si>
    <t>10/2</t>
  </si>
  <si>
    <t>23/4</t>
  </si>
  <si>
    <t>0/8</t>
  </si>
  <si>
    <t>51/9</t>
  </si>
  <si>
    <t>1020/118</t>
  </si>
  <si>
    <t>411 / 137</t>
  </si>
  <si>
    <t>7/13</t>
  </si>
  <si>
    <t>1/32</t>
  </si>
  <si>
    <t>48/50</t>
  </si>
  <si>
    <t>33/155</t>
  </si>
  <si>
    <t>24/30</t>
  </si>
  <si>
    <t>12/144</t>
  </si>
  <si>
    <t>16/25</t>
  </si>
  <si>
    <t>1/39</t>
  </si>
  <si>
    <t>239/67</t>
  </si>
  <si>
    <t>32/220</t>
  </si>
  <si>
    <t>253/108</t>
  </si>
  <si>
    <t>118/160</t>
  </si>
  <si>
    <t>3/4</t>
  </si>
  <si>
    <t>664/380</t>
  </si>
  <si>
    <t>247/786</t>
  </si>
  <si>
    <t>3129/3270</t>
  </si>
  <si>
    <t>1727/5333</t>
  </si>
  <si>
    <t>5/28</t>
  </si>
  <si>
    <t>4/30</t>
  </si>
  <si>
    <t>9/54</t>
  </si>
  <si>
    <t>0/12</t>
  </si>
  <si>
    <t>6/19</t>
  </si>
  <si>
    <t>404/30</t>
  </si>
  <si>
    <t>10/415</t>
  </si>
  <si>
    <t>251/182</t>
  </si>
  <si>
    <t>5/93</t>
  </si>
  <si>
    <t>682/87</t>
  </si>
  <si>
    <t>291/131</t>
  </si>
  <si>
    <t>1345/345</t>
  </si>
  <si>
    <t>326/742</t>
  </si>
  <si>
    <t>6054/1637</t>
  </si>
  <si>
    <t>4406/3862</t>
  </si>
  <si>
    <t>7/20</t>
  </si>
  <si>
    <t>21/45</t>
  </si>
  <si>
    <t>16/113</t>
  </si>
  <si>
    <t>14/185</t>
  </si>
  <si>
    <t>7/176</t>
  </si>
  <si>
    <t>12/22</t>
  </si>
  <si>
    <t>2/52</t>
  </si>
  <si>
    <t>72/122</t>
  </si>
  <si>
    <t>23/117</t>
  </si>
  <si>
    <t>177/94</t>
  </si>
  <si>
    <t>71/457</t>
  </si>
  <si>
    <t>449/214</t>
  </si>
  <si>
    <t>286/300</t>
  </si>
  <si>
    <t>748/688</t>
  </si>
  <si>
    <t>412/1235</t>
  </si>
  <si>
    <t>1995/2736</t>
  </si>
  <si>
    <t>1921/5049</t>
  </si>
  <si>
    <t>Other EU</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</si>
  <si>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</si>
  <si>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</si>
  <si>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</si>
  <si>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</si>
  <si>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</si>
  <si>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</si>
  <si>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</si>
  <si>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</si>
  <si>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</si>
  <si>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</si>
  <si>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</si>
  <si>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</si>
  <si>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</si>
  <si>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</si>
  <si>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</si>
  <si>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</si>
  <si>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</si>
  <si>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</si>
  <si>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</si>
  <si>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</si>
  <si>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</si>
  <si>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</si>
  <si>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</si>
  <si>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</si>
  <si>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6.2.European 1-4 Yr BBB ABS Spreads</t>
  </si>
  <si>
    <t>13/19</t>
  </si>
  <si>
    <t>7/3</t>
  </si>
  <si>
    <t>57/30</t>
  </si>
  <si>
    <t>57/13</t>
  </si>
  <si>
    <t>254/72</t>
  </si>
  <si>
    <t>401/72</t>
  </si>
  <si>
    <t>790/209</t>
  </si>
  <si>
    <t>2375/1713</t>
  </si>
  <si>
    <t>2017:Q1</t>
  </si>
  <si>
    <t>2017:Q2</t>
  </si>
  <si>
    <t>2017:Q3</t>
  </si>
  <si>
    <t>2017:Q4</t>
  </si>
  <si>
    <t>2015</t>
  </si>
  <si>
    <t>5/4</t>
  </si>
  <si>
    <t>38/0</t>
  </si>
  <si>
    <t>33/0</t>
  </si>
  <si>
    <t>17/0</t>
  </si>
  <si>
    <t>6/1</t>
  </si>
  <si>
    <t>36/0</t>
  </si>
  <si>
    <t>30/4</t>
  </si>
  <si>
    <t>54/0</t>
  </si>
  <si>
    <t>5/7</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</si>
  <si>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</si>
  <si>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</si>
  <si>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</si>
  <si>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</si>
  <si>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</si>
  <si>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</si>
  <si>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</si>
  <si>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</si>
  <si>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</si>
  <si>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</si>
  <si>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</si>
  <si>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</si>
  <si>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</si>
  <si>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</si>
  <si>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</si>
  <si>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</si>
  <si>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</si>
  <si>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</si>
  <si>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</si>
  <si>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</si>
  <si>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</si>
  <si>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19/3</t>
  </si>
  <si>
    <t>19/4</t>
  </si>
  <si>
    <t>19/14</t>
  </si>
  <si>
    <t>180/35</t>
  </si>
  <si>
    <t>1801/354</t>
  </si>
  <si>
    <t>7.4. iBoxx US RMBS Prices</t>
  </si>
  <si>
    <t>9.3. Australia AAA (tranche margin for WAL &gt;1.9 &amp; 2.1 yrs) (bps)</t>
  </si>
  <si>
    <t>9.4 Australia AA (tranche margin for WAL &gt;4.75 &amp; 5.3 yrs) (bps)</t>
  </si>
  <si>
    <t>19/2</t>
  </si>
  <si>
    <t>11/2</t>
  </si>
  <si>
    <t>99/7</t>
  </si>
  <si>
    <t>264/31</t>
  </si>
  <si>
    <t>181/7</t>
  </si>
  <si>
    <t>903/8</t>
  </si>
  <si>
    <t>2694/82</t>
  </si>
  <si>
    <t>2018:Q1</t>
  </si>
  <si>
    <t>2018:Q2</t>
  </si>
  <si>
    <t>2018:Q3</t>
  </si>
  <si>
    <t>2018:Q4</t>
  </si>
  <si>
    <t>2016</t>
  </si>
  <si>
    <t>2/3</t>
  </si>
  <si>
    <t>24/1</t>
  </si>
  <si>
    <t>72/8</t>
  </si>
  <si>
    <t>568/86</t>
  </si>
  <si>
    <t>43/4</t>
  </si>
  <si>
    <t>41/0</t>
  </si>
  <si>
    <t>18/6</t>
  </si>
  <si>
    <t>42/17</t>
  </si>
  <si>
    <t>467/63</t>
  </si>
  <si>
    <t>15/0</t>
  </si>
  <si>
    <t>49/1</t>
  </si>
  <si>
    <t>480/23</t>
  </si>
  <si>
    <t>112/1</t>
  </si>
  <si>
    <t>18/3</t>
  </si>
  <si>
    <t>26/0</t>
  </si>
  <si>
    <t>302/19</t>
  </si>
  <si>
    <t>3/5</t>
  </si>
  <si>
    <t>22/3</t>
  </si>
  <si>
    <t>39/4</t>
  </si>
  <si>
    <t>7/2</t>
  </si>
  <si>
    <t>33/3</t>
  </si>
  <si>
    <t>38/5</t>
  </si>
  <si>
    <t>67/0</t>
  </si>
  <si>
    <t>16/6</t>
  </si>
  <si>
    <t>24/33</t>
  </si>
  <si>
    <t>284/120</t>
  </si>
  <si>
    <t>46/6</t>
  </si>
  <si>
    <t>137/8</t>
  </si>
  <si>
    <t>39/3</t>
  </si>
  <si>
    <t>279/28</t>
  </si>
  <si>
    <t>847/260</t>
  </si>
  <si>
    <t>14/1</t>
  </si>
  <si>
    <t>0/6</t>
  </si>
  <si>
    <t>178/17</t>
  </si>
  <si>
    <t>42/4</t>
  </si>
  <si>
    <t>24/0</t>
  </si>
  <si>
    <t>14/34</t>
  </si>
  <si>
    <t>24/10</t>
  </si>
  <si>
    <t>44/55</t>
  </si>
  <si>
    <t>91/0</t>
  </si>
  <si>
    <t>15/9</t>
  </si>
  <si>
    <t>635/152</t>
  </si>
  <si>
    <t>19/9</t>
  </si>
  <si>
    <t>49/0</t>
  </si>
  <si>
    <t>1/21</t>
  </si>
  <si>
    <t>442/16</t>
  </si>
  <si>
    <t>31/9</t>
  </si>
  <si>
    <t>4/26</t>
  </si>
  <si>
    <t>23/0</t>
  </si>
  <si>
    <t>15/13</t>
  </si>
  <si>
    <t>299/3</t>
  </si>
  <si>
    <t>82/0</t>
  </si>
  <si>
    <t>134/0</t>
  </si>
  <si>
    <t>33/8</t>
  </si>
  <si>
    <t>8/11</t>
  </si>
  <si>
    <t>182/19</t>
  </si>
  <si>
    <t>793/1141</t>
  </si>
  <si>
    <t>8/7</t>
  </si>
  <si>
    <t>9/12</t>
  </si>
  <si>
    <t>128/0</t>
  </si>
  <si>
    <t>115/0</t>
  </si>
  <si>
    <t>24/5</t>
  </si>
  <si>
    <t>50/36</t>
  </si>
  <si>
    <t>143/117</t>
  </si>
  <si>
    <t>444/983</t>
  </si>
  <si>
    <t>RMBS (subprime / nonconforming)</t>
  </si>
  <si>
    <t>RMBS (subprime / non-conforming)</t>
  </si>
  <si>
    <t>4/7</t>
  </si>
  <si>
    <t>18/4</t>
  </si>
  <si>
    <t>83/5</t>
  </si>
  <si>
    <t>21/15</t>
  </si>
  <si>
    <t>164/34</t>
  </si>
  <si>
    <t>1184/732</t>
  </si>
  <si>
    <t>7/10</t>
  </si>
  <si>
    <t>16/2</t>
  </si>
  <si>
    <t>106/8</t>
  </si>
  <si>
    <t>57/29</t>
  </si>
  <si>
    <t>102/46</t>
  </si>
  <si>
    <t>98/380</t>
  </si>
  <si>
    <t>544/140</t>
  </si>
  <si>
    <t>344/137</t>
  </si>
  <si>
    <t>559/149</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</si>
  <si>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</si>
  <si>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</si>
  <si>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</si>
  <si>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</si>
  <si>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</si>
  <si>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</si>
  <si>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</si>
  <si>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</si>
  <si>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</si>
  <si>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</si>
  <si>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</si>
  <si>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</si>
  <si>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</si>
  <si>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</si>
  <si>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</si>
  <si>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143/0</t>
  </si>
  <si>
    <t>14/8</t>
  </si>
  <si>
    <t>28/12</t>
  </si>
  <si>
    <t>454/48</t>
  </si>
  <si>
    <r>
      <t xml:space="preserve">Sources: </t>
    </r>
    <r>
      <rPr>
        <sz val="8"/>
        <rFont val="Cambria"/>
        <family val="1"/>
        <scheme val="minor"/>
      </rPr>
      <t>Bloomberg, Bank of America-Merrill Lynch, Citigroup, Dealogic, Deutsche, JP Morgan, Macquarie, RBS, Refinitiv, Unicredit, AFME &amp; SIFMA</t>
    </r>
  </si>
  <si>
    <r>
      <t>Source:</t>
    </r>
    <r>
      <rPr>
        <sz val="8"/>
        <rFont val="Cambria"/>
        <family val="1"/>
        <scheme val="minor"/>
      </rPr>
      <t xml:space="preserve"> Bloomberg, Citigroup, Deutsche Bank, JP Morgan, Bank of America-Merrill Lynch, Macquarie, RBS, Refinitiv, Unicredit, AFME &amp; SIFMA</t>
    </r>
  </si>
  <si>
    <r>
      <t>Sources:</t>
    </r>
    <r>
      <rPr>
        <sz val="8"/>
        <rFont val="Cambria"/>
        <family val="1"/>
        <scheme val="minor"/>
      </rPr>
      <t xml:space="preserve"> Bloomberg (US &amp; Europe), Fannie Mae (US), Federal Reserve (US), Freddie Mac (US), Ginnie Mae (US), Macquarie, Refinitiv (US), AFME &amp; SIFMA (US &amp; Europe)</t>
    </r>
  </si>
  <si>
    <r>
      <t xml:space="preserve">Sources: </t>
    </r>
    <r>
      <rPr>
        <sz val="8"/>
        <rFont val="Cambria"/>
        <family val="1"/>
        <scheme val="minor"/>
      </rPr>
      <t>Bloomberg (US &amp; Europe), Fannie Mae (US), Federal Reserve (US), Freddie Mac (US),Ginnie Mae (US), Macquarie (Australia), Refinitiv (US), AFME &amp; SIFMA (US &amp; Europe)</t>
    </r>
  </si>
  <si>
    <t>30/15</t>
  </si>
  <si>
    <t>360/130</t>
  </si>
  <si>
    <t>18/2</t>
  </si>
  <si>
    <t>18/0</t>
  </si>
  <si>
    <t>259/115</t>
  </si>
  <si>
    <t>9/1</t>
  </si>
  <si>
    <t>51/5</t>
  </si>
  <si>
    <t>32/0</t>
  </si>
  <si>
    <t>21/11</t>
  </si>
  <si>
    <t>80/15</t>
  </si>
  <si>
    <t>110/17</t>
  </si>
  <si>
    <t>857/241</t>
  </si>
  <si>
    <t>496/326</t>
  </si>
  <si>
    <t>6/6</t>
  </si>
  <si>
    <t>25/4</t>
  </si>
  <si>
    <t>0/7</t>
  </si>
  <si>
    <t>53/6</t>
  </si>
  <si>
    <t>47/1</t>
  </si>
  <si>
    <t>17/9</t>
  </si>
  <si>
    <t>29/13</t>
  </si>
  <si>
    <t>207/191</t>
  </si>
  <si>
    <t>466/82</t>
  </si>
  <si>
    <t>196/112</t>
  </si>
  <si>
    <t>11/128</t>
  </si>
  <si>
    <t>49/3</t>
  </si>
  <si>
    <t>107/134</t>
  </si>
  <si>
    <t>51/128</t>
  </si>
  <si>
    <t>79/6</t>
  </si>
  <si>
    <t>301/25</t>
  </si>
  <si>
    <t>68/4</t>
  </si>
  <si>
    <t>550/196</t>
  </si>
  <si>
    <t>29/4</t>
  </si>
  <si>
    <t>31/42</t>
  </si>
  <si>
    <t>56/4</t>
  </si>
  <si>
    <t>304/11</t>
  </si>
  <si>
    <t>473/61</t>
  </si>
  <si>
    <t>39/34</t>
  </si>
  <si>
    <t>110/43</t>
  </si>
  <si>
    <t>177/143</t>
  </si>
  <si>
    <t>245/384</t>
  </si>
  <si>
    <t>1283/300</t>
  </si>
  <si>
    <t>2504/1053</t>
  </si>
  <si>
    <t>70/3</t>
  </si>
  <si>
    <t>11/10</t>
  </si>
  <si>
    <t>45/4</t>
  </si>
  <si>
    <t>54/6</t>
  </si>
  <si>
    <t>238/13</t>
  </si>
  <si>
    <t>130/21</t>
  </si>
  <si>
    <t>1.	Pan-European AAA CMBS provided: German Residential Funding, Class A, Series 2013-1. ISIN# XS0944452563 (paid off in 2H 16, kept in the chart for reference), EUR-denominated.  and Westfield Stratford City Finance PLC, WSCF14 1 Note, GBP-denominated, ISIN# XS1093970751</t>
  </si>
  <si>
    <t>1.	Pan-European BBB CMBS provided: German Residential Funding, Class D, Series 2013-1. ISIN# XS0944454858 (paid off in 2H 16, kept in the chart for reference). EUR-denominated, and CPUK Finance Limited, Class A2, GBP-denominated, ISIN# XS0749350798.</t>
  </si>
  <si>
    <t>1.	Pan-European AAA Auto ABS provided: Bumper 10 Class A, EUR denominated ISIN: FR0013313145 and Driver Twelve GmbH, DRV12 12 A, Class A, Series 12. EUR denominated, ISIN# XS1055190950.</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</si>
  <si>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</si>
  <si>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</si>
  <si>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</si>
  <si>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1.	Dutch BBB RMBS provided: Holland Mortgage-Backed Securities (HERMES) X B.V., Class C, Series 10. ISIN# XS0228806831. EUR-denominated. From 2016 onwards: Storm 2016-I B.V, Class A2, Series 2016-I, ISIN# XS1336738221</t>
  </si>
  <si>
    <t>2.	Italian BBB RMBS provided: Vela Home S.r.l. 4, Class A2, Series 4, ISIN# IT0004102007. EUR-denominated.</t>
  </si>
  <si>
    <t>3.	Spanish BBB RMBS provided: Tarragona 2007-1 C (TARRA 2007-1 C) ISIN # ES0347566004. EUR denominated</t>
  </si>
  <si>
    <t xml:space="preserve">1.	UK AAA prime RMBS provided: Gosforth Funding 2015-1 plc, A2, 2015-1. ISIN#: XS1234353032. GBP-denominated. </t>
  </si>
  <si>
    <t>2.	UK AAA non-conforming RMBS provided: Great Hall Mortgages No1 plc, 2007-02, Aa, GBP-denominated. ISIN#: XS0308354504</t>
  </si>
  <si>
    <t>2.	Pan-European AAA Credit Card ABS provided: Gracechurch Card Programme Funding PLC 2015-2, Class A Series 2015-2, GBP denominated, ISIN: XS1323450822 and Penarth Master Issuer PLC Series 2015-2, Class A1, ISIN# XS1237348823.</t>
  </si>
  <si>
    <t>6/2</t>
  </si>
  <si>
    <t>26/4</t>
  </si>
  <si>
    <t>27/0</t>
  </si>
  <si>
    <t>21/1</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</si>
  <si>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</si>
  <si>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</si>
  <si>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</si>
  <si>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</si>
  <si>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</si>
  <si>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</si>
  <si>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</si>
  <si>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</si>
  <si>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</si>
  <si>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</si>
  <si>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</si>
  <si>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</si>
  <si>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</si>
  <si>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</si>
  <si>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</si>
  <si>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</si>
  <si>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</si>
  <si>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</si>
  <si>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</si>
  <si>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</si>
  <si>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</si>
  <si>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</si>
  <si>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</si>
  <si>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</si>
  <si>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</si>
  <si>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</si>
  <si>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</si>
  <si>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</si>
  <si>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</si>
  <si>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</si>
  <si>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1/70</t>
  </si>
  <si>
    <t>6/71</t>
  </si>
  <si>
    <t>453/110</t>
  </si>
  <si>
    <t>2/15</t>
  </si>
  <si>
    <t>38/58</t>
  </si>
  <si>
    <t>235/64</t>
  </si>
  <si>
    <t>6/9</t>
  </si>
  <si>
    <t>46/13</t>
  </si>
  <si>
    <t>50/71</t>
  </si>
  <si>
    <t>324/98</t>
  </si>
  <si>
    <t>56/0</t>
  </si>
  <si>
    <t>173/0</t>
  </si>
  <si>
    <t>19/36</t>
  </si>
  <si>
    <t>67/56</t>
  </si>
  <si>
    <t>21/20</t>
  </si>
  <si>
    <t>122/58</t>
  </si>
  <si>
    <t>453/54</t>
  </si>
  <si>
    <t>1633/280</t>
  </si>
  <si>
    <t>549/110</t>
  </si>
  <si>
    <t>1995/394</t>
  </si>
  <si>
    <t>209/8</t>
  </si>
  <si>
    <t>17/1</t>
  </si>
  <si>
    <t>121/13</t>
  </si>
  <si>
    <t>2/9</t>
  </si>
  <si>
    <t>38/33</t>
  </si>
  <si>
    <t>35/11</t>
  </si>
  <si>
    <t>407/62</t>
  </si>
  <si>
    <t>377/178</t>
  </si>
  <si>
    <t>2523/1886</t>
  </si>
  <si>
    <t>56/23</t>
  </si>
  <si>
    <t>2/2</t>
  </si>
  <si>
    <t>11/25</t>
  </si>
  <si>
    <t>216/9</t>
  </si>
  <si>
    <t>106/5</t>
  </si>
  <si>
    <t>115/1</t>
  </si>
  <si>
    <t>344/2</t>
  </si>
  <si>
    <t>86/33</t>
  </si>
  <si>
    <t>51/17</t>
  </si>
  <si>
    <t>154/99</t>
  </si>
  <si>
    <t>90/82</t>
  </si>
  <si>
    <t>724/510</t>
  </si>
  <si>
    <t>92/65</t>
  </si>
  <si>
    <t>1198/1242</t>
  </si>
  <si>
    <r>
      <t xml:space="preserve">Sources: </t>
    </r>
    <r>
      <rPr>
        <sz val="8"/>
        <rFont val="Cambria"/>
        <family val="1"/>
        <scheme val="minor"/>
      </rPr>
      <t>Bloomberg, Dealogic, Deutsche, JP Morgan, Macquarie, Refinitiv, AFME &amp; SIFMA</t>
    </r>
  </si>
  <si>
    <t>2019:Q1</t>
  </si>
  <si>
    <t>2019:Q2</t>
  </si>
  <si>
    <t>2019:Q3</t>
  </si>
  <si>
    <t>2019:Q4</t>
  </si>
  <si>
    <t>2017</t>
  </si>
  <si>
    <t>2013-2019</t>
  </si>
  <si>
    <t>2012 - 2018</t>
  </si>
  <si>
    <t>1/4</t>
  </si>
  <si>
    <t>7/4</t>
  </si>
  <si>
    <t>208/237</t>
  </si>
  <si>
    <t>108/1</t>
  </si>
  <si>
    <t>41/14</t>
  </si>
  <si>
    <t>29/48</t>
  </si>
  <si>
    <t>16/91</t>
  </si>
  <si>
    <t>14/83</t>
  </si>
  <si>
    <t>433/16</t>
  </si>
  <si>
    <t>78/0</t>
  </si>
  <si>
    <t>13/3</t>
  </si>
  <si>
    <t>100/10</t>
  </si>
  <si>
    <t>222/3</t>
  </si>
  <si>
    <t>1/71</t>
  </si>
  <si>
    <t>18/5</t>
  </si>
  <si>
    <t>17/2</t>
  </si>
  <si>
    <t>91/79</t>
  </si>
  <si>
    <t>773/164</t>
  </si>
  <si>
    <t>67/64</t>
  </si>
  <si>
    <t>15/10</t>
  </si>
  <si>
    <t>68/0</t>
  </si>
  <si>
    <t>51/42</t>
  </si>
  <si>
    <t>62/33</t>
  </si>
  <si>
    <t>592/89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</si>
</sst>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46">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59">
    <xf numFmtId="0" fontId="0" fillId="0" borderId="0">
      <alignment horizontal="left" wrapText="1"/>
    </xf>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9" fontId="6" fillId="0" borderId="0" applyFont="0" applyFill="0" applyBorder="0" applyAlignment="0" applyProtection="0"/>
    <xf numFmtId="0" fontId="7" fillId="0" borderId="0">
      <alignment horizontal="left" wrapText="1"/>
    </xf>
    <xf numFmtId="9" fontId="9" fillId="0" borderId="0" applyFont="0" applyFill="0" applyBorder="0" applyAlignment="0" applyProtection="0"/>
    <xf numFmtId="0" fontId="28" fillId="4" borderId="0"/>
    <xf numFmtId="0" fontId="39" fillId="0" borderId="0"/>
    <xf numFmtId="164" fontId="39" fillId="0" borderId="0" applyFont="0" applyFill="0" applyBorder="0" applyAlignment="0" applyProtection="0"/>
    <xf numFmtId="9" fontId="39"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0" fillId="0" borderId="0"/>
    <xf numFmtId="0" fontId="6" fillId="0" borderId="0"/>
    <xf numFmtId="0" fontId="41" fillId="0" borderId="0"/>
    <xf numFmtId="0" fontId="41" fillId="0" borderId="0"/>
    <xf numFmtId="0" fontId="41" fillId="0" borderId="0"/>
    <xf numFmtId="0" fontId="42" fillId="0" borderId="0"/>
    <xf numFmtId="0" fontId="6" fillId="0" borderId="0"/>
    <xf numFmtId="0" fontId="5" fillId="0" borderId="0"/>
    <xf numFmtId="0" fontId="6" fillId="0" borderId="0"/>
    <xf numFmtId="0" fontId="6" fillId="0" borderId="0">
      <alignment horizontal="left" wrapText="1"/>
    </xf>
    <xf numFmtId="0" fontId="4" fillId="0" borderId="0"/>
    <xf numFmtId="0" fontId="4" fillId="0" borderId="0"/>
    <xf numFmtId="0" fontId="4" fillId="0" borderId="0"/>
    <xf numFmtId="0" fontId="4" fillId="0" borderId="0"/>
    <xf numFmtId="9" fontId="43"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44" fillId="0" borderId="0"/>
    <xf numFmtId="0" fontId="1" fillId="0" borderId="0"/>
    <xf numFmtId="0" fontId="1" fillId="0" borderId="0"/>
    <xf numFmtId="0" fontId="1" fillId="0" borderId="0"/>
    <xf numFmtId="0" fontId="1" fillId="0" borderId="0"/>
    <xf numFmtId="9" fontId="45" fillId="0" borderId="0" applyFont="0" applyFill="0" applyBorder="0" applyAlignment="0" applyProtection="0"/>
  </cellStyleXfs>
  <cellXfs count="177">
    <xf numFmtId="0" fontId="0" fillId="0" borderId="0" xfId="0" applyAlignment="1"/>
    <xf numFmtId="0" fontId="10" fillId="0" borderId="0" xfId="0" applyFont="1" applyAlignment="1"/>
    <xf numFmtId="0" fontId="13" fillId="0" borderId="0" xfId="0" applyFont="1" applyAlignment="1"/>
    <xf numFmtId="0" fontId="14" fillId="0" borderId="0" xfId="0" applyFont="1" applyAlignment="1">
      <alignment horizontal="left"/>
    </xf>
    <xf numFmtId="166" fontId="10" fillId="0" borderId="0" xfId="0" applyNumberFormat="1" applyFont="1" applyAlignment="1">
      <alignment horizontal="center"/>
    </xf>
    <xf numFmtId="0" fontId="10" fillId="0" borderId="0" xfId="0" applyFont="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7" xfId="0" applyFont="1" applyFill="1" applyBorder="1" applyAlignment="1"/>
    <xf numFmtId="0" fontId="19" fillId="4" borderId="17" xfId="0" applyFont="1" applyFill="1" applyBorder="1" applyAlignment="1">
      <alignment horizontal="center"/>
    </xf>
    <xf numFmtId="0" fontId="21" fillId="3" borderId="10" xfId="0" applyFont="1" applyFill="1" applyBorder="1" applyAlignment="1"/>
    <xf numFmtId="0" fontId="22" fillId="3" borderId="10" xfId="0" applyFont="1" applyFill="1" applyBorder="1" applyAlignment="1">
      <alignment horizontal="center"/>
    </xf>
    <xf numFmtId="0" fontId="19" fillId="0" borderId="2" xfId="0" applyFont="1" applyBorder="1" applyAlignment="1"/>
    <xf numFmtId="0" fontId="21" fillId="3" borderId="10" xfId="0" applyFont="1" applyFill="1" applyBorder="1" applyAlignment="1">
      <alignment horizontal="center"/>
    </xf>
    <xf numFmtId="0" fontId="18" fillId="0" borderId="10" xfId="0" applyFont="1" applyBorder="1" applyAlignment="1">
      <alignment horizontal="left"/>
    </xf>
    <xf numFmtId="168" fontId="19" fillId="0" borderId="10" xfId="1" applyNumberFormat="1" applyFont="1" applyBorder="1" applyAlignment="1">
      <alignment horizontal="center"/>
    </xf>
    <xf numFmtId="0" fontId="19" fillId="0" borderId="11" xfId="0" applyFont="1" applyBorder="1" applyAlignment="1"/>
    <xf numFmtId="0" fontId="19" fillId="0" borderId="14" xfId="0" applyFont="1" applyBorder="1" applyAlignment="1"/>
    <xf numFmtId="167" fontId="19" fillId="0" borderId="14" xfId="7" applyNumberFormat="1" applyFont="1" applyBorder="1"/>
    <xf numFmtId="43" fontId="19" fillId="0" borderId="10" xfId="1" applyFont="1" applyBorder="1" applyAlignment="1">
      <alignment horizontal="center"/>
    </xf>
    <xf numFmtId="165" fontId="19" fillId="4" borderId="0" xfId="1" applyNumberFormat="1" applyFont="1" applyFill="1" applyAlignment="1">
      <alignment horizontal="center"/>
    </xf>
    <xf numFmtId="167" fontId="19" fillId="4" borderId="0" xfId="7" applyNumberFormat="1" applyFont="1" applyFill="1" applyAlignment="1">
      <alignment horizontal="center"/>
    </xf>
    <xf numFmtId="0" fontId="23" fillId="4" borderId="0" xfId="0" applyFont="1" applyFill="1" applyAlignment="1">
      <alignment horizontal="left"/>
    </xf>
    <xf numFmtId="167" fontId="19" fillId="0" borderId="2" xfId="7" applyNumberFormat="1" applyFont="1" applyBorder="1"/>
    <xf numFmtId="0" fontId="10" fillId="4" borderId="0" xfId="0" applyFont="1" applyFill="1">
      <alignment horizontal="left" wrapText="1"/>
    </xf>
    <xf numFmtId="0" fontId="20" fillId="4" borderId="0" xfId="0" applyFont="1" applyFill="1" applyAlignment="1"/>
    <xf numFmtId="0" fontId="25" fillId="3" borderId="10" xfId="0" applyFont="1" applyFill="1" applyBorder="1" applyAlignment="1">
      <alignment horizontal="left"/>
    </xf>
    <xf numFmtId="0" fontId="18" fillId="0" borderId="10" xfId="0" applyFont="1" applyBorder="1" applyAlignment="1"/>
    <xf numFmtId="166" fontId="19" fillId="4" borderId="0" xfId="0" applyNumberFormat="1" applyFont="1" applyFill="1" applyAlignment="1">
      <alignment horizontal="center"/>
    </xf>
    <xf numFmtId="0" fontId="26" fillId="3" borderId="10" xfId="0" applyFont="1" applyFill="1" applyBorder="1" applyAlignment="1">
      <alignment horizontal="center"/>
    </xf>
    <xf numFmtId="165" fontId="19" fillId="0" borderId="10" xfId="1" applyNumberFormat="1" applyFont="1" applyBorder="1" applyAlignment="1">
      <alignment horizontal="center"/>
    </xf>
    <xf numFmtId="165" fontId="19" fillId="0" borderId="2" xfId="0" applyNumberFormat="1" applyFont="1" applyBorder="1" applyAlignment="1"/>
    <xf numFmtId="165" fontId="19" fillId="4" borderId="0" xfId="0" applyNumberFormat="1" applyFont="1" applyFill="1" applyAlignment="1"/>
    <xf numFmtId="165" fontId="19" fillId="0" borderId="10" xfId="0" applyNumberFormat="1" applyFont="1" applyBorder="1" applyAlignment="1">
      <alignment horizontal="center"/>
    </xf>
    <xf numFmtId="166" fontId="26" fillId="3" borderId="10" xfId="0" applyNumberFormat="1" applyFont="1" applyFill="1" applyBorder="1" applyAlignment="1">
      <alignment horizontal="center"/>
    </xf>
    <xf numFmtId="170" fontId="19" fillId="0" borderId="10" xfId="1" applyNumberFormat="1" applyFont="1" applyBorder="1" applyAlignment="1">
      <alignment horizontal="center"/>
    </xf>
    <xf numFmtId="170" fontId="19" fillId="0" borderId="10" xfId="0" applyNumberFormat="1" applyFont="1" applyBorder="1" applyAlignment="1">
      <alignment horizontal="center"/>
    </xf>
    <xf numFmtId="166" fontId="19" fillId="4" borderId="0" xfId="0" applyNumberFormat="1" applyFont="1" applyFill="1" applyAlignment="1"/>
    <xf numFmtId="0" fontId="19" fillId="4" borderId="8" xfId="0" applyFont="1" applyFill="1" applyBorder="1" applyAlignment="1"/>
    <xf numFmtId="0" fontId="19" fillId="4" borderId="9" xfId="0" applyFont="1" applyFill="1" applyBorder="1" applyAlignment="1"/>
    <xf numFmtId="0" fontId="26" fillId="3" borderId="10" xfId="0" applyFont="1" applyFill="1" applyBorder="1" applyAlignment="1">
      <alignment horizontal="center" wrapText="1"/>
    </xf>
    <xf numFmtId="0" fontId="19" fillId="0" borderId="15" xfId="0" applyFont="1" applyBorder="1" applyAlignment="1"/>
    <xf numFmtId="0" fontId="19" fillId="4" borderId="18" xfId="0" applyFont="1" applyFill="1" applyBorder="1" applyAlignment="1"/>
    <xf numFmtId="0" fontId="19" fillId="4" borderId="5" xfId="0" applyFont="1" applyFill="1" applyBorder="1" applyAlignment="1">
      <alignment horizontal="center"/>
    </xf>
    <xf numFmtId="0" fontId="25" fillId="3" borderId="10" xfId="0" applyFont="1" applyFill="1" applyBorder="1" applyAlignment="1"/>
    <xf numFmtId="170" fontId="18" fillId="0" borderId="10" xfId="0" applyNumberFormat="1" applyFont="1" applyBorder="1" applyAlignment="1">
      <alignment horizontal="left"/>
    </xf>
    <xf numFmtId="170" fontId="19" fillId="0" borderId="0" xfId="0" applyNumberFormat="1" applyFont="1" applyAlignment="1">
      <alignment horizontal="center"/>
    </xf>
    <xf numFmtId="170" fontId="19" fillId="4" borderId="0" xfId="0" applyNumberFormat="1" applyFont="1" applyFill="1" applyAlignment="1"/>
    <xf numFmtId="170" fontId="19" fillId="4" borderId="10" xfId="1" applyNumberFormat="1" applyFont="1" applyFill="1" applyBorder="1" applyAlignment="1">
      <alignment horizontal="center"/>
    </xf>
    <xf numFmtId="170" fontId="10" fillId="4" borderId="0" xfId="0" applyNumberFormat="1" applyFont="1" applyFill="1">
      <alignment horizontal="left" wrapText="1"/>
    </xf>
    <xf numFmtId="170" fontId="19" fillId="0" borderId="1" xfId="0" applyNumberFormat="1" applyFont="1" applyBorder="1" applyAlignment="1">
      <alignment horizontal="center"/>
    </xf>
    <xf numFmtId="170" fontId="19" fillId="0" borderId="2" xfId="0" applyNumberFormat="1" applyFont="1" applyBorder="1" applyAlignment="1">
      <alignment horizontal="center"/>
    </xf>
    <xf numFmtId="0" fontId="19" fillId="0" borderId="1" xfId="0" applyFont="1" applyBorder="1" applyAlignment="1"/>
    <xf numFmtId="0" fontId="19" fillId="4" borderId="1" xfId="0" applyFont="1" applyFill="1" applyBorder="1" applyAlignment="1"/>
    <xf numFmtId="0" fontId="19" fillId="0" borderId="10" xfId="0" applyFont="1" applyBorder="1" applyAlignment="1">
      <alignment horizontal="center"/>
    </xf>
    <xf numFmtId="0" fontId="18" fillId="0" borderId="10" xfId="0" applyFont="1" applyBorder="1" applyAlignment="1">
      <alignment horizontal="center"/>
    </xf>
    <xf numFmtId="9" fontId="19" fillId="0" borderId="10" xfId="7" applyFont="1" applyBorder="1" applyAlignment="1">
      <alignment horizontal="center" wrapText="1"/>
    </xf>
    <xf numFmtId="0" fontId="18" fillId="4" borderId="0" xfId="0" applyFont="1" applyFill="1" applyAlignment="1">
      <alignment horizontal="center"/>
    </xf>
    <xf numFmtId="169" fontId="19" fillId="0" borderId="10" xfId="1" applyNumberFormat="1" applyFont="1" applyBorder="1" applyAlignment="1">
      <alignment horizontal="center"/>
    </xf>
    <xf numFmtId="169" fontId="19" fillId="0" borderId="2" xfId="0" applyNumberFormat="1" applyFont="1" applyBorder="1" applyAlignment="1">
      <alignment horizontal="center"/>
    </xf>
    <xf numFmtId="166" fontId="18" fillId="0" borderId="10" xfId="0" applyNumberFormat="1" applyFont="1" applyBorder="1" applyAlignment="1">
      <alignment horizontal="left"/>
    </xf>
    <xf numFmtId="0" fontId="19" fillId="4" borderId="5" xfId="0" applyFont="1" applyFill="1" applyBorder="1" applyAlignment="1"/>
    <xf numFmtId="0" fontId="19" fillId="0" borderId="0" xfId="0" applyFont="1" applyAlignment="1"/>
    <xf numFmtId="169" fontId="19" fillId="2" borderId="10" xfId="1" applyNumberFormat="1" applyFont="1" applyFill="1" applyBorder="1" applyAlignment="1">
      <alignment horizontal="center"/>
    </xf>
    <xf numFmtId="169" fontId="19" fillId="2" borderId="0" xfId="0" applyNumberFormat="1" applyFont="1" applyFill="1" applyAlignment="1">
      <alignment horizontal="center"/>
    </xf>
    <xf numFmtId="169" fontId="19" fillId="0" borderId="5" xfId="0" applyNumberFormat="1" applyFont="1" applyBorder="1" applyAlignment="1">
      <alignment horizontal="center"/>
    </xf>
    <xf numFmtId="165" fontId="19" fillId="4" borderId="0" xfId="1" applyNumberFormat="1" applyFont="1" applyFill="1" applyAlignment="1">
      <alignment horizontal="right"/>
    </xf>
    <xf numFmtId="0" fontId="19" fillId="4" borderId="19" xfId="0" applyFont="1" applyFill="1" applyBorder="1" applyAlignment="1">
      <alignment horizontal="center"/>
    </xf>
    <xf numFmtId="0" fontId="19" fillId="4" borderId="12" xfId="0" applyFont="1" applyFill="1" applyBorder="1" applyAlignment="1"/>
    <xf numFmtId="169" fontId="19" fillId="0" borderId="0" xfId="0" applyNumberFormat="1" applyFont="1" applyAlignment="1">
      <alignment horizontal="center"/>
    </xf>
    <xf numFmtId="0" fontId="19" fillId="4" borderId="19" xfId="0" applyFont="1" applyFill="1" applyBorder="1" applyAlignment="1"/>
    <xf numFmtId="0" fontId="26" fillId="3" borderId="10" xfId="0" applyFont="1" applyFill="1" applyBorder="1" applyAlignment="1">
      <alignment horizontal="left"/>
    </xf>
    <xf numFmtId="0" fontId="22" fillId="3" borderId="16" xfId="0" applyFont="1" applyFill="1" applyBorder="1" applyAlignment="1">
      <alignment horizontal="center"/>
    </xf>
    <xf numFmtId="0" fontId="19" fillId="0" borderId="12" xfId="0" applyFont="1" applyBorder="1" applyAlignment="1">
      <alignment wrapText="1"/>
    </xf>
    <xf numFmtId="10" fontId="19" fillId="0" borderId="10" xfId="7" applyNumberFormat="1" applyFont="1" applyBorder="1" applyAlignment="1">
      <alignment horizontal="center"/>
    </xf>
    <xf numFmtId="8" fontId="19" fillId="0" borderId="12" xfId="0" applyNumberFormat="1" applyFont="1" applyBorder="1" applyAlignment="1">
      <alignment wrapText="1"/>
    </xf>
    <xf numFmtId="8" fontId="19" fillId="4" borderId="0" xfId="0" applyNumberFormat="1" applyFont="1" applyFill="1" applyAlignment="1"/>
    <xf numFmtId="0" fontId="19" fillId="0" borderId="12" xfId="0" applyFont="1" applyBorder="1" applyAlignment="1"/>
    <xf numFmtId="0" fontId="26" fillId="3" borderId="16" xfId="0" applyFont="1" applyFill="1" applyBorder="1" applyAlignment="1">
      <alignment horizontal="left"/>
    </xf>
    <xf numFmtId="0" fontId="18" fillId="0" borderId="16" xfId="0" applyFont="1" applyBorder="1" applyAlignment="1">
      <alignment horizontal="left"/>
    </xf>
    <xf numFmtId="169" fontId="19" fillId="0" borderId="16" xfId="0" applyNumberFormat="1" applyFont="1" applyBorder="1" applyAlignment="1">
      <alignment horizontal="center"/>
    </xf>
    <xf numFmtId="169" fontId="19" fillId="0" borderId="12" xfId="0" applyNumberFormat="1" applyFont="1" applyBorder="1" applyAlignment="1"/>
    <xf numFmtId="169" fontId="19" fillId="0" borderId="0" xfId="0" applyNumberFormat="1" applyFont="1" applyAlignment="1"/>
    <xf numFmtId="0" fontId="18" fillId="0" borderId="16" xfId="0" applyFont="1" applyBorder="1" applyAlignment="1"/>
    <xf numFmtId="169" fontId="19" fillId="4" borderId="0" xfId="0" applyNumberFormat="1" applyFont="1" applyFill="1" applyAlignment="1"/>
    <xf numFmtId="169" fontId="19" fillId="0" borderId="10" xfId="0" applyNumberFormat="1" applyFont="1" applyBorder="1" applyAlignment="1">
      <alignment horizontal="center"/>
    </xf>
    <xf numFmtId="166" fontId="19" fillId="0" borderId="10" xfId="0" applyNumberFormat="1" applyFont="1" applyBorder="1" applyAlignment="1">
      <alignment horizontal="center"/>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Border="1" applyAlignment="1">
      <alignment horizontal="center" vertical="center"/>
    </xf>
    <xf numFmtId="49" fontId="19" fillId="0" borderId="10" xfId="0" quotePrefix="1" applyNumberFormat="1" applyFont="1" applyBorder="1" applyAlignment="1">
      <alignment horizontal="center"/>
    </xf>
    <xf numFmtId="0" fontId="19" fillId="0" borderId="13" xfId="0" applyFont="1" applyBorder="1" applyAlignment="1"/>
    <xf numFmtId="0" fontId="19" fillId="4" borderId="0" xfId="0" applyFont="1" applyFill="1" applyAlignment="1">
      <alignment wrapText="1"/>
    </xf>
    <xf numFmtId="0" fontId="19" fillId="4" borderId="0" xfId="0" applyFont="1" applyFill="1" applyAlignment="1">
      <alignment vertical="top" wrapText="1"/>
    </xf>
    <xf numFmtId="167" fontId="19" fillId="4" borderId="0" xfId="7" applyNumberFormat="1" applyFont="1" applyFill="1"/>
    <xf numFmtId="167" fontId="18" fillId="4" borderId="0" xfId="7" applyNumberFormat="1" applyFont="1" applyFill="1" applyAlignment="1">
      <alignment horizontal="left"/>
    </xf>
    <xf numFmtId="166" fontId="19" fillId="0" borderId="10" xfId="1" applyNumberFormat="1" applyFont="1" applyBorder="1" applyAlignment="1">
      <alignment horizontal="center"/>
    </xf>
    <xf numFmtId="0" fontId="19" fillId="4" borderId="6" xfId="0" applyFont="1" applyFill="1" applyBorder="1" applyAlignment="1"/>
    <xf numFmtId="0" fontId="19" fillId="0" borderId="4" xfId="0" applyFont="1" applyBorder="1" applyAlignment="1"/>
    <xf numFmtId="0" fontId="19" fillId="0" borderId="3" xfId="0" applyFont="1" applyBorder="1" applyAlignment="1"/>
    <xf numFmtId="0" fontId="19" fillId="4" borderId="7" xfId="0" applyFont="1" applyFill="1" applyBorder="1" applyAlignment="1"/>
    <xf numFmtId="0" fontId="26" fillId="0" borderId="1" xfId="0" applyFont="1" applyBorder="1" applyAlignment="1">
      <alignment horizontal="center"/>
    </xf>
    <xf numFmtId="166" fontId="19" fillId="0" borderId="1" xfId="0" applyNumberFormat="1" applyFont="1" applyBorder="1" applyAlignment="1">
      <alignment horizontal="center"/>
    </xf>
    <xf numFmtId="166" fontId="19" fillId="0" borderId="13" xfId="0" applyNumberFormat="1" applyFont="1" applyBorder="1" applyAlignment="1">
      <alignment horizontal="center"/>
    </xf>
    <xf numFmtId="0" fontId="26" fillId="0" borderId="2" xfId="0" applyFont="1" applyBorder="1" applyAlignment="1">
      <alignment horizontal="center"/>
    </xf>
    <xf numFmtId="166" fontId="19" fillId="0" borderId="2" xfId="0" applyNumberFormat="1" applyFont="1" applyBorder="1" applyAlignment="1">
      <alignment horizontal="center"/>
    </xf>
    <xf numFmtId="166" fontId="19" fillId="2" borderId="10" xfId="1" applyNumberFormat="1" applyFont="1" applyFill="1" applyBorder="1" applyAlignment="1">
      <alignment horizontal="center"/>
    </xf>
    <xf numFmtId="0" fontId="27" fillId="4" borderId="0" xfId="0" applyFont="1" applyFill="1" applyAlignment="1"/>
    <xf numFmtId="0" fontId="28" fillId="4" borderId="0" xfId="0" applyFont="1" applyFill="1" applyAlignment="1"/>
    <xf numFmtId="0" fontId="28" fillId="4" borderId="0" xfId="0" applyFont="1" applyFill="1" applyAlignment="1">
      <alignment horizontal="left"/>
    </xf>
    <xf numFmtId="0" fontId="29" fillId="4" borderId="0" xfId="0" applyFont="1" applyFill="1" applyAlignment="1"/>
    <xf numFmtId="0" fontId="29" fillId="4" borderId="0" xfId="0" applyFont="1" applyFill="1" applyAlignment="1">
      <alignment horizontal="left"/>
    </xf>
    <xf numFmtId="0" fontId="28" fillId="4" borderId="0" xfId="10"/>
    <xf numFmtId="0" fontId="22" fillId="5" borderId="10" xfId="0" applyFont="1" applyFill="1" applyBorder="1" applyAlignment="1">
      <alignment horizontal="center"/>
    </xf>
    <xf numFmtId="168" fontId="19" fillId="6" borderId="10" xfId="1" applyNumberFormat="1" applyFont="1" applyFill="1" applyBorder="1" applyAlignment="1">
      <alignment horizontal="center"/>
    </xf>
    <xf numFmtId="0" fontId="18" fillId="6" borderId="10" xfId="0" applyFont="1" applyFill="1" applyBorder="1" applyAlignment="1">
      <alignment horizontal="left"/>
    </xf>
    <xf numFmtId="0" fontId="17" fillId="4" borderId="0" xfId="0" applyFont="1" applyFill="1" applyAlignment="1"/>
    <xf numFmtId="0" fontId="16" fillId="4" borderId="0" xfId="0" applyFont="1" applyFill="1" applyAlignment="1"/>
    <xf numFmtId="0" fontId="12" fillId="4" borderId="0" xfId="0" applyFont="1" applyFill="1" applyAlignment="1"/>
    <xf numFmtId="0" fontId="10" fillId="4" borderId="0" xfId="0" applyFont="1" applyFill="1" applyAlignment="1"/>
    <xf numFmtId="0" fontId="10" fillId="4" borderId="0" xfId="0" applyFont="1" applyFill="1" applyAlignment="1">
      <alignment horizontal="center"/>
    </xf>
    <xf numFmtId="0" fontId="11" fillId="4" borderId="0" xfId="0" applyFont="1" applyFill="1" applyAlignment="1"/>
    <xf numFmtId="0" fontId="11" fillId="4" borderId="0" xfId="0" applyFont="1" applyFill="1" applyAlignment="1">
      <alignment horizontal="center"/>
    </xf>
    <xf numFmtId="0" fontId="15" fillId="4" borderId="0" xfId="0" applyFont="1" applyFill="1" applyAlignment="1"/>
    <xf numFmtId="0" fontId="11" fillId="4" borderId="0" xfId="0" quotePrefix="1" applyFont="1" applyFill="1" applyAlignment="1"/>
    <xf numFmtId="0" fontId="31" fillId="4" borderId="0" xfId="0" applyFont="1" applyFill="1" applyAlignment="1">
      <alignment horizontal="center"/>
    </xf>
    <xf numFmtId="0" fontId="32" fillId="4" borderId="0" xfId="0" applyFont="1" applyFill="1" applyAlignment="1"/>
    <xf numFmtId="168" fontId="18" fillId="6" borderId="10" xfId="1" applyNumberFormat="1" applyFont="1" applyFill="1" applyBorder="1" applyAlignment="1">
      <alignment horizontal="left"/>
    </xf>
    <xf numFmtId="0" fontId="33" fillId="4" borderId="0" xfId="0" applyFont="1" applyFill="1" applyAlignment="1"/>
    <xf numFmtId="168" fontId="19" fillId="6" borderId="10" xfId="1" applyNumberFormat="1" applyFont="1" applyFill="1" applyBorder="1" applyAlignment="1">
      <alignment horizontal="right"/>
    </xf>
    <xf numFmtId="165" fontId="19" fillId="6" borderId="10" xfId="1" applyNumberFormat="1" applyFont="1" applyFill="1" applyBorder="1" applyAlignment="1">
      <alignment horizontal="center"/>
    </xf>
    <xf numFmtId="170" fontId="19" fillId="6" borderId="10" xfId="0" applyNumberFormat="1" applyFont="1" applyFill="1" applyBorder="1" applyAlignment="1">
      <alignment horizontal="center"/>
    </xf>
    <xf numFmtId="170" fontId="19" fillId="6" borderId="10" xfId="1" applyNumberFormat="1" applyFont="1" applyFill="1" applyBorder="1" applyAlignment="1">
      <alignment horizontal="center"/>
    </xf>
    <xf numFmtId="170" fontId="18" fillId="6" borderId="10" xfId="0" applyNumberFormat="1" applyFont="1" applyFill="1" applyBorder="1" applyAlignment="1"/>
    <xf numFmtId="0" fontId="18" fillId="6" borderId="10" xfId="0" applyFont="1" applyFill="1" applyBorder="1" applyAlignment="1"/>
    <xf numFmtId="9" fontId="18" fillId="6" borderId="10" xfId="7" applyFont="1" applyFill="1" applyBorder="1" applyAlignment="1">
      <alignment horizontal="center"/>
    </xf>
    <xf numFmtId="169" fontId="19" fillId="6" borderId="10" xfId="1" applyNumberFormat="1" applyFont="1" applyFill="1" applyBorder="1" applyAlignment="1">
      <alignment horizontal="center"/>
    </xf>
    <xf numFmtId="166" fontId="19" fillId="6"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49" fontId="19" fillId="6" borderId="10" xfId="0" applyNumberFormat="1" applyFont="1" applyFill="1" applyBorder="1" applyAlignment="1">
      <alignment horizontal="center" vertical="center"/>
    </xf>
    <xf numFmtId="166" fontId="19" fillId="6" borderId="10" xfId="1" applyNumberFormat="1" applyFont="1" applyFill="1" applyBorder="1" applyAlignment="1">
      <alignment horizontal="center"/>
    </xf>
    <xf numFmtId="0" fontId="34" fillId="4" borderId="0" xfId="5" applyFont="1" applyFill="1" applyAlignment="1" applyProtection="1">
      <alignment horizontal="center"/>
    </xf>
    <xf numFmtId="10" fontId="19" fillId="6" borderId="10" xfId="7" applyNumberFormat="1" applyFont="1" applyFill="1" applyBorder="1" applyAlignment="1">
      <alignment horizontal="center"/>
    </xf>
    <xf numFmtId="0" fontId="18" fillId="6" borderId="16" xfId="0" applyFont="1" applyFill="1" applyBorder="1" applyAlignment="1"/>
    <xf numFmtId="169" fontId="19" fillId="6" borderId="16" xfId="0" applyNumberFormat="1" applyFont="1" applyFill="1" applyBorder="1" applyAlignment="1">
      <alignment horizontal="center"/>
    </xf>
    <xf numFmtId="0" fontId="19" fillId="4" borderId="23" xfId="0" applyFont="1" applyFill="1" applyBorder="1" applyAlignment="1"/>
    <xf numFmtId="0" fontId="19" fillId="4" borderId="24" xfId="0" applyFont="1" applyFill="1" applyBorder="1" applyAlignment="1"/>
    <xf numFmtId="0" fontId="19" fillId="4" borderId="17" xfId="0" applyFont="1" applyFill="1" applyBorder="1" applyAlignment="1"/>
    <xf numFmtId="0" fontId="35" fillId="0" borderId="0" xfId="0" applyFont="1" applyAlignment="1"/>
    <xf numFmtId="0" fontId="36" fillId="4" borderId="0" xfId="0" applyFont="1" applyFill="1" applyAlignment="1"/>
    <xf numFmtId="0" fontId="37" fillId="4" borderId="0" xfId="0" applyFont="1" applyFill="1" applyAlignment="1"/>
    <xf numFmtId="49" fontId="26" fillId="3" borderId="10" xfId="0" applyNumberFormat="1" applyFont="1" applyFill="1" applyBorder="1" applyAlignment="1">
      <alignment horizontal="center"/>
    </xf>
    <xf numFmtId="165" fontId="19" fillId="4" borderId="10" xfId="1" applyNumberFormat="1" applyFont="1" applyFill="1" applyBorder="1" applyAlignment="1">
      <alignment horizontal="center"/>
    </xf>
    <xf numFmtId="0" fontId="19" fillId="4" borderId="0" xfId="0" applyFont="1" applyFill="1">
      <alignment horizontal="left" wrapText="1"/>
    </xf>
    <xf numFmtId="0" fontId="38" fillId="4" borderId="0" xfId="0" applyFont="1" applyFill="1" applyAlignment="1"/>
    <xf numFmtId="39" fontId="19" fillId="0" borderId="10" xfId="1" applyNumberFormat="1" applyFont="1" applyBorder="1" applyAlignment="1">
      <alignment horizontal="center"/>
    </xf>
    <xf numFmtId="167" fontId="19" fillId="4" borderId="14" xfId="7" applyNumberFormat="1" applyFont="1" applyFill="1" applyBorder="1"/>
    <xf numFmtId="10" fontId="19" fillId="7" borderId="10" xfId="7" applyNumberFormat="1" applyFont="1" applyFill="1" applyBorder="1" applyAlignment="1">
      <alignment horizontal="center"/>
    </xf>
    <xf numFmtId="10" fontId="19" fillId="4" borderId="10" xfId="7" applyNumberFormat="1" applyFont="1" applyFill="1" applyBorder="1" applyAlignment="1">
      <alignment horizontal="center"/>
    </xf>
    <xf numFmtId="0" fontId="10" fillId="4" borderId="0" xfId="0" applyFont="1" applyFill="1" applyAlignment="1">
      <alignment wrapText="1"/>
    </xf>
    <xf numFmtId="0" fontId="10" fillId="4" borderId="0" xfId="0" applyFont="1" applyFill="1" applyAlignment="1">
      <alignment horizontal="center" wrapText="1"/>
    </xf>
    <xf numFmtId="0" fontId="26" fillId="3" borderId="10" xfId="0" applyFont="1" applyFill="1" applyBorder="1" applyAlignment="1">
      <alignment horizontal="center"/>
    </xf>
    <xf numFmtId="0" fontId="30" fillId="4" borderId="0" xfId="0" applyFont="1" applyFill="1" applyAlignment="1">
      <alignment horizontal="left" indent="14"/>
    </xf>
    <xf numFmtId="0" fontId="10" fillId="4" borderId="0" xfId="0" applyFont="1" applyFill="1" applyAlignment="1">
      <alignment horizontal="left" vertical="top" wrapText="1"/>
    </xf>
    <xf numFmtId="0" fontId="10" fillId="4" borderId="0" xfId="0" applyFont="1" applyFill="1">
      <alignment horizontal="left" wrapText="1"/>
    </xf>
    <xf numFmtId="0" fontId="18" fillId="6" borderId="20" xfId="0" applyFont="1" applyFill="1" applyBorder="1" applyAlignment="1">
      <alignment horizontal="center"/>
    </xf>
    <xf numFmtId="0" fontId="18" fillId="6" borderId="21" xfId="0" applyFont="1" applyFill="1" applyBorder="1" applyAlignment="1">
      <alignment horizontal="center"/>
    </xf>
    <xf numFmtId="0" fontId="18" fillId="6" borderId="22" xfId="0" applyFont="1" applyFill="1" applyBorder="1" applyAlignment="1">
      <alignment horizontal="center"/>
    </xf>
    <xf numFmtId="0" fontId="26" fillId="3" borderId="10" xfId="0" applyFont="1" applyFill="1" applyBorder="1" applyAlignment="1">
      <alignment horizontal="center"/>
    </xf>
    <xf numFmtId="0" fontId="19" fillId="4" borderId="0" xfId="0" applyFont="1" applyFill="1" applyAlignment="1">
      <alignment horizontal="left"/>
    </xf>
    <xf numFmtId="0" fontId="19" fillId="4" borderId="0" xfId="0" applyFont="1" applyFill="1">
      <alignment horizontal="left" wrapText="1"/>
    </xf>
    <xf numFmtId="0" fontId="19" fillId="4" borderId="0" xfId="0" applyFont="1" applyFill="1" applyAlignment="1">
      <alignment horizontal="left" vertical="top" wrapText="1"/>
    </xf>
    <xf numFmtId="0" fontId="19" fillId="4" borderId="0" xfId="0" applyFont="1" applyFill="1" applyAlignment="1">
      <alignment vertical="top" wrapText="1"/>
    </xf>
  </cellXfs>
  <cellStyles count="59">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2 2" xfId="48" xr:uid="{00000000-0005-0000-0000-000003000000}"/>
    <cellStyle name="Normal 2 3" xfId="24" xr:uid="{00000000-0005-0000-0000-000012000000}"/>
    <cellStyle name="Normal 2 3 2" xfId="37" xr:uid="{00000000-0005-0000-0000-000012000000}"/>
    <cellStyle name="Normal 2 3 3" xfId="49" xr:uid="{00000000-0005-0000-0000-00000B000000}"/>
    <cellStyle name="Normal 2 4" xfId="25" xr:uid="{00000000-0005-0000-0000-000013000000}"/>
    <cellStyle name="Normal 2 4 2" xfId="38" xr:uid="{00000000-0005-0000-0000-000013000000}"/>
    <cellStyle name="Normal 2 4 3" xfId="50" xr:uid="{00000000-0005-0000-0000-00000C000000}"/>
    <cellStyle name="Normal 2 5" xfId="26" xr:uid="{00000000-0005-0000-0000-000014000000}"/>
    <cellStyle name="Normal 2 5 2" xfId="39" xr:uid="{00000000-0005-0000-0000-000014000000}"/>
    <cellStyle name="Normal 2 5 3" xfId="51" xr:uid="{00000000-0005-0000-0000-00000D000000}"/>
    <cellStyle name="Normal 2_Master ABS MBS" xfId="27" xr:uid="{00000000-0005-0000-0000-000015000000}"/>
    <cellStyle name="Normal 3" xfId="11" xr:uid="{00000000-0005-0000-0000-000016000000}"/>
    <cellStyle name="Normal 3 2" xfId="29" xr:uid="{00000000-0005-0000-0000-000017000000}"/>
    <cellStyle name="Normal 3 2 2" xfId="46" xr:uid="{00000000-0005-0000-0000-000005000000}"/>
    <cellStyle name="Normal 3 2 3" xfId="56" xr:uid="{00000000-0005-0000-0000-000005000000}"/>
    <cellStyle name="Normal 3 3" xfId="30" xr:uid="{00000000-0005-0000-0000-000018000000}"/>
    <cellStyle name="Normal 3 4" xfId="31" xr:uid="{00000000-0005-0000-0000-000019000000}"/>
    <cellStyle name="Normal 3 5" xfId="28" xr:uid="{00000000-0005-0000-0000-00001A000000}"/>
    <cellStyle name="Normal 3 6" xfId="44" xr:uid="{00000000-0005-0000-0000-000004000000}"/>
    <cellStyle name="Normal 3 7" xfId="54" xr:uid="{00000000-0005-0000-0000-000004000000}"/>
    <cellStyle name="Normal 39" xfId="32" xr:uid="{00000000-0005-0000-0000-00001B000000}"/>
    <cellStyle name="Normal 4" xfId="33" xr:uid="{00000000-0005-0000-0000-00001C000000}"/>
    <cellStyle name="Normal 4 2" xfId="47" xr:uid="{00000000-0005-0000-0000-000007000000}"/>
    <cellStyle name="Normal 4 2 2" xfId="57" xr:uid="{00000000-0005-0000-0000-000007000000}"/>
    <cellStyle name="Normal 4 3" xfId="45" xr:uid="{00000000-0005-0000-0000-000006000000}"/>
    <cellStyle name="Normal 4 4" xfId="55" xr:uid="{00000000-0005-0000-0000-000006000000}"/>
    <cellStyle name="Normal 40" xfId="34" xr:uid="{00000000-0005-0000-0000-00001D000000}"/>
    <cellStyle name="Normal 40 2" xfId="40" xr:uid="{00000000-0005-0000-0000-00001D000000}"/>
    <cellStyle name="Normal 40 3" xfId="52" xr:uid="{00000000-0005-0000-0000-000015000000}"/>
    <cellStyle name="Normal 5" xfId="43" xr:uid="{00000000-0005-0000-0000-000058000000}"/>
    <cellStyle name="Normal 6" xfId="53" xr:uid="{00000000-0005-0000-0000-000062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Percent 5" xfId="42" xr:uid="{00000000-0005-0000-0000-000058000000}"/>
    <cellStyle name="Percent 6" xfId="58" xr:uid="{005F9784-07A1-4195-A866-9E8CB6D03CD7}"/>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 Id="rId5" Type="http://schemas.openxmlformats.org/officeDocument/2006/relationships/image" Target="../media/image8.emf"/><Relationship Id="rId4" Type="http://schemas.openxmlformats.org/officeDocument/2006/relationships/image" Target="../media/image7.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 Id="rId5" Type="http://schemas.openxmlformats.org/officeDocument/2006/relationships/image" Target="../media/image12.emf"/><Relationship Id="rId4"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jpeg"/><Relationship Id="rId5" Type="http://schemas.openxmlformats.org/officeDocument/2006/relationships/image" Target="../media/image16.emf"/><Relationship Id="rId4"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jpeg"/><Relationship Id="rId4" Type="http://schemas.openxmlformats.org/officeDocument/2006/relationships/image" Target="../media/image19.emf"/></Relationships>
</file>

<file path=xl/drawings/_rels/drawing17.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jpeg"/><Relationship Id="rId6" Type="http://schemas.openxmlformats.org/officeDocument/2006/relationships/image" Target="../media/image24.emf"/><Relationship Id="rId5" Type="http://schemas.openxmlformats.org/officeDocument/2006/relationships/image" Target="../media/image23.emf"/><Relationship Id="rId4" Type="http://schemas.openxmlformats.org/officeDocument/2006/relationships/image" Target="../media/image22.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1.jpeg"/><Relationship Id="rId4" Type="http://schemas.openxmlformats.org/officeDocument/2006/relationships/image" Target="../media/image27.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302079</xdr:colOff>
      <xdr:row>31</xdr:row>
      <xdr:rowOff>38100</xdr:rowOff>
    </xdr:to>
    <xdr:pic>
      <xdr:nvPicPr>
        <xdr:cNvPr id="3" name="Picture 2">
          <a:extLst>
            <a:ext uri="{FF2B5EF4-FFF2-40B4-BE49-F238E27FC236}">
              <a16:creationId xmlns:a16="http://schemas.microsoft.com/office/drawing/2014/main" id="{FA7C7D81-8F43-437A-9799-BDFDC0B034A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959679" cy="2571750"/>
        </a:xfrm>
        <a:prstGeom prst="rect">
          <a:avLst/>
        </a:prstGeom>
        <a:noFill/>
        <a:ln>
          <a:noFill/>
        </a:ln>
      </xdr:spPr>
    </xdr:pic>
    <xdr:clientData/>
  </xdr:twoCellAnchor>
  <xdr:twoCellAnchor editAs="oneCell">
    <xdr:from>
      <xdr:col>9</xdr:col>
      <xdr:colOff>0</xdr:colOff>
      <xdr:row>12</xdr:row>
      <xdr:rowOff>0</xdr:rowOff>
    </xdr:from>
    <xdr:to>
      <xdr:col>15</xdr:col>
      <xdr:colOff>302079</xdr:colOff>
      <xdr:row>31</xdr:row>
      <xdr:rowOff>38100</xdr:rowOff>
    </xdr:to>
    <xdr:pic>
      <xdr:nvPicPr>
        <xdr:cNvPr id="4" name="Picture 3">
          <a:extLst>
            <a:ext uri="{FF2B5EF4-FFF2-40B4-BE49-F238E27FC236}">
              <a16:creationId xmlns:a16="http://schemas.microsoft.com/office/drawing/2014/main" id="{96BB855F-0C80-4FC9-92F3-D3FCF3E1C80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959679" cy="2571750"/>
        </a:xfrm>
        <a:prstGeom prst="rect">
          <a:avLst/>
        </a:prstGeom>
        <a:noFill/>
        <a:ln>
          <a:noFill/>
        </a:ln>
      </xdr:spPr>
    </xdr:pic>
    <xdr:clientData/>
  </xdr:twoCellAnchor>
  <xdr:twoCellAnchor editAs="oneCell">
    <xdr:from>
      <xdr:col>1</xdr:col>
      <xdr:colOff>0</xdr:colOff>
      <xdr:row>35</xdr:row>
      <xdr:rowOff>0</xdr:rowOff>
    </xdr:from>
    <xdr:to>
      <xdr:col>7</xdr:col>
      <xdr:colOff>302079</xdr:colOff>
      <xdr:row>54</xdr:row>
      <xdr:rowOff>38100</xdr:rowOff>
    </xdr:to>
    <xdr:pic>
      <xdr:nvPicPr>
        <xdr:cNvPr id="5" name="Picture 4">
          <a:extLst>
            <a:ext uri="{FF2B5EF4-FFF2-40B4-BE49-F238E27FC236}">
              <a16:creationId xmlns:a16="http://schemas.microsoft.com/office/drawing/2014/main" id="{A31334A2-4E01-4E64-9D26-DD34773B3BA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733925"/>
          <a:ext cx="3959679" cy="2571750"/>
        </a:xfrm>
        <a:prstGeom prst="rect">
          <a:avLst/>
        </a:prstGeom>
        <a:noFill/>
        <a:ln>
          <a:noFill/>
        </a:ln>
      </xdr:spPr>
    </xdr:pic>
    <xdr:clientData/>
  </xdr:twoCellAnchor>
  <xdr:twoCellAnchor editAs="oneCell">
    <xdr:from>
      <xdr:col>9</xdr:col>
      <xdr:colOff>0</xdr:colOff>
      <xdr:row>35</xdr:row>
      <xdr:rowOff>0</xdr:rowOff>
    </xdr:from>
    <xdr:to>
      <xdr:col>15</xdr:col>
      <xdr:colOff>302079</xdr:colOff>
      <xdr:row>54</xdr:row>
      <xdr:rowOff>38100</xdr:rowOff>
    </xdr:to>
    <xdr:pic>
      <xdr:nvPicPr>
        <xdr:cNvPr id="7" name="Picture 6">
          <a:extLst>
            <a:ext uri="{FF2B5EF4-FFF2-40B4-BE49-F238E27FC236}">
              <a16:creationId xmlns:a16="http://schemas.microsoft.com/office/drawing/2014/main" id="{BF29074B-7EF5-44C5-8779-2DB7028CD0C4}"/>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733925"/>
          <a:ext cx="3959679" cy="2571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170089</xdr:colOff>
      <xdr:row>31</xdr:row>
      <xdr:rowOff>85725</xdr:rowOff>
    </xdr:to>
    <xdr:pic>
      <xdr:nvPicPr>
        <xdr:cNvPr id="3" name="Picture 2">
          <a:extLst>
            <a:ext uri="{FF2B5EF4-FFF2-40B4-BE49-F238E27FC236}">
              <a16:creationId xmlns:a16="http://schemas.microsoft.com/office/drawing/2014/main" id="{3558A72D-BB98-4AFF-B46D-7BA4228442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3827689" cy="2486025"/>
        </a:xfrm>
        <a:prstGeom prst="rect">
          <a:avLst/>
        </a:prstGeom>
        <a:noFill/>
        <a:ln>
          <a:noFill/>
        </a:ln>
      </xdr:spPr>
    </xdr:pic>
    <xdr:clientData/>
  </xdr:twoCellAnchor>
  <xdr:twoCellAnchor editAs="oneCell">
    <xdr:from>
      <xdr:col>9</xdr:col>
      <xdr:colOff>0</xdr:colOff>
      <xdr:row>13</xdr:row>
      <xdr:rowOff>0</xdr:rowOff>
    </xdr:from>
    <xdr:to>
      <xdr:col>15</xdr:col>
      <xdr:colOff>180612</xdr:colOff>
      <xdr:row>31</xdr:row>
      <xdr:rowOff>85725</xdr:rowOff>
    </xdr:to>
    <xdr:pic>
      <xdr:nvPicPr>
        <xdr:cNvPr id="4" name="Picture 3">
          <a:extLst>
            <a:ext uri="{FF2B5EF4-FFF2-40B4-BE49-F238E27FC236}">
              <a16:creationId xmlns:a16="http://schemas.microsoft.com/office/drawing/2014/main" id="{AA41F4EC-3A4F-4728-911A-60D694D8EFB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790700"/>
          <a:ext cx="3838212" cy="2486025"/>
        </a:xfrm>
        <a:prstGeom prst="rect">
          <a:avLst/>
        </a:prstGeom>
        <a:noFill/>
        <a:ln>
          <a:noFill/>
        </a:ln>
      </xdr:spPr>
    </xdr:pic>
    <xdr:clientData/>
  </xdr:twoCellAnchor>
  <xdr:twoCellAnchor editAs="oneCell">
    <xdr:from>
      <xdr:col>1</xdr:col>
      <xdr:colOff>0</xdr:colOff>
      <xdr:row>36</xdr:row>
      <xdr:rowOff>0</xdr:rowOff>
    </xdr:from>
    <xdr:to>
      <xdr:col>7</xdr:col>
      <xdr:colOff>170089</xdr:colOff>
      <xdr:row>54</xdr:row>
      <xdr:rowOff>85725</xdr:rowOff>
    </xdr:to>
    <xdr:pic>
      <xdr:nvPicPr>
        <xdr:cNvPr id="5" name="Picture 4">
          <a:extLst>
            <a:ext uri="{FF2B5EF4-FFF2-40B4-BE49-F238E27FC236}">
              <a16:creationId xmlns:a16="http://schemas.microsoft.com/office/drawing/2014/main" id="{BFB873C9-B285-45FE-A8B3-CD1516A752D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3827689" cy="2486025"/>
        </a:xfrm>
        <a:prstGeom prst="rect">
          <a:avLst/>
        </a:prstGeom>
        <a:noFill/>
        <a:ln>
          <a:noFill/>
        </a:ln>
      </xdr:spPr>
    </xdr:pic>
    <xdr:clientData/>
  </xdr:twoCellAnchor>
  <xdr:twoCellAnchor editAs="oneCell">
    <xdr:from>
      <xdr:col>9</xdr:col>
      <xdr:colOff>0</xdr:colOff>
      <xdr:row>36</xdr:row>
      <xdr:rowOff>0</xdr:rowOff>
    </xdr:from>
    <xdr:to>
      <xdr:col>15</xdr:col>
      <xdr:colOff>170089</xdr:colOff>
      <xdr:row>54</xdr:row>
      <xdr:rowOff>85725</xdr:rowOff>
    </xdr:to>
    <xdr:pic>
      <xdr:nvPicPr>
        <xdr:cNvPr id="7" name="Picture 6">
          <a:extLst>
            <a:ext uri="{FF2B5EF4-FFF2-40B4-BE49-F238E27FC236}">
              <a16:creationId xmlns:a16="http://schemas.microsoft.com/office/drawing/2014/main" id="{F94B811D-53DA-44FD-BE79-4161BCB565D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3827689" cy="24860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287413</xdr:colOff>
      <xdr:row>31</xdr:row>
      <xdr:rowOff>28575</xdr:rowOff>
    </xdr:to>
    <xdr:pic>
      <xdr:nvPicPr>
        <xdr:cNvPr id="3" name="Picture 2">
          <a:extLst>
            <a:ext uri="{FF2B5EF4-FFF2-40B4-BE49-F238E27FC236}">
              <a16:creationId xmlns:a16="http://schemas.microsoft.com/office/drawing/2014/main" id="{F284C646-381B-4A3A-A3AE-07CC0137783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945013" cy="2562225"/>
        </a:xfrm>
        <a:prstGeom prst="rect">
          <a:avLst/>
        </a:prstGeom>
        <a:noFill/>
        <a:ln>
          <a:noFill/>
        </a:ln>
      </xdr:spPr>
    </xdr:pic>
    <xdr:clientData/>
  </xdr:twoCellAnchor>
  <xdr:twoCellAnchor editAs="oneCell">
    <xdr:from>
      <xdr:col>9</xdr:col>
      <xdr:colOff>0</xdr:colOff>
      <xdr:row>12</xdr:row>
      <xdr:rowOff>0</xdr:rowOff>
    </xdr:from>
    <xdr:to>
      <xdr:col>15</xdr:col>
      <xdr:colOff>287413</xdr:colOff>
      <xdr:row>31</xdr:row>
      <xdr:rowOff>28575</xdr:rowOff>
    </xdr:to>
    <xdr:pic>
      <xdr:nvPicPr>
        <xdr:cNvPr id="4" name="Picture 3">
          <a:extLst>
            <a:ext uri="{FF2B5EF4-FFF2-40B4-BE49-F238E27FC236}">
              <a16:creationId xmlns:a16="http://schemas.microsoft.com/office/drawing/2014/main" id="{C3AFDBC6-7A19-42B1-A344-F046AD7328D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945013" cy="2562225"/>
        </a:xfrm>
        <a:prstGeom prst="rect">
          <a:avLst/>
        </a:prstGeom>
        <a:noFill/>
        <a:ln>
          <a:noFill/>
        </a:ln>
      </xdr:spPr>
    </xdr:pic>
    <xdr:clientData/>
  </xdr:twoCellAnchor>
  <xdr:twoCellAnchor editAs="oneCell">
    <xdr:from>
      <xdr:col>1</xdr:col>
      <xdr:colOff>0</xdr:colOff>
      <xdr:row>34</xdr:row>
      <xdr:rowOff>0</xdr:rowOff>
    </xdr:from>
    <xdr:to>
      <xdr:col>7</xdr:col>
      <xdr:colOff>287413</xdr:colOff>
      <xdr:row>53</xdr:row>
      <xdr:rowOff>28575</xdr:rowOff>
    </xdr:to>
    <xdr:pic>
      <xdr:nvPicPr>
        <xdr:cNvPr id="5" name="Picture 4">
          <a:extLst>
            <a:ext uri="{FF2B5EF4-FFF2-40B4-BE49-F238E27FC236}">
              <a16:creationId xmlns:a16="http://schemas.microsoft.com/office/drawing/2014/main" id="{428B71EF-E515-4752-8051-8B33BE6C5BF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3945013" cy="2562225"/>
        </a:xfrm>
        <a:prstGeom prst="rect">
          <a:avLst/>
        </a:prstGeom>
        <a:noFill/>
        <a:ln>
          <a:noFill/>
        </a:ln>
      </xdr:spPr>
    </xdr:pic>
    <xdr:clientData/>
  </xdr:twoCellAnchor>
  <xdr:twoCellAnchor editAs="oneCell">
    <xdr:from>
      <xdr:col>9</xdr:col>
      <xdr:colOff>0</xdr:colOff>
      <xdr:row>34</xdr:row>
      <xdr:rowOff>0</xdr:rowOff>
    </xdr:from>
    <xdr:to>
      <xdr:col>15</xdr:col>
      <xdr:colOff>287413</xdr:colOff>
      <xdr:row>53</xdr:row>
      <xdr:rowOff>28575</xdr:rowOff>
    </xdr:to>
    <xdr:pic>
      <xdr:nvPicPr>
        <xdr:cNvPr id="7" name="Picture 6">
          <a:extLst>
            <a:ext uri="{FF2B5EF4-FFF2-40B4-BE49-F238E27FC236}">
              <a16:creationId xmlns:a16="http://schemas.microsoft.com/office/drawing/2014/main" id="{E632AD57-6975-4491-B9D9-BEB1833BF86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3945013" cy="2562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375406</xdr:colOff>
      <xdr:row>31</xdr:row>
      <xdr:rowOff>85725</xdr:rowOff>
    </xdr:to>
    <xdr:pic>
      <xdr:nvPicPr>
        <xdr:cNvPr id="3" name="Picture 2">
          <a:extLst>
            <a:ext uri="{FF2B5EF4-FFF2-40B4-BE49-F238E27FC236}">
              <a16:creationId xmlns:a16="http://schemas.microsoft.com/office/drawing/2014/main" id="{3E7F0728-A46C-4D8A-979B-5EECA4F6F46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33006" cy="2619375"/>
        </a:xfrm>
        <a:prstGeom prst="rect">
          <a:avLst/>
        </a:prstGeom>
        <a:noFill/>
        <a:ln>
          <a:noFill/>
        </a:ln>
      </xdr:spPr>
    </xdr:pic>
    <xdr:clientData/>
  </xdr:twoCellAnchor>
  <xdr:twoCellAnchor editAs="oneCell">
    <xdr:from>
      <xdr:col>9</xdr:col>
      <xdr:colOff>0</xdr:colOff>
      <xdr:row>12</xdr:row>
      <xdr:rowOff>0</xdr:rowOff>
    </xdr:from>
    <xdr:to>
      <xdr:col>15</xdr:col>
      <xdr:colOff>375406</xdr:colOff>
      <xdr:row>31</xdr:row>
      <xdr:rowOff>85725</xdr:rowOff>
    </xdr:to>
    <xdr:pic>
      <xdr:nvPicPr>
        <xdr:cNvPr id="4" name="Picture 3">
          <a:extLst>
            <a:ext uri="{FF2B5EF4-FFF2-40B4-BE49-F238E27FC236}">
              <a16:creationId xmlns:a16="http://schemas.microsoft.com/office/drawing/2014/main" id="{AD7FD5EE-23EB-4991-9A1F-CC3A62FE627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33006" cy="2619375"/>
        </a:xfrm>
        <a:prstGeom prst="rect">
          <a:avLst/>
        </a:prstGeom>
        <a:noFill/>
        <a:ln>
          <a:noFill/>
        </a:ln>
      </xdr:spPr>
    </xdr:pic>
    <xdr:clientData/>
  </xdr:twoCellAnchor>
  <xdr:twoCellAnchor editAs="oneCell">
    <xdr:from>
      <xdr:col>1</xdr:col>
      <xdr:colOff>0</xdr:colOff>
      <xdr:row>41</xdr:row>
      <xdr:rowOff>0</xdr:rowOff>
    </xdr:from>
    <xdr:to>
      <xdr:col>7</xdr:col>
      <xdr:colOff>355079</xdr:colOff>
      <xdr:row>60</xdr:row>
      <xdr:rowOff>85725</xdr:rowOff>
    </xdr:to>
    <xdr:pic>
      <xdr:nvPicPr>
        <xdr:cNvPr id="5" name="Picture 4">
          <a:extLst>
            <a:ext uri="{FF2B5EF4-FFF2-40B4-BE49-F238E27FC236}">
              <a16:creationId xmlns:a16="http://schemas.microsoft.com/office/drawing/2014/main" id="{25402AEE-9EBE-4ECE-9519-318A7E61BA32}"/>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362700"/>
          <a:ext cx="4012679" cy="2619375"/>
        </a:xfrm>
        <a:prstGeom prst="rect">
          <a:avLst/>
        </a:prstGeom>
        <a:noFill/>
        <a:ln>
          <a:noFill/>
        </a:ln>
      </xdr:spPr>
    </xdr:pic>
    <xdr:clientData/>
  </xdr:twoCellAnchor>
  <xdr:twoCellAnchor editAs="oneCell">
    <xdr:from>
      <xdr:col>9</xdr:col>
      <xdr:colOff>0</xdr:colOff>
      <xdr:row>41</xdr:row>
      <xdr:rowOff>0</xdr:rowOff>
    </xdr:from>
    <xdr:to>
      <xdr:col>15</xdr:col>
      <xdr:colOff>323665</xdr:colOff>
      <xdr:row>60</xdr:row>
      <xdr:rowOff>85725</xdr:rowOff>
    </xdr:to>
    <xdr:pic>
      <xdr:nvPicPr>
        <xdr:cNvPr id="6" name="Picture 5">
          <a:extLst>
            <a:ext uri="{FF2B5EF4-FFF2-40B4-BE49-F238E27FC236}">
              <a16:creationId xmlns:a16="http://schemas.microsoft.com/office/drawing/2014/main" id="{AB100B83-00D1-4530-B3DD-4796A930B5A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6362700"/>
          <a:ext cx="3981265" cy="26193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463852</xdr:colOff>
      <xdr:row>32</xdr:row>
      <xdr:rowOff>19050</xdr:rowOff>
    </xdr:to>
    <xdr:pic>
      <xdr:nvPicPr>
        <xdr:cNvPr id="7" name="Picture 6">
          <a:extLst>
            <a:ext uri="{FF2B5EF4-FFF2-40B4-BE49-F238E27FC236}">
              <a16:creationId xmlns:a16="http://schemas.microsoft.com/office/drawing/2014/main" id="{AC1D61DB-02F2-4CE5-A08B-753EBC3A20F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21452" cy="2686050"/>
        </a:xfrm>
        <a:prstGeom prst="rect">
          <a:avLst/>
        </a:prstGeom>
        <a:noFill/>
        <a:ln>
          <a:noFill/>
        </a:ln>
      </xdr:spPr>
    </xdr:pic>
    <xdr:clientData/>
  </xdr:twoCellAnchor>
  <xdr:twoCellAnchor editAs="oneCell">
    <xdr:from>
      <xdr:col>9</xdr:col>
      <xdr:colOff>0</xdr:colOff>
      <xdr:row>12</xdr:row>
      <xdr:rowOff>0</xdr:rowOff>
    </xdr:from>
    <xdr:to>
      <xdr:col>15</xdr:col>
      <xdr:colOff>463852</xdr:colOff>
      <xdr:row>32</xdr:row>
      <xdr:rowOff>19050</xdr:rowOff>
    </xdr:to>
    <xdr:pic>
      <xdr:nvPicPr>
        <xdr:cNvPr id="9" name="Picture 8">
          <a:extLst>
            <a:ext uri="{FF2B5EF4-FFF2-40B4-BE49-F238E27FC236}">
              <a16:creationId xmlns:a16="http://schemas.microsoft.com/office/drawing/2014/main" id="{AD77B21F-CF14-4ABC-9992-6D797113E4A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21452" cy="2686050"/>
        </a:xfrm>
        <a:prstGeom prst="rect">
          <a:avLst/>
        </a:prstGeom>
        <a:noFill/>
        <a:ln>
          <a:noFill/>
        </a:ln>
      </xdr:spPr>
    </xdr:pic>
    <xdr:clientData/>
  </xdr:twoCellAnchor>
  <xdr:twoCellAnchor editAs="oneCell">
    <xdr:from>
      <xdr:col>1</xdr:col>
      <xdr:colOff>0</xdr:colOff>
      <xdr:row>40</xdr:row>
      <xdr:rowOff>0</xdr:rowOff>
    </xdr:from>
    <xdr:to>
      <xdr:col>7</xdr:col>
      <xdr:colOff>463852</xdr:colOff>
      <xdr:row>60</xdr:row>
      <xdr:rowOff>19050</xdr:rowOff>
    </xdr:to>
    <xdr:pic>
      <xdr:nvPicPr>
        <xdr:cNvPr id="10" name="Picture 9">
          <a:extLst>
            <a:ext uri="{FF2B5EF4-FFF2-40B4-BE49-F238E27FC236}">
              <a16:creationId xmlns:a16="http://schemas.microsoft.com/office/drawing/2014/main" id="{350CA093-EC79-4FF1-820B-B7412F898A7E}"/>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057900"/>
          <a:ext cx="4121452" cy="26860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165389</xdr:colOff>
      <xdr:row>30</xdr:row>
      <xdr:rowOff>95250</xdr:rowOff>
    </xdr:to>
    <xdr:pic>
      <xdr:nvPicPr>
        <xdr:cNvPr id="3" name="Picture 2">
          <a:extLst>
            <a:ext uri="{FF2B5EF4-FFF2-40B4-BE49-F238E27FC236}">
              <a16:creationId xmlns:a16="http://schemas.microsoft.com/office/drawing/2014/main" id="{6DF96E14-0FBC-48CD-B36C-FF146B5230C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822989" cy="2495550"/>
        </a:xfrm>
        <a:prstGeom prst="rect">
          <a:avLst/>
        </a:prstGeom>
        <a:noFill/>
        <a:ln>
          <a:noFill/>
        </a:ln>
      </xdr:spPr>
    </xdr:pic>
    <xdr:clientData/>
  </xdr:twoCellAnchor>
  <xdr:twoCellAnchor editAs="oneCell">
    <xdr:from>
      <xdr:col>9</xdr:col>
      <xdr:colOff>0</xdr:colOff>
      <xdr:row>12</xdr:row>
      <xdr:rowOff>0</xdr:rowOff>
    </xdr:from>
    <xdr:to>
      <xdr:col>14</xdr:col>
      <xdr:colOff>595415</xdr:colOff>
      <xdr:row>30</xdr:row>
      <xdr:rowOff>95250</xdr:rowOff>
    </xdr:to>
    <xdr:pic>
      <xdr:nvPicPr>
        <xdr:cNvPr id="4" name="Picture 3">
          <a:extLst>
            <a:ext uri="{FF2B5EF4-FFF2-40B4-BE49-F238E27FC236}">
              <a16:creationId xmlns:a16="http://schemas.microsoft.com/office/drawing/2014/main" id="{F62E2BE3-F1A0-4C6B-B36A-D54C1F3A0E6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643415" cy="2495550"/>
        </a:xfrm>
        <a:prstGeom prst="rect">
          <a:avLst/>
        </a:prstGeom>
        <a:noFill/>
        <a:ln>
          <a:noFill/>
        </a:ln>
      </xdr:spPr>
    </xdr:pic>
    <xdr:clientData/>
  </xdr:twoCellAnchor>
  <xdr:twoCellAnchor editAs="oneCell">
    <xdr:from>
      <xdr:col>1</xdr:col>
      <xdr:colOff>0</xdr:colOff>
      <xdr:row>34</xdr:row>
      <xdr:rowOff>0</xdr:rowOff>
    </xdr:from>
    <xdr:to>
      <xdr:col>7</xdr:col>
      <xdr:colOff>195318</xdr:colOff>
      <xdr:row>52</xdr:row>
      <xdr:rowOff>95250</xdr:rowOff>
    </xdr:to>
    <xdr:pic>
      <xdr:nvPicPr>
        <xdr:cNvPr id="5" name="Picture 4">
          <a:extLst>
            <a:ext uri="{FF2B5EF4-FFF2-40B4-BE49-F238E27FC236}">
              <a16:creationId xmlns:a16="http://schemas.microsoft.com/office/drawing/2014/main" id="{5B19EA14-A36C-4A50-B5A5-C9ABFDB817F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3852918" cy="2495550"/>
        </a:xfrm>
        <a:prstGeom prst="rect">
          <a:avLst/>
        </a:prstGeom>
        <a:noFill/>
        <a:ln>
          <a:noFill/>
        </a:ln>
      </xdr:spPr>
    </xdr:pic>
    <xdr:clientData/>
  </xdr:twoCellAnchor>
  <xdr:twoCellAnchor editAs="oneCell">
    <xdr:from>
      <xdr:col>9</xdr:col>
      <xdr:colOff>0</xdr:colOff>
      <xdr:row>34</xdr:row>
      <xdr:rowOff>0</xdr:rowOff>
    </xdr:from>
    <xdr:to>
      <xdr:col>15</xdr:col>
      <xdr:colOff>195318</xdr:colOff>
      <xdr:row>52</xdr:row>
      <xdr:rowOff>95250</xdr:rowOff>
    </xdr:to>
    <xdr:pic>
      <xdr:nvPicPr>
        <xdr:cNvPr id="6" name="Picture 5">
          <a:extLst>
            <a:ext uri="{FF2B5EF4-FFF2-40B4-BE49-F238E27FC236}">
              <a16:creationId xmlns:a16="http://schemas.microsoft.com/office/drawing/2014/main" id="{45E813B2-0912-4263-8A6E-87CE3C3FADA1}"/>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3852918" cy="2495550"/>
        </a:xfrm>
        <a:prstGeom prst="rect">
          <a:avLst/>
        </a:prstGeom>
        <a:noFill/>
        <a:ln>
          <a:noFill/>
        </a:ln>
      </xdr:spPr>
    </xdr:pic>
    <xdr:clientData/>
  </xdr:twoCellAnchor>
  <xdr:twoCellAnchor editAs="oneCell">
    <xdr:from>
      <xdr:col>1</xdr:col>
      <xdr:colOff>0</xdr:colOff>
      <xdr:row>56</xdr:row>
      <xdr:rowOff>0</xdr:rowOff>
    </xdr:from>
    <xdr:to>
      <xdr:col>7</xdr:col>
      <xdr:colOff>184755</xdr:colOff>
      <xdr:row>74</xdr:row>
      <xdr:rowOff>95250</xdr:rowOff>
    </xdr:to>
    <xdr:pic>
      <xdr:nvPicPr>
        <xdr:cNvPr id="7" name="Picture 6">
          <a:extLst>
            <a:ext uri="{FF2B5EF4-FFF2-40B4-BE49-F238E27FC236}">
              <a16:creationId xmlns:a16="http://schemas.microsoft.com/office/drawing/2014/main" id="{001B2D08-F98B-48C1-A4EC-8364CA9CEF12}"/>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7543800"/>
          <a:ext cx="3842355" cy="24955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419402</xdr:colOff>
      <xdr:row>31</xdr:row>
      <xdr:rowOff>114300</xdr:rowOff>
    </xdr:to>
    <xdr:pic>
      <xdr:nvPicPr>
        <xdr:cNvPr id="4" name="Picture 3">
          <a:extLst>
            <a:ext uri="{FF2B5EF4-FFF2-40B4-BE49-F238E27FC236}">
              <a16:creationId xmlns:a16="http://schemas.microsoft.com/office/drawing/2014/main" id="{1597FAE5-B25A-4F96-9513-BB6D8905E62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77002" cy="2647950"/>
        </a:xfrm>
        <a:prstGeom prst="rect">
          <a:avLst/>
        </a:prstGeom>
        <a:noFill/>
        <a:ln>
          <a:noFill/>
        </a:ln>
      </xdr:spPr>
    </xdr:pic>
    <xdr:clientData/>
  </xdr:twoCellAnchor>
  <xdr:twoCellAnchor editAs="oneCell">
    <xdr:from>
      <xdr:col>9</xdr:col>
      <xdr:colOff>0</xdr:colOff>
      <xdr:row>12</xdr:row>
      <xdr:rowOff>0</xdr:rowOff>
    </xdr:from>
    <xdr:to>
      <xdr:col>15</xdr:col>
      <xdr:colOff>430611</xdr:colOff>
      <xdr:row>31</xdr:row>
      <xdr:rowOff>114300</xdr:rowOff>
    </xdr:to>
    <xdr:pic>
      <xdr:nvPicPr>
        <xdr:cNvPr id="5" name="Picture 4">
          <a:extLst>
            <a:ext uri="{FF2B5EF4-FFF2-40B4-BE49-F238E27FC236}">
              <a16:creationId xmlns:a16="http://schemas.microsoft.com/office/drawing/2014/main" id="{5786B3F5-C5FD-452A-AE5F-4665BDA2C2B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88211" cy="2647950"/>
        </a:xfrm>
        <a:prstGeom prst="rect">
          <a:avLst/>
        </a:prstGeom>
        <a:noFill/>
        <a:ln>
          <a:noFill/>
        </a:ln>
      </xdr:spPr>
    </xdr:pic>
    <xdr:clientData/>
  </xdr:twoCellAnchor>
  <xdr:twoCellAnchor editAs="oneCell">
    <xdr:from>
      <xdr:col>1</xdr:col>
      <xdr:colOff>0</xdr:colOff>
      <xdr:row>36</xdr:row>
      <xdr:rowOff>0</xdr:rowOff>
    </xdr:from>
    <xdr:to>
      <xdr:col>7</xdr:col>
      <xdr:colOff>419402</xdr:colOff>
      <xdr:row>55</xdr:row>
      <xdr:rowOff>114300</xdr:rowOff>
    </xdr:to>
    <xdr:pic>
      <xdr:nvPicPr>
        <xdr:cNvPr id="8" name="Picture 7">
          <a:extLst>
            <a:ext uri="{FF2B5EF4-FFF2-40B4-BE49-F238E27FC236}">
              <a16:creationId xmlns:a16="http://schemas.microsoft.com/office/drawing/2014/main" id="{242770D6-928F-4373-B38E-03ECB9F2385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077002" cy="264795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152399</xdr:rowOff>
    </xdr:from>
    <xdr:to>
      <xdr:col>6</xdr:col>
      <xdr:colOff>66742</xdr:colOff>
      <xdr:row>55</xdr:row>
      <xdr:rowOff>152399</xdr:rowOff>
    </xdr:to>
    <xdr:pic>
      <xdr:nvPicPr>
        <xdr:cNvPr id="4" name="Picture 3">
          <a:extLst>
            <a:ext uri="{FF2B5EF4-FFF2-40B4-BE49-F238E27FC236}">
              <a16:creationId xmlns:a16="http://schemas.microsoft.com/office/drawing/2014/main" id="{86A6AC79-611A-41B2-9375-E7ABFF79D7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05549"/>
          <a:ext cx="3686242"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view="pageBreakPreview" zoomScaleNormal="100" zoomScaleSheetLayoutView="100" workbookViewId="0">
      <selection activeCell="B7" sqref="B7"/>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22"/>
      <c r="B1" s="122"/>
      <c r="C1" s="122"/>
    </row>
    <row r="2" spans="1:9" ht="23.25">
      <c r="A2" s="122"/>
      <c r="B2" s="166" t="s">
        <v>118</v>
      </c>
      <c r="C2" s="166"/>
    </row>
    <row r="3" spans="1:9" ht="23.25">
      <c r="A3" s="122"/>
      <c r="B3" s="166" t="s">
        <v>698</v>
      </c>
      <c r="C3" s="166"/>
    </row>
    <row r="4" spans="1:9" s="6" customFormat="1">
      <c r="A4" s="120"/>
      <c r="B4" s="120"/>
      <c r="C4" s="119"/>
    </row>
    <row r="5" spans="1:9" s="6" customFormat="1">
      <c r="A5" s="120"/>
      <c r="B5" s="120"/>
      <c r="C5" s="119"/>
    </row>
    <row r="6" spans="1:9" ht="14.25">
      <c r="A6" s="122"/>
      <c r="B6" s="121"/>
      <c r="C6" s="128" t="s">
        <v>119</v>
      </c>
    </row>
    <row r="7" spans="1:9" ht="14.25">
      <c r="A7" s="122"/>
      <c r="B7" s="129" t="s">
        <v>120</v>
      </c>
      <c r="C7" s="123"/>
      <c r="D7" s="2"/>
    </row>
    <row r="8" spans="1:9" ht="15">
      <c r="A8" s="122"/>
      <c r="B8" s="124" t="s">
        <v>121</v>
      </c>
      <c r="C8" s="145">
        <v>2</v>
      </c>
      <c r="E8" s="3"/>
      <c r="F8" s="3"/>
      <c r="G8" s="4"/>
      <c r="H8" s="4"/>
      <c r="I8" s="4"/>
    </row>
    <row r="9" spans="1:9" ht="15">
      <c r="A9" s="122"/>
      <c r="B9" s="124" t="s">
        <v>220</v>
      </c>
      <c r="C9" s="145">
        <v>2</v>
      </c>
      <c r="E9" s="3"/>
      <c r="F9" s="3"/>
      <c r="G9" s="4"/>
      <c r="H9" s="4"/>
      <c r="I9" s="4"/>
    </row>
    <row r="10" spans="1:9" ht="15">
      <c r="A10" s="122"/>
      <c r="B10" s="124" t="s">
        <v>217</v>
      </c>
      <c r="C10" s="145">
        <v>2</v>
      </c>
      <c r="E10" s="3"/>
      <c r="F10" s="3"/>
      <c r="G10" s="4"/>
      <c r="H10" s="4"/>
      <c r="I10" s="4"/>
    </row>
    <row r="11" spans="1:9" ht="15">
      <c r="A11" s="122"/>
      <c r="B11" s="124" t="s">
        <v>218</v>
      </c>
      <c r="C11" s="145">
        <v>2</v>
      </c>
      <c r="E11" s="3"/>
      <c r="F11" s="3"/>
      <c r="G11" s="4"/>
      <c r="H11" s="4"/>
      <c r="I11" s="4"/>
    </row>
    <row r="12" spans="1:9" ht="15">
      <c r="A12" s="122"/>
      <c r="B12" s="124" t="s">
        <v>219</v>
      </c>
      <c r="C12" s="145">
        <v>2</v>
      </c>
      <c r="E12" s="3"/>
      <c r="F12" s="3"/>
      <c r="G12" s="4"/>
      <c r="H12" s="4"/>
      <c r="I12" s="4"/>
    </row>
    <row r="13" spans="1:9" ht="15">
      <c r="A13" s="122"/>
      <c r="B13" s="124" t="s">
        <v>193</v>
      </c>
      <c r="C13" s="145">
        <v>2</v>
      </c>
      <c r="E13" s="3"/>
      <c r="F13" s="3"/>
      <c r="G13" s="4"/>
      <c r="H13" s="4"/>
      <c r="I13" s="4"/>
    </row>
    <row r="14" spans="1:9" ht="15">
      <c r="A14" s="122"/>
      <c r="B14" s="124" t="s">
        <v>194</v>
      </c>
      <c r="C14" s="145">
        <v>3</v>
      </c>
      <c r="E14" s="3"/>
      <c r="F14" s="3"/>
      <c r="G14" s="4"/>
      <c r="H14" s="4"/>
      <c r="I14" s="4"/>
    </row>
    <row r="15" spans="1:9" ht="15">
      <c r="A15" s="122"/>
      <c r="B15" s="124" t="s">
        <v>221</v>
      </c>
      <c r="C15" s="145">
        <v>3</v>
      </c>
      <c r="E15" s="3"/>
      <c r="F15" s="3"/>
      <c r="G15" s="4"/>
      <c r="H15" s="4"/>
      <c r="I15" s="4"/>
    </row>
    <row r="16" spans="1:9" ht="15">
      <c r="A16" s="122"/>
      <c r="B16" s="124" t="s">
        <v>196</v>
      </c>
      <c r="C16" s="145">
        <v>4</v>
      </c>
      <c r="E16" s="3"/>
      <c r="F16" s="3"/>
      <c r="G16" s="4"/>
      <c r="H16" s="4"/>
      <c r="I16" s="4"/>
    </row>
    <row r="17" spans="1:9" ht="15">
      <c r="A17" s="122"/>
      <c r="B17" s="124" t="s">
        <v>222</v>
      </c>
      <c r="C17" s="145">
        <v>4</v>
      </c>
      <c r="E17" s="3"/>
      <c r="F17" s="3"/>
      <c r="G17" s="4"/>
      <c r="H17" s="4"/>
      <c r="I17" s="4"/>
    </row>
    <row r="18" spans="1:9" ht="15">
      <c r="A18" s="122"/>
      <c r="B18" s="124" t="s">
        <v>223</v>
      </c>
      <c r="C18" s="145">
        <v>4</v>
      </c>
      <c r="E18" s="3"/>
      <c r="F18" s="3"/>
      <c r="G18" s="4"/>
      <c r="H18" s="4"/>
      <c r="I18" s="4"/>
    </row>
    <row r="19" spans="1:9" ht="15">
      <c r="A19" s="122"/>
      <c r="B19" s="124" t="s">
        <v>197</v>
      </c>
      <c r="C19" s="145">
        <v>5</v>
      </c>
      <c r="E19" s="3"/>
      <c r="F19" s="3"/>
      <c r="G19" s="4"/>
      <c r="H19" s="4"/>
      <c r="I19" s="4"/>
    </row>
    <row r="20" spans="1:9" ht="15">
      <c r="A20" s="122"/>
      <c r="B20" s="125"/>
      <c r="C20" s="125"/>
      <c r="E20" s="3"/>
      <c r="F20" s="3"/>
      <c r="G20" s="4"/>
      <c r="H20" s="4"/>
      <c r="I20" s="4"/>
    </row>
    <row r="21" spans="1:9" ht="15">
      <c r="A21" s="122"/>
      <c r="B21" s="129" t="s">
        <v>122</v>
      </c>
      <c r="C21" s="123"/>
      <c r="E21" s="3"/>
      <c r="F21" s="3"/>
      <c r="G21" s="5"/>
      <c r="H21" s="5"/>
      <c r="I21" s="5"/>
    </row>
    <row r="22" spans="1:9">
      <c r="A22" s="122"/>
      <c r="B22" s="124" t="s">
        <v>123</v>
      </c>
      <c r="C22" s="145">
        <v>6</v>
      </c>
    </row>
    <row r="23" spans="1:9" ht="15">
      <c r="A23" s="122"/>
      <c r="B23" s="124" t="s">
        <v>198</v>
      </c>
      <c r="C23" s="145">
        <v>6</v>
      </c>
      <c r="E23" s="3"/>
      <c r="F23" s="3"/>
      <c r="G23" s="4"/>
      <c r="H23" s="4"/>
      <c r="I23" s="4"/>
    </row>
    <row r="24" spans="1:9">
      <c r="A24" s="122"/>
      <c r="B24" s="124" t="s">
        <v>224</v>
      </c>
      <c r="C24" s="145">
        <v>6</v>
      </c>
    </row>
    <row r="25" spans="1:9">
      <c r="A25" s="122"/>
      <c r="B25" s="124" t="s">
        <v>207</v>
      </c>
      <c r="C25" s="145">
        <v>7</v>
      </c>
    </row>
    <row r="26" spans="1:9" ht="15">
      <c r="A26" s="122"/>
      <c r="B26" s="124" t="s">
        <v>225</v>
      </c>
      <c r="C26" s="145">
        <v>8</v>
      </c>
      <c r="E26" s="3"/>
      <c r="F26" s="3"/>
      <c r="G26" s="4"/>
      <c r="H26" s="4"/>
      <c r="I26" s="4"/>
    </row>
    <row r="27" spans="1:9" ht="15">
      <c r="A27" s="122"/>
      <c r="B27" s="124" t="s">
        <v>537</v>
      </c>
      <c r="C27" s="145">
        <v>8</v>
      </c>
      <c r="E27" s="3"/>
      <c r="F27" s="3"/>
      <c r="G27" s="4"/>
      <c r="H27" s="4"/>
      <c r="I27" s="4"/>
    </row>
    <row r="28" spans="1:9" ht="15">
      <c r="A28" s="122"/>
      <c r="B28" s="124" t="s">
        <v>226</v>
      </c>
      <c r="C28" s="145">
        <v>8</v>
      </c>
      <c r="E28" s="3"/>
      <c r="F28" s="3"/>
      <c r="G28" s="4"/>
      <c r="H28" s="4"/>
      <c r="I28" s="4"/>
    </row>
    <row r="29" spans="1:9" ht="15">
      <c r="A29" s="122"/>
      <c r="B29" s="124" t="s">
        <v>227</v>
      </c>
      <c r="C29" s="145">
        <v>8</v>
      </c>
      <c r="E29" s="3"/>
      <c r="F29" s="3"/>
      <c r="G29" s="4"/>
      <c r="H29" s="4"/>
      <c r="I29" s="4"/>
    </row>
    <row r="30" spans="1:9" ht="15">
      <c r="A30" s="122"/>
      <c r="B30" s="124" t="s">
        <v>228</v>
      </c>
      <c r="C30" s="145">
        <v>8</v>
      </c>
      <c r="E30" s="3"/>
      <c r="F30" s="3"/>
      <c r="G30" s="4"/>
      <c r="H30" s="4"/>
      <c r="I30" s="4"/>
    </row>
    <row r="31" spans="1:9" ht="15">
      <c r="A31" s="122"/>
      <c r="B31" s="124" t="s">
        <v>229</v>
      </c>
      <c r="C31" s="145">
        <v>9</v>
      </c>
      <c r="E31" s="3"/>
      <c r="F31" s="3"/>
      <c r="G31" s="4"/>
      <c r="H31" s="4"/>
      <c r="I31" s="4"/>
    </row>
    <row r="32" spans="1:9" ht="15">
      <c r="A32" s="122"/>
      <c r="B32" s="124"/>
      <c r="C32" s="145"/>
      <c r="E32" s="3"/>
      <c r="F32" s="3"/>
      <c r="G32" s="4"/>
      <c r="H32" s="4"/>
      <c r="I32" s="4"/>
    </row>
    <row r="33" spans="1:9" ht="15">
      <c r="A33" s="122"/>
      <c r="B33" s="129" t="s">
        <v>124</v>
      </c>
      <c r="C33" s="145"/>
      <c r="E33" s="3"/>
      <c r="F33" s="3"/>
      <c r="G33" s="4"/>
      <c r="H33" s="4"/>
      <c r="I33" s="4"/>
    </row>
    <row r="34" spans="1:9" ht="15">
      <c r="A34" s="122"/>
      <c r="B34" s="124" t="s">
        <v>125</v>
      </c>
      <c r="C34" s="145"/>
      <c r="E34" s="3"/>
      <c r="F34" s="3"/>
      <c r="G34" s="4"/>
      <c r="H34" s="4"/>
      <c r="I34" s="4"/>
    </row>
    <row r="35" spans="1:9" ht="15">
      <c r="A35" s="122"/>
      <c r="B35" s="124" t="s">
        <v>105</v>
      </c>
      <c r="C35" s="145">
        <v>10</v>
      </c>
      <c r="E35" s="3"/>
      <c r="F35" s="3"/>
      <c r="G35" s="4"/>
      <c r="H35" s="4"/>
      <c r="I35" s="4"/>
    </row>
    <row r="36" spans="1:9" ht="15">
      <c r="A36" s="122"/>
      <c r="B36" s="124" t="s">
        <v>106</v>
      </c>
      <c r="C36" s="145">
        <v>10</v>
      </c>
      <c r="E36" s="3"/>
      <c r="F36" s="3"/>
      <c r="G36" s="4"/>
      <c r="H36" s="4"/>
      <c r="I36" s="4"/>
    </row>
    <row r="37" spans="1:9">
      <c r="A37" s="122"/>
      <c r="B37" s="124" t="s">
        <v>126</v>
      </c>
      <c r="C37" s="145">
        <v>10</v>
      </c>
    </row>
    <row r="38" spans="1:9">
      <c r="A38" s="122"/>
      <c r="B38" s="124" t="s">
        <v>540</v>
      </c>
      <c r="C38" s="145">
        <v>10</v>
      </c>
    </row>
    <row r="39" spans="1:9" ht="14.25">
      <c r="A39" s="122"/>
      <c r="B39" s="126" t="s">
        <v>127</v>
      </c>
      <c r="C39" s="145"/>
    </row>
    <row r="40" spans="1:9">
      <c r="A40" s="122"/>
      <c r="B40" s="124" t="s">
        <v>128</v>
      </c>
      <c r="C40" s="145">
        <v>11</v>
      </c>
    </row>
    <row r="41" spans="1:9">
      <c r="A41" s="122"/>
      <c r="B41" s="124" t="s">
        <v>129</v>
      </c>
      <c r="C41" s="145">
        <v>11</v>
      </c>
    </row>
    <row r="42" spans="1:9">
      <c r="A42" s="122"/>
      <c r="B42" s="124" t="s">
        <v>130</v>
      </c>
      <c r="C42" s="145">
        <v>11</v>
      </c>
    </row>
    <row r="43" spans="1:9">
      <c r="A43" s="122"/>
      <c r="B43" s="124" t="s">
        <v>538</v>
      </c>
      <c r="C43" s="145">
        <v>11</v>
      </c>
    </row>
    <row r="44" spans="1:9">
      <c r="A44" s="122"/>
      <c r="B44" s="124" t="s">
        <v>131</v>
      </c>
      <c r="C44" s="145">
        <v>11</v>
      </c>
    </row>
    <row r="45" spans="1:9">
      <c r="A45" s="122"/>
      <c r="B45" s="124" t="s">
        <v>132</v>
      </c>
      <c r="C45" s="145">
        <v>11</v>
      </c>
    </row>
    <row r="46" spans="1:9">
      <c r="A46" s="122"/>
      <c r="B46" s="124" t="s">
        <v>133</v>
      </c>
      <c r="C46" s="145">
        <v>11</v>
      </c>
    </row>
    <row r="47" spans="1:9">
      <c r="A47" s="122"/>
      <c r="B47" s="124" t="s">
        <v>539</v>
      </c>
      <c r="C47" s="145">
        <v>11</v>
      </c>
    </row>
    <row r="48" spans="1:9">
      <c r="A48" s="122"/>
      <c r="B48" s="124"/>
      <c r="C48" s="145">
        <v>11</v>
      </c>
    </row>
    <row r="49" spans="1:3" ht="14.25">
      <c r="A49" s="122"/>
      <c r="B49" s="129" t="s">
        <v>134</v>
      </c>
      <c r="C49" s="145"/>
    </row>
    <row r="50" spans="1:3">
      <c r="A50" s="122"/>
      <c r="B50" s="124" t="s">
        <v>135</v>
      </c>
      <c r="C50" s="145">
        <v>12</v>
      </c>
    </row>
    <row r="51" spans="1:3">
      <c r="A51" s="122"/>
      <c r="B51" s="124" t="s">
        <v>136</v>
      </c>
      <c r="C51" s="145">
        <v>12</v>
      </c>
    </row>
    <row r="52" spans="1:3">
      <c r="A52" s="122"/>
      <c r="B52" s="124" t="s">
        <v>137</v>
      </c>
      <c r="C52" s="145">
        <v>12</v>
      </c>
    </row>
    <row r="53" spans="1:3">
      <c r="A53" s="122"/>
      <c r="B53" s="124" t="s">
        <v>138</v>
      </c>
      <c r="C53" s="145">
        <v>12</v>
      </c>
    </row>
    <row r="54" spans="1:3">
      <c r="A54" s="122"/>
      <c r="B54" s="124"/>
      <c r="C54" s="145"/>
    </row>
    <row r="55" spans="1:3" ht="14.25">
      <c r="A55" s="122"/>
      <c r="B55" s="129" t="s">
        <v>139</v>
      </c>
      <c r="C55" s="145"/>
    </row>
    <row r="56" spans="1:3">
      <c r="A56" s="122"/>
      <c r="B56" s="124" t="s">
        <v>140</v>
      </c>
      <c r="C56" s="145">
        <v>13</v>
      </c>
    </row>
    <row r="57" spans="1:3">
      <c r="A57" s="122"/>
      <c r="B57" s="124" t="s">
        <v>141</v>
      </c>
      <c r="C57" s="145">
        <v>13</v>
      </c>
    </row>
    <row r="58" spans="1:3">
      <c r="A58" s="122"/>
      <c r="B58" s="124" t="s">
        <v>142</v>
      </c>
      <c r="C58" s="145">
        <v>13</v>
      </c>
    </row>
    <row r="59" spans="1:3">
      <c r="A59" s="122"/>
      <c r="B59" s="124" t="s">
        <v>143</v>
      </c>
      <c r="C59" s="145">
        <v>13</v>
      </c>
    </row>
    <row r="60" spans="1:3">
      <c r="A60" s="122"/>
      <c r="B60" s="124"/>
      <c r="C60" s="145"/>
    </row>
    <row r="61" spans="1:3" ht="14.25">
      <c r="A61" s="122"/>
      <c r="B61" s="129" t="s">
        <v>144</v>
      </c>
      <c r="C61" s="145"/>
    </row>
    <row r="62" spans="1:3">
      <c r="A62" s="122"/>
      <c r="B62" s="124" t="s">
        <v>145</v>
      </c>
      <c r="C62" s="145">
        <v>14</v>
      </c>
    </row>
    <row r="63" spans="1:3">
      <c r="A63" s="122"/>
      <c r="B63" s="124" t="s">
        <v>253</v>
      </c>
      <c r="C63" s="145">
        <v>14</v>
      </c>
    </row>
    <row r="64" spans="1:3">
      <c r="A64" s="122"/>
      <c r="B64" s="124" t="s">
        <v>252</v>
      </c>
      <c r="C64" s="145">
        <v>14</v>
      </c>
    </row>
    <row r="65" spans="1:3">
      <c r="A65" s="122"/>
      <c r="B65" s="124" t="s">
        <v>254</v>
      </c>
      <c r="C65" s="145">
        <v>14</v>
      </c>
    </row>
    <row r="66" spans="1:3" ht="14.25">
      <c r="A66" s="122"/>
      <c r="B66" s="121"/>
      <c r="C66" s="145"/>
    </row>
    <row r="67" spans="1:3" ht="14.25">
      <c r="A67" s="122"/>
      <c r="B67" s="129" t="s">
        <v>146</v>
      </c>
      <c r="C67" s="145"/>
    </row>
    <row r="68" spans="1:3">
      <c r="A68" s="122"/>
      <c r="B68" s="124" t="s">
        <v>147</v>
      </c>
      <c r="C68" s="145">
        <v>15</v>
      </c>
    </row>
    <row r="69" spans="1:3">
      <c r="A69" s="122"/>
      <c r="B69" s="124" t="s">
        <v>148</v>
      </c>
      <c r="C69" s="145">
        <v>15</v>
      </c>
    </row>
    <row r="70" spans="1:3">
      <c r="A70" s="122"/>
      <c r="B70" s="124" t="s">
        <v>149</v>
      </c>
      <c r="C70" s="145">
        <v>15</v>
      </c>
    </row>
    <row r="71" spans="1:3">
      <c r="A71" s="122"/>
      <c r="B71" s="124" t="s">
        <v>440</v>
      </c>
      <c r="C71" s="145">
        <v>15</v>
      </c>
    </row>
    <row r="72" spans="1:3">
      <c r="A72" s="122"/>
      <c r="B72" s="124"/>
      <c r="C72" s="145"/>
    </row>
    <row r="73" spans="1:3" ht="14.25">
      <c r="A73" s="122"/>
      <c r="B73" s="129" t="s">
        <v>150</v>
      </c>
      <c r="C73" s="145"/>
    </row>
    <row r="74" spans="1:3">
      <c r="A74" s="122"/>
      <c r="B74" s="124" t="s">
        <v>255</v>
      </c>
      <c r="C74" s="145">
        <v>16</v>
      </c>
    </row>
    <row r="75" spans="1:3">
      <c r="A75" s="122"/>
      <c r="B75" s="124" t="s">
        <v>249</v>
      </c>
      <c r="C75" s="145">
        <v>16</v>
      </c>
    </row>
    <row r="76" spans="1:3">
      <c r="A76" s="122"/>
      <c r="B76" s="124" t="s">
        <v>250</v>
      </c>
      <c r="C76" s="145">
        <v>16</v>
      </c>
    </row>
    <row r="77" spans="1:3">
      <c r="A77" s="122"/>
      <c r="B77" s="124" t="s">
        <v>251</v>
      </c>
      <c r="C77" s="145">
        <v>16</v>
      </c>
    </row>
    <row r="78" spans="1:3">
      <c r="A78" s="122"/>
      <c r="B78" s="124"/>
      <c r="C78" s="145"/>
    </row>
    <row r="79" spans="1:3" ht="14.25">
      <c r="A79" s="122"/>
      <c r="B79" s="129" t="s">
        <v>151</v>
      </c>
      <c r="C79" s="145"/>
    </row>
    <row r="80" spans="1:3">
      <c r="A80" s="122"/>
      <c r="B80" s="124" t="s">
        <v>245</v>
      </c>
      <c r="C80" s="145">
        <v>17</v>
      </c>
    </row>
    <row r="81" spans="1:3">
      <c r="A81" s="122"/>
      <c r="B81" s="124" t="s">
        <v>89</v>
      </c>
      <c r="C81" s="145">
        <v>17</v>
      </c>
    </row>
    <row r="82" spans="1:3">
      <c r="A82" s="122"/>
      <c r="B82" s="124" t="s">
        <v>234</v>
      </c>
      <c r="C82" s="145">
        <v>17</v>
      </c>
    </row>
    <row r="83" spans="1:3">
      <c r="A83" s="122"/>
      <c r="B83" s="124" t="s">
        <v>233</v>
      </c>
      <c r="C83" s="145">
        <v>17</v>
      </c>
    </row>
    <row r="84" spans="1:3">
      <c r="A84" s="122"/>
      <c r="B84" s="124" t="s">
        <v>246</v>
      </c>
      <c r="C84" s="145">
        <v>17</v>
      </c>
    </row>
    <row r="85" spans="1:3">
      <c r="A85" s="122"/>
      <c r="B85" s="124" t="s">
        <v>247</v>
      </c>
      <c r="C85" s="145">
        <v>17</v>
      </c>
    </row>
    <row r="86" spans="1:3">
      <c r="A86" s="122"/>
      <c r="B86" s="124" t="s">
        <v>248</v>
      </c>
      <c r="C86" s="145">
        <v>17</v>
      </c>
    </row>
    <row r="87" spans="1:3">
      <c r="A87" s="122"/>
      <c r="B87" s="127" t="s">
        <v>152</v>
      </c>
      <c r="C87" s="145"/>
    </row>
    <row r="88" spans="1:3" ht="14.25">
      <c r="A88" s="122"/>
      <c r="B88" s="129" t="s">
        <v>153</v>
      </c>
      <c r="C88" s="145"/>
    </row>
    <row r="89" spans="1:3">
      <c r="A89" s="122"/>
      <c r="B89" s="124" t="s">
        <v>154</v>
      </c>
      <c r="C89" s="145">
        <v>18</v>
      </c>
    </row>
    <row r="90" spans="1:3">
      <c r="A90" s="122"/>
      <c r="B90" s="124" t="s">
        <v>155</v>
      </c>
      <c r="C90" s="145">
        <v>18</v>
      </c>
    </row>
    <row r="91" spans="1:3">
      <c r="A91" s="122"/>
      <c r="B91" s="124" t="s">
        <v>156</v>
      </c>
      <c r="C91" s="145">
        <v>18</v>
      </c>
    </row>
    <row r="92" spans="1:3">
      <c r="A92" s="122"/>
      <c r="B92" s="122"/>
      <c r="C92" s="145"/>
    </row>
    <row r="93" spans="1:3" ht="14.25">
      <c r="A93" s="122"/>
      <c r="B93" s="129" t="s">
        <v>157</v>
      </c>
      <c r="C93" s="145"/>
    </row>
    <row r="94" spans="1:3">
      <c r="A94" s="122"/>
      <c r="B94" s="124" t="s">
        <v>158</v>
      </c>
      <c r="C94" s="145">
        <v>19</v>
      </c>
    </row>
    <row r="95" spans="1:3">
      <c r="A95" s="122"/>
      <c r="B95" s="124" t="s">
        <v>159</v>
      </c>
      <c r="C95" s="145">
        <v>19</v>
      </c>
    </row>
    <row r="96" spans="1:3">
      <c r="A96" s="122"/>
      <c r="B96" s="124" t="s">
        <v>160</v>
      </c>
      <c r="C96" s="145">
        <v>19</v>
      </c>
    </row>
    <row r="97" spans="1:3">
      <c r="A97" s="122"/>
      <c r="B97" s="124" t="s">
        <v>161</v>
      </c>
      <c r="C97" s="145">
        <v>19</v>
      </c>
    </row>
    <row r="98" spans="1:3">
      <c r="A98" s="122"/>
      <c r="B98" s="124" t="s">
        <v>162</v>
      </c>
      <c r="C98" s="145">
        <v>20</v>
      </c>
    </row>
    <row r="99" spans="1:3">
      <c r="A99" s="122"/>
      <c r="B99" s="124" t="s">
        <v>163</v>
      </c>
      <c r="C99" s="145">
        <v>20</v>
      </c>
    </row>
    <row r="100" spans="1:3">
      <c r="A100" s="122"/>
      <c r="B100" s="124" t="s">
        <v>180</v>
      </c>
      <c r="C100" s="145">
        <v>20</v>
      </c>
    </row>
    <row r="101" spans="1:3">
      <c r="A101" s="122"/>
      <c r="B101" s="124"/>
      <c r="C101" s="145"/>
    </row>
    <row r="102" spans="1:3" ht="14.25">
      <c r="A102" s="122"/>
      <c r="B102" s="129" t="s">
        <v>164</v>
      </c>
      <c r="C102" s="145"/>
    </row>
    <row r="103" spans="1:3">
      <c r="A103" s="122"/>
      <c r="B103" s="124" t="s">
        <v>306</v>
      </c>
      <c r="C103" s="145">
        <v>21</v>
      </c>
    </row>
    <row r="104" spans="1:3">
      <c r="A104" s="122"/>
      <c r="B104" s="124" t="s">
        <v>305</v>
      </c>
      <c r="C104" s="145">
        <v>21</v>
      </c>
    </row>
    <row r="105" spans="1:3">
      <c r="A105" s="122"/>
      <c r="B105" s="124"/>
      <c r="C105" s="145"/>
    </row>
    <row r="106" spans="1:3">
      <c r="A106" s="122"/>
      <c r="B106" s="124"/>
      <c r="C106" s="145"/>
    </row>
    <row r="107" spans="1:3">
      <c r="A107" s="167" t="s">
        <v>292</v>
      </c>
      <c r="B107" s="167"/>
      <c r="C107" s="167"/>
    </row>
    <row r="108" spans="1:3">
      <c r="A108" s="167"/>
      <c r="B108" s="167"/>
      <c r="C108" s="167"/>
    </row>
    <row r="109" spans="1:3">
      <c r="A109" s="167"/>
      <c r="B109" s="167"/>
      <c r="C109" s="167"/>
    </row>
    <row r="110" spans="1:3">
      <c r="A110" s="167"/>
      <c r="B110" s="167"/>
      <c r="C110" s="167"/>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3"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4"/>
  <sheetViews>
    <sheetView topLeftCell="A16" zoomScaleNormal="100" workbookViewId="0">
      <selection activeCell="A39" sqref="A39:L48"/>
    </sheetView>
  </sheetViews>
  <sheetFormatPr defaultRowHeight="12.6" customHeight="1"/>
  <cols>
    <col min="1" max="1" width="15.7109375" style="9" customWidth="1"/>
    <col min="2" max="5" width="7.7109375" style="9" customWidth="1"/>
    <col min="6" max="6" width="8.5703125" style="9" customWidth="1"/>
    <col min="7" max="11" width="7.7109375" style="9" customWidth="1"/>
    <col min="12" max="12" width="8.5703125" style="9" customWidth="1"/>
    <col min="13" max="13" width="7.7109375" style="9" customWidth="1"/>
    <col min="14" max="18" width="9.140625" style="9" customWidth="1"/>
    <col min="19" max="16384" width="9.140625" style="9"/>
  </cols>
  <sheetData>
    <row r="8" spans="1:18" ht="12.6" customHeight="1">
      <c r="A8" s="131" t="s">
        <v>1</v>
      </c>
    </row>
    <row r="9" spans="1:18" ht="12.6" customHeight="1">
      <c r="A9" s="10" t="s">
        <v>125</v>
      </c>
    </row>
    <row r="10" spans="1:18" ht="12.6" customHeight="1">
      <c r="A10" s="113"/>
    </row>
    <row r="11" spans="1:18" ht="12.6" customHeight="1">
      <c r="A11" s="111" t="s">
        <v>105</v>
      </c>
      <c r="C11" s="8"/>
    </row>
    <row r="12" spans="1:18" ht="12.6" customHeight="1">
      <c r="C12" s="8"/>
      <c r="G12" s="64"/>
    </row>
    <row r="13" spans="1:18" ht="12.6" customHeight="1">
      <c r="A13" s="74"/>
      <c r="B13" s="14" t="s">
        <v>698</v>
      </c>
      <c r="C13" s="14" t="s">
        <v>699</v>
      </c>
      <c r="D13" s="14" t="s">
        <v>700</v>
      </c>
      <c r="E13" s="14" t="s">
        <v>701</v>
      </c>
      <c r="F13" s="90" t="s">
        <v>75</v>
      </c>
      <c r="G13" s="15"/>
      <c r="H13" s="14" t="s">
        <v>450</v>
      </c>
      <c r="I13" s="14" t="s">
        <v>451</v>
      </c>
      <c r="J13" s="14" t="s">
        <v>452</v>
      </c>
      <c r="K13" s="14" t="s">
        <v>453</v>
      </c>
      <c r="L13" s="90" t="s">
        <v>75</v>
      </c>
      <c r="M13" s="15"/>
      <c r="N13" s="32">
        <v>2017</v>
      </c>
      <c r="O13" s="32">
        <v>2016</v>
      </c>
      <c r="P13" s="32">
        <v>2015</v>
      </c>
      <c r="Q13" s="32">
        <v>2014</v>
      </c>
      <c r="R13" s="32">
        <v>2013</v>
      </c>
    </row>
    <row r="14" spans="1:18" ht="12.6" customHeight="1">
      <c r="A14" s="17" t="s">
        <v>15</v>
      </c>
      <c r="B14" s="91" t="s">
        <v>68</v>
      </c>
      <c r="C14" s="91"/>
      <c r="D14" s="91"/>
      <c r="E14" s="91"/>
      <c r="F14" s="141" t="s">
        <v>68</v>
      </c>
      <c r="G14" s="15"/>
      <c r="H14" s="91" t="s">
        <v>68</v>
      </c>
      <c r="I14" s="91" t="s">
        <v>104</v>
      </c>
      <c r="J14" s="91" t="s">
        <v>620</v>
      </c>
      <c r="K14" s="91" t="s">
        <v>529</v>
      </c>
      <c r="L14" s="141" t="s">
        <v>621</v>
      </c>
      <c r="M14" s="15"/>
      <c r="N14" s="141" t="s">
        <v>432</v>
      </c>
      <c r="O14" s="141" t="s">
        <v>72</v>
      </c>
      <c r="P14" s="141" t="s">
        <v>67</v>
      </c>
      <c r="Q14" s="141" t="s">
        <v>68</v>
      </c>
      <c r="R14" s="141" t="s">
        <v>67</v>
      </c>
    </row>
    <row r="15" spans="1:18" ht="12.6" customHeight="1">
      <c r="A15" s="17" t="s">
        <v>16</v>
      </c>
      <c r="B15" s="91" t="s">
        <v>114</v>
      </c>
      <c r="C15" s="91"/>
      <c r="D15" s="91"/>
      <c r="E15" s="91"/>
      <c r="F15" s="141" t="s">
        <v>114</v>
      </c>
      <c r="G15" s="15"/>
      <c r="H15" s="91" t="s">
        <v>464</v>
      </c>
      <c r="I15" s="91" t="s">
        <v>68</v>
      </c>
      <c r="J15" s="91" t="s">
        <v>170</v>
      </c>
      <c r="K15" s="91" t="s">
        <v>104</v>
      </c>
      <c r="L15" s="141" t="s">
        <v>622</v>
      </c>
      <c r="M15" s="15"/>
      <c r="N15" s="141" t="s">
        <v>302</v>
      </c>
      <c r="O15" s="141" t="s">
        <v>379</v>
      </c>
      <c r="P15" s="141" t="s">
        <v>114</v>
      </c>
      <c r="Q15" s="141" t="s">
        <v>311</v>
      </c>
      <c r="R15" s="141" t="s">
        <v>72</v>
      </c>
    </row>
    <row r="16" spans="1:18" ht="12.6" customHeight="1">
      <c r="A16" s="17" t="s">
        <v>19</v>
      </c>
      <c r="B16" s="91" t="s">
        <v>444</v>
      </c>
      <c r="C16" s="91"/>
      <c r="D16" s="91"/>
      <c r="E16" s="91"/>
      <c r="F16" s="141" t="s">
        <v>444</v>
      </c>
      <c r="G16" s="15"/>
      <c r="H16" s="91" t="s">
        <v>172</v>
      </c>
      <c r="I16" s="91" t="s">
        <v>497</v>
      </c>
      <c r="J16" s="91" t="s">
        <v>623</v>
      </c>
      <c r="K16" s="91" t="s">
        <v>176</v>
      </c>
      <c r="L16" s="141" t="s">
        <v>624</v>
      </c>
      <c r="M16" s="15"/>
      <c r="N16" s="141" t="s">
        <v>433</v>
      </c>
      <c r="O16" s="141" t="s">
        <v>380</v>
      </c>
      <c r="P16" s="141" t="s">
        <v>181</v>
      </c>
      <c r="Q16" s="141" t="s">
        <v>171</v>
      </c>
      <c r="R16" s="141" t="s">
        <v>167</v>
      </c>
    </row>
    <row r="17" spans="1:18" ht="12.6" customHeight="1">
      <c r="A17" s="17" t="s">
        <v>21</v>
      </c>
      <c r="B17" s="91" t="s">
        <v>68</v>
      </c>
      <c r="C17" s="91"/>
      <c r="D17" s="91"/>
      <c r="E17" s="91"/>
      <c r="F17" s="141" t="s">
        <v>68</v>
      </c>
      <c r="G17" s="15"/>
      <c r="H17" s="91" t="s">
        <v>72</v>
      </c>
      <c r="I17" s="91" t="s">
        <v>114</v>
      </c>
      <c r="J17" s="91" t="s">
        <v>67</v>
      </c>
      <c r="K17" s="91" t="s">
        <v>67</v>
      </c>
      <c r="L17" s="141" t="s">
        <v>367</v>
      </c>
      <c r="M17" s="15"/>
      <c r="N17" s="141" t="s">
        <v>370</v>
      </c>
      <c r="O17" s="141" t="s">
        <v>67</v>
      </c>
      <c r="P17" s="141" t="s">
        <v>67</v>
      </c>
      <c r="Q17" s="141" t="s">
        <v>67</v>
      </c>
      <c r="R17" s="141" t="s">
        <v>84</v>
      </c>
    </row>
    <row r="18" spans="1:18" ht="12.6" customHeight="1">
      <c r="A18" s="17" t="s">
        <v>24</v>
      </c>
      <c r="B18" s="91" t="s">
        <v>114</v>
      </c>
      <c r="C18" s="91"/>
      <c r="D18" s="91"/>
      <c r="E18" s="91"/>
      <c r="F18" s="141" t="s">
        <v>114</v>
      </c>
      <c r="G18" s="15"/>
      <c r="H18" s="91" t="s">
        <v>72</v>
      </c>
      <c r="I18" s="91" t="s">
        <v>498</v>
      </c>
      <c r="J18" s="91" t="s">
        <v>68</v>
      </c>
      <c r="K18" s="91" t="s">
        <v>625</v>
      </c>
      <c r="L18" s="141" t="s">
        <v>626</v>
      </c>
      <c r="M18" s="15"/>
      <c r="N18" s="141" t="s">
        <v>434</v>
      </c>
      <c r="O18" s="141" t="s">
        <v>381</v>
      </c>
      <c r="P18" s="141" t="s">
        <v>268</v>
      </c>
      <c r="Q18" s="141" t="s">
        <v>312</v>
      </c>
      <c r="R18" s="141" t="s">
        <v>117</v>
      </c>
    </row>
    <row r="19" spans="1:18" ht="12.6" customHeight="1">
      <c r="A19" s="17" t="s">
        <v>26</v>
      </c>
      <c r="B19" s="91" t="s">
        <v>684</v>
      </c>
      <c r="C19" s="91"/>
      <c r="D19" s="91"/>
      <c r="E19" s="91"/>
      <c r="F19" s="141" t="s">
        <v>684</v>
      </c>
      <c r="G19" s="15"/>
      <c r="H19" s="91" t="s">
        <v>84</v>
      </c>
      <c r="I19" s="91" t="s">
        <v>499</v>
      </c>
      <c r="J19" s="91" t="s">
        <v>68</v>
      </c>
      <c r="K19" s="91" t="s">
        <v>293</v>
      </c>
      <c r="L19" s="141" t="s">
        <v>627</v>
      </c>
      <c r="M19" s="15"/>
      <c r="N19" s="141" t="s">
        <v>436</v>
      </c>
      <c r="O19" s="141" t="s">
        <v>173</v>
      </c>
      <c r="P19" s="141" t="s">
        <v>84</v>
      </c>
      <c r="Q19" s="141" t="s">
        <v>72</v>
      </c>
      <c r="R19" s="141" t="s">
        <v>98</v>
      </c>
    </row>
    <row r="20" spans="1:18" ht="12.6" customHeight="1">
      <c r="A20" s="17" t="s">
        <v>27</v>
      </c>
      <c r="B20" s="91" t="s">
        <v>104</v>
      </c>
      <c r="C20" s="91"/>
      <c r="D20" s="91"/>
      <c r="E20" s="91"/>
      <c r="F20" s="141" t="s">
        <v>104</v>
      </c>
      <c r="G20" s="15"/>
      <c r="H20" s="91" t="s">
        <v>172</v>
      </c>
      <c r="I20" s="91" t="s">
        <v>303</v>
      </c>
      <c r="J20" s="91" t="s">
        <v>114</v>
      </c>
      <c r="K20" s="91" t="s">
        <v>409</v>
      </c>
      <c r="L20" s="141" t="s">
        <v>628</v>
      </c>
      <c r="M20" s="15"/>
      <c r="N20" s="141" t="s">
        <v>437</v>
      </c>
      <c r="O20" s="141" t="s">
        <v>235</v>
      </c>
      <c r="P20" s="141" t="s">
        <v>269</v>
      </c>
      <c r="Q20" s="141" t="s">
        <v>177</v>
      </c>
      <c r="R20" s="141" t="s">
        <v>313</v>
      </c>
    </row>
    <row r="21" spans="1:18" ht="12.6" customHeight="1">
      <c r="A21" s="142" t="s">
        <v>61</v>
      </c>
      <c r="B21" s="141" t="s">
        <v>411</v>
      </c>
      <c r="C21" s="141"/>
      <c r="D21" s="141"/>
      <c r="E21" s="141"/>
      <c r="F21" s="141" t="s">
        <v>411</v>
      </c>
      <c r="G21" s="15"/>
      <c r="H21" s="141" t="s">
        <v>465</v>
      </c>
      <c r="I21" s="141" t="s">
        <v>375</v>
      </c>
      <c r="J21" s="141" t="s">
        <v>629</v>
      </c>
      <c r="K21" s="141" t="s">
        <v>630</v>
      </c>
      <c r="L21" s="141" t="s">
        <v>631</v>
      </c>
      <c r="M21" s="15"/>
      <c r="N21" s="141" t="s">
        <v>438</v>
      </c>
      <c r="O21" s="141" t="s">
        <v>382</v>
      </c>
      <c r="P21" s="141" t="s">
        <v>270</v>
      </c>
      <c r="Q21" s="141" t="s">
        <v>314</v>
      </c>
      <c r="R21" s="141" t="s">
        <v>168</v>
      </c>
    </row>
    <row r="22" spans="1:18" ht="12.6" customHeight="1">
      <c r="A22" s="118" t="s">
        <v>29</v>
      </c>
      <c r="B22" s="141" t="s">
        <v>713</v>
      </c>
      <c r="C22" s="141"/>
      <c r="D22" s="141"/>
      <c r="E22" s="141"/>
      <c r="F22" s="141" t="s">
        <v>713</v>
      </c>
      <c r="G22" s="15"/>
      <c r="H22" s="141" t="s">
        <v>466</v>
      </c>
      <c r="I22" s="141" t="s">
        <v>500</v>
      </c>
      <c r="J22" s="141" t="s">
        <v>632</v>
      </c>
      <c r="K22" s="141" t="s">
        <v>633</v>
      </c>
      <c r="L22" s="141" t="s">
        <v>634</v>
      </c>
      <c r="M22" s="15"/>
      <c r="N22" s="141" t="s">
        <v>439</v>
      </c>
      <c r="O22" s="141" t="s">
        <v>383</v>
      </c>
      <c r="P22" s="141" t="s">
        <v>271</v>
      </c>
      <c r="Q22" s="141" t="s">
        <v>315</v>
      </c>
      <c r="R22" s="141" t="s">
        <v>316</v>
      </c>
    </row>
    <row r="24" spans="1:18" ht="12.6" customHeight="1">
      <c r="A24" s="111" t="s">
        <v>106</v>
      </c>
      <c r="C24" s="8"/>
      <c r="I24" s="8"/>
    </row>
    <row r="25" spans="1:18" ht="12.6" customHeight="1">
      <c r="C25" s="8"/>
      <c r="G25" s="64"/>
      <c r="I25" s="8"/>
    </row>
    <row r="26" spans="1:18" ht="12.6" customHeight="1">
      <c r="A26" s="74"/>
      <c r="B26" s="14" t="s">
        <v>698</v>
      </c>
      <c r="C26" s="14" t="s">
        <v>699</v>
      </c>
      <c r="D26" s="14" t="s">
        <v>700</v>
      </c>
      <c r="E26" s="14" t="s">
        <v>701</v>
      </c>
      <c r="F26" s="90" t="s">
        <v>75</v>
      </c>
      <c r="G26" s="15"/>
      <c r="H26" s="14" t="s">
        <v>450</v>
      </c>
      <c r="I26" s="14" t="s">
        <v>451</v>
      </c>
      <c r="J26" s="14" t="s">
        <v>452</v>
      </c>
      <c r="K26" s="14" t="s">
        <v>453</v>
      </c>
      <c r="L26" s="90" t="s">
        <v>75</v>
      </c>
      <c r="M26" s="15"/>
      <c r="N26" s="32">
        <v>2017</v>
      </c>
      <c r="O26" s="32">
        <v>2016</v>
      </c>
      <c r="P26" s="32">
        <v>2015</v>
      </c>
      <c r="Q26" s="32">
        <v>2014</v>
      </c>
      <c r="R26" s="32">
        <v>2013</v>
      </c>
    </row>
    <row r="27" spans="1:18" ht="12.6" customHeight="1">
      <c r="A27" s="17" t="s">
        <v>15</v>
      </c>
      <c r="B27" s="91"/>
      <c r="C27" s="91"/>
      <c r="D27" s="91"/>
      <c r="E27" s="91"/>
      <c r="F27" s="141"/>
      <c r="G27" s="15"/>
      <c r="H27" s="91" t="s">
        <v>167</v>
      </c>
      <c r="I27" s="91" t="s">
        <v>522</v>
      </c>
      <c r="J27" s="91" t="s">
        <v>72</v>
      </c>
      <c r="K27" s="91"/>
      <c r="L27" s="141" t="s">
        <v>603</v>
      </c>
      <c r="M27" s="15"/>
      <c r="N27" s="141" t="s">
        <v>414</v>
      </c>
      <c r="O27" s="141" t="s">
        <v>371</v>
      </c>
      <c r="P27" s="141" t="s">
        <v>177</v>
      </c>
      <c r="Q27" s="141" t="s">
        <v>317</v>
      </c>
      <c r="R27" s="141" t="s">
        <v>318</v>
      </c>
    </row>
    <row r="28" spans="1:18" ht="12.6" customHeight="1">
      <c r="A28" s="17" t="s">
        <v>16</v>
      </c>
      <c r="B28" s="91"/>
      <c r="C28" s="91"/>
      <c r="D28" s="91"/>
      <c r="E28" s="91"/>
      <c r="F28" s="141"/>
      <c r="G28" s="15"/>
      <c r="H28" s="91" t="s">
        <v>329</v>
      </c>
      <c r="I28" s="91" t="s">
        <v>455</v>
      </c>
      <c r="J28" s="91" t="s">
        <v>67</v>
      </c>
      <c r="K28" s="91"/>
      <c r="L28" s="141" t="s">
        <v>413</v>
      </c>
      <c r="M28" s="15"/>
      <c r="N28" s="141" t="s">
        <v>423</v>
      </c>
      <c r="O28" s="141" t="s">
        <v>372</v>
      </c>
      <c r="P28" s="141" t="s">
        <v>274</v>
      </c>
      <c r="Q28" s="141" t="s">
        <v>319</v>
      </c>
      <c r="R28" s="141" t="s">
        <v>320</v>
      </c>
    </row>
    <row r="29" spans="1:18" ht="12.6" customHeight="1">
      <c r="A29" s="17" t="s">
        <v>19</v>
      </c>
      <c r="B29" s="91"/>
      <c r="C29" s="91"/>
      <c r="D29" s="91"/>
      <c r="E29" s="91"/>
      <c r="F29" s="141"/>
      <c r="G29" s="15"/>
      <c r="H29" s="91" t="s">
        <v>469</v>
      </c>
      <c r="I29" s="91" t="s">
        <v>523</v>
      </c>
      <c r="J29" s="91" t="s">
        <v>68</v>
      </c>
      <c r="K29" s="91"/>
      <c r="L29" s="141" t="s">
        <v>604</v>
      </c>
      <c r="M29" s="15"/>
      <c r="N29" s="141" t="s">
        <v>424</v>
      </c>
      <c r="O29" s="141" t="s">
        <v>373</v>
      </c>
      <c r="P29" s="141" t="s">
        <v>275</v>
      </c>
      <c r="Q29" s="141" t="s">
        <v>321</v>
      </c>
      <c r="R29" s="141" t="s">
        <v>322</v>
      </c>
    </row>
    <row r="30" spans="1:18" ht="12.6" customHeight="1">
      <c r="A30" s="17" t="s">
        <v>21</v>
      </c>
      <c r="B30" s="91"/>
      <c r="C30" s="91"/>
      <c r="D30" s="91"/>
      <c r="E30" s="91"/>
      <c r="F30" s="141"/>
      <c r="G30" s="15"/>
      <c r="H30" s="91" t="s">
        <v>481</v>
      </c>
      <c r="I30" s="91" t="s">
        <v>72</v>
      </c>
      <c r="J30" s="91" t="s">
        <v>72</v>
      </c>
      <c r="K30" s="91"/>
      <c r="L30" s="141" t="s">
        <v>605</v>
      </c>
      <c r="M30" s="15"/>
      <c r="N30" s="141" t="s">
        <v>425</v>
      </c>
      <c r="O30" s="141" t="s">
        <v>374</v>
      </c>
      <c r="P30" s="141" t="s">
        <v>236</v>
      </c>
      <c r="Q30" s="141" t="s">
        <v>323</v>
      </c>
      <c r="R30" s="141" t="s">
        <v>324</v>
      </c>
    </row>
    <row r="31" spans="1:18" ht="12.6" customHeight="1">
      <c r="A31" s="17" t="s">
        <v>24</v>
      </c>
      <c r="B31" s="91"/>
      <c r="C31" s="91"/>
      <c r="D31" s="91"/>
      <c r="E31" s="91"/>
      <c r="F31" s="141"/>
      <c r="G31" s="15"/>
      <c r="H31" s="91" t="s">
        <v>482</v>
      </c>
      <c r="I31" s="91" t="s">
        <v>524</v>
      </c>
      <c r="J31" s="91" t="s">
        <v>563</v>
      </c>
      <c r="K31" s="91"/>
      <c r="L31" s="141" t="s">
        <v>606</v>
      </c>
      <c r="M31" s="15"/>
      <c r="N31" s="141" t="s">
        <v>426</v>
      </c>
      <c r="O31" s="141" t="s">
        <v>375</v>
      </c>
      <c r="P31" s="141" t="s">
        <v>276</v>
      </c>
      <c r="Q31" s="141" t="s">
        <v>325</v>
      </c>
      <c r="R31" s="141" t="s">
        <v>326</v>
      </c>
    </row>
    <row r="32" spans="1:18" ht="12.6" customHeight="1">
      <c r="A32" s="17" t="s">
        <v>26</v>
      </c>
      <c r="B32" s="91"/>
      <c r="C32" s="91"/>
      <c r="D32" s="91"/>
      <c r="E32" s="91"/>
      <c r="F32" s="141"/>
      <c r="G32" s="15"/>
      <c r="H32" s="91" t="s">
        <v>483</v>
      </c>
      <c r="I32" s="91" t="s">
        <v>525</v>
      </c>
      <c r="J32" s="91" t="s">
        <v>602</v>
      </c>
      <c r="K32" s="91"/>
      <c r="L32" s="141" t="s">
        <v>607</v>
      </c>
      <c r="M32" s="15"/>
      <c r="N32" s="141" t="s">
        <v>427</v>
      </c>
      <c r="O32" s="141" t="s">
        <v>376</v>
      </c>
      <c r="P32" s="141" t="s">
        <v>277</v>
      </c>
      <c r="Q32" s="141" t="s">
        <v>327</v>
      </c>
      <c r="R32" s="141" t="s">
        <v>328</v>
      </c>
    </row>
    <row r="33" spans="1:18" ht="12.6" customHeight="1">
      <c r="A33" s="17" t="s">
        <v>27</v>
      </c>
      <c r="B33" s="91"/>
      <c r="C33" s="91"/>
      <c r="D33" s="91"/>
      <c r="E33" s="91"/>
      <c r="F33" s="141"/>
      <c r="G33" s="15"/>
      <c r="H33" s="91" t="s">
        <v>67</v>
      </c>
      <c r="I33" s="91" t="s">
        <v>67</v>
      </c>
      <c r="J33" s="91" t="s">
        <v>72</v>
      </c>
      <c r="K33" s="91"/>
      <c r="L33" s="141" t="s">
        <v>72</v>
      </c>
      <c r="M33" s="15"/>
      <c r="N33" s="141" t="s">
        <v>170</v>
      </c>
      <c r="O33" s="141" t="s">
        <v>98</v>
      </c>
      <c r="P33" s="141" t="s">
        <v>67</v>
      </c>
      <c r="Q33" s="141" t="s">
        <v>98</v>
      </c>
      <c r="R33" s="141" t="s">
        <v>329</v>
      </c>
    </row>
    <row r="34" spans="1:18" ht="12.6" customHeight="1">
      <c r="A34" s="142" t="s">
        <v>61</v>
      </c>
      <c r="B34" s="141"/>
      <c r="C34" s="141"/>
      <c r="D34" s="141"/>
      <c r="E34" s="141"/>
      <c r="F34" s="141"/>
      <c r="G34" s="15"/>
      <c r="H34" s="141" t="s">
        <v>484</v>
      </c>
      <c r="I34" s="141" t="s">
        <v>526</v>
      </c>
      <c r="J34" s="141" t="s">
        <v>585</v>
      </c>
      <c r="K34" s="141"/>
      <c r="L34" s="141" t="s">
        <v>590</v>
      </c>
      <c r="M34" s="15"/>
      <c r="N34" s="141" t="s">
        <v>428</v>
      </c>
      <c r="O34" s="141" t="s">
        <v>377</v>
      </c>
      <c r="P34" s="141" t="s">
        <v>278</v>
      </c>
      <c r="Q34" s="141" t="s">
        <v>330</v>
      </c>
      <c r="R34" s="141" t="s">
        <v>331</v>
      </c>
    </row>
    <row r="35" spans="1:18" ht="12.6" customHeight="1">
      <c r="A35" s="118" t="s">
        <v>29</v>
      </c>
      <c r="B35" s="141"/>
      <c r="C35" s="141"/>
      <c r="D35" s="141"/>
      <c r="E35" s="141"/>
      <c r="F35" s="141"/>
      <c r="G35" s="15"/>
      <c r="H35" s="141" t="s">
        <v>485</v>
      </c>
      <c r="I35" s="141" t="s">
        <v>527</v>
      </c>
      <c r="J35" s="141" t="s">
        <v>595</v>
      </c>
      <c r="K35" s="141"/>
      <c r="L35" s="141" t="s">
        <v>601</v>
      </c>
      <c r="M35" s="15"/>
      <c r="N35" s="141" t="s">
        <v>429</v>
      </c>
      <c r="O35" s="141" t="s">
        <v>378</v>
      </c>
      <c r="P35" s="141" t="s">
        <v>279</v>
      </c>
      <c r="Q35" s="141" t="s">
        <v>332</v>
      </c>
      <c r="R35" s="141" t="s">
        <v>333</v>
      </c>
    </row>
    <row r="37" spans="1:18" ht="12.6" customHeight="1">
      <c r="A37" s="112" t="s">
        <v>107</v>
      </c>
    </row>
    <row r="38" spans="1:18" ht="12.6" customHeight="1">
      <c r="G38" s="64"/>
    </row>
    <row r="39" spans="1:18" ht="12.6" customHeight="1">
      <c r="A39" s="74"/>
      <c r="B39" s="14" t="s">
        <v>698</v>
      </c>
      <c r="C39" s="14" t="s">
        <v>699</v>
      </c>
      <c r="D39" s="14" t="s">
        <v>700</v>
      </c>
      <c r="E39" s="14" t="s">
        <v>701</v>
      </c>
      <c r="F39" s="90" t="s">
        <v>75</v>
      </c>
      <c r="G39" s="15"/>
      <c r="H39" s="14" t="s">
        <v>450</v>
      </c>
      <c r="I39" s="14" t="s">
        <v>451</v>
      </c>
      <c r="J39" s="14" t="s">
        <v>452</v>
      </c>
      <c r="K39" s="14" t="s">
        <v>453</v>
      </c>
      <c r="L39" s="90" t="s">
        <v>75</v>
      </c>
      <c r="M39" s="15"/>
      <c r="N39" s="32">
        <v>2017</v>
      </c>
      <c r="O39" s="32">
        <v>2016</v>
      </c>
      <c r="P39" s="32">
        <v>2015</v>
      </c>
      <c r="Q39" s="32">
        <v>2014</v>
      </c>
      <c r="R39" s="32">
        <v>2013</v>
      </c>
    </row>
    <row r="40" spans="1:18" ht="12.6" customHeight="1">
      <c r="A40" s="17" t="s">
        <v>15</v>
      </c>
      <c r="B40" s="91" t="s">
        <v>102</v>
      </c>
      <c r="C40" s="91"/>
      <c r="D40" s="91"/>
      <c r="E40" s="91"/>
      <c r="F40" s="141" t="s">
        <v>102</v>
      </c>
      <c r="G40" s="15"/>
      <c r="H40" s="91" t="s">
        <v>67</v>
      </c>
      <c r="I40" s="91" t="s">
        <v>67</v>
      </c>
      <c r="J40" s="91" t="s">
        <v>68</v>
      </c>
      <c r="K40" s="91" t="s">
        <v>67</v>
      </c>
      <c r="L40" s="141" t="s">
        <v>68</v>
      </c>
      <c r="M40" s="15"/>
      <c r="N40" s="141" t="s">
        <v>272</v>
      </c>
      <c r="O40" s="141" t="s">
        <v>172</v>
      </c>
      <c r="P40" s="141" t="s">
        <v>175</v>
      </c>
      <c r="Q40" s="141" t="s">
        <v>67</v>
      </c>
      <c r="R40" s="141" t="s">
        <v>68</v>
      </c>
    </row>
    <row r="41" spans="1:18" ht="12.6" customHeight="1">
      <c r="A41" s="17" t="s">
        <v>16</v>
      </c>
      <c r="B41" s="91" t="s">
        <v>68</v>
      </c>
      <c r="C41" s="91"/>
      <c r="D41" s="91"/>
      <c r="E41" s="91"/>
      <c r="F41" s="141" t="s">
        <v>68</v>
      </c>
      <c r="G41" s="15"/>
      <c r="H41" s="91" t="s">
        <v>67</v>
      </c>
      <c r="I41" s="91" t="s">
        <v>273</v>
      </c>
      <c r="J41" s="91" t="s">
        <v>72</v>
      </c>
      <c r="K41" s="91" t="s">
        <v>67</v>
      </c>
      <c r="L41" s="141" t="s">
        <v>171</v>
      </c>
      <c r="M41" s="15"/>
      <c r="N41" s="141" t="s">
        <v>443</v>
      </c>
      <c r="O41" s="141" t="s">
        <v>241</v>
      </c>
      <c r="P41" s="141" t="s">
        <v>256</v>
      </c>
      <c r="Q41" s="141" t="s">
        <v>334</v>
      </c>
      <c r="R41" s="141" t="s">
        <v>335</v>
      </c>
    </row>
    <row r="42" spans="1:18" ht="12.6" customHeight="1">
      <c r="A42" s="17" t="s">
        <v>19</v>
      </c>
      <c r="B42" s="91" t="s">
        <v>718</v>
      </c>
      <c r="C42" s="91"/>
      <c r="D42" s="91"/>
      <c r="E42" s="91"/>
      <c r="F42" s="141" t="s">
        <v>718</v>
      </c>
      <c r="G42" s="15"/>
      <c r="H42" s="91" t="s">
        <v>72</v>
      </c>
      <c r="I42" s="91" t="s">
        <v>67</v>
      </c>
      <c r="J42" s="91" t="s">
        <v>68</v>
      </c>
      <c r="K42" s="91" t="s">
        <v>654</v>
      </c>
      <c r="L42" s="141" t="s">
        <v>649</v>
      </c>
      <c r="M42" s="15"/>
      <c r="N42" s="141" t="s">
        <v>407</v>
      </c>
      <c r="O42" s="141" t="s">
        <v>384</v>
      </c>
      <c r="P42" s="141" t="s">
        <v>257</v>
      </c>
      <c r="Q42" s="141" t="s">
        <v>113</v>
      </c>
      <c r="R42" s="141" t="s">
        <v>336</v>
      </c>
    </row>
    <row r="43" spans="1:18" ht="12.6" customHeight="1">
      <c r="A43" s="17" t="s">
        <v>21</v>
      </c>
      <c r="B43" s="91" t="s">
        <v>67</v>
      </c>
      <c r="C43" s="91"/>
      <c r="D43" s="91"/>
      <c r="E43" s="91"/>
      <c r="F43" s="141" t="s">
        <v>67</v>
      </c>
      <c r="G43" s="15"/>
      <c r="H43" s="91" t="s">
        <v>455</v>
      </c>
      <c r="I43" s="91" t="s">
        <v>67</v>
      </c>
      <c r="J43" s="91" t="s">
        <v>102</v>
      </c>
      <c r="K43" s="91" t="s">
        <v>67</v>
      </c>
      <c r="L43" s="141" t="s">
        <v>393</v>
      </c>
      <c r="M43" s="15"/>
      <c r="N43" s="141" t="s">
        <v>444</v>
      </c>
      <c r="O43" s="141" t="s">
        <v>385</v>
      </c>
      <c r="P43" s="141" t="s">
        <v>242</v>
      </c>
      <c r="Q43" s="141" t="s">
        <v>337</v>
      </c>
      <c r="R43" s="141" t="s">
        <v>338</v>
      </c>
    </row>
    <row r="44" spans="1:18" ht="12.6" customHeight="1">
      <c r="A44" s="17" t="s">
        <v>24</v>
      </c>
      <c r="B44" s="91" t="s">
        <v>719</v>
      </c>
      <c r="C44" s="91"/>
      <c r="D44" s="91"/>
      <c r="E44" s="91"/>
      <c r="F44" s="141" t="s">
        <v>719</v>
      </c>
      <c r="G44" s="15"/>
      <c r="H44" s="91" t="s">
        <v>67</v>
      </c>
      <c r="I44" s="91" t="s">
        <v>548</v>
      </c>
      <c r="J44" s="91" t="s">
        <v>474</v>
      </c>
      <c r="K44" s="91" t="s">
        <v>408</v>
      </c>
      <c r="L44" s="141" t="s">
        <v>650</v>
      </c>
      <c r="M44" s="15"/>
      <c r="N44" s="141" t="s">
        <v>445</v>
      </c>
      <c r="O44" s="141" t="s">
        <v>368</v>
      </c>
      <c r="P44" s="141" t="s">
        <v>258</v>
      </c>
      <c r="Q44" s="141" t="s">
        <v>339</v>
      </c>
      <c r="R44" s="141" t="s">
        <v>340</v>
      </c>
    </row>
    <row r="45" spans="1:18" ht="12.6" customHeight="1">
      <c r="A45" s="17" t="s">
        <v>26</v>
      </c>
      <c r="B45" s="91" t="s">
        <v>720</v>
      </c>
      <c r="C45" s="91"/>
      <c r="D45" s="91"/>
      <c r="E45" s="91"/>
      <c r="F45" s="141" t="s">
        <v>720</v>
      </c>
      <c r="G45" s="15"/>
      <c r="H45" s="91" t="s">
        <v>456</v>
      </c>
      <c r="I45" s="91" t="s">
        <v>393</v>
      </c>
      <c r="J45" s="91" t="s">
        <v>337</v>
      </c>
      <c r="K45" s="91" t="s">
        <v>565</v>
      </c>
      <c r="L45" s="141" t="s">
        <v>651</v>
      </c>
      <c r="M45" s="15"/>
      <c r="N45" s="141" t="s">
        <v>446</v>
      </c>
      <c r="O45" s="141" t="s">
        <v>386</v>
      </c>
      <c r="P45" s="141" t="s">
        <v>259</v>
      </c>
      <c r="Q45" s="141" t="s">
        <v>341</v>
      </c>
      <c r="R45" s="141" t="s">
        <v>342</v>
      </c>
    </row>
    <row r="46" spans="1:18" ht="12.6" customHeight="1">
      <c r="A46" s="17" t="s">
        <v>27</v>
      </c>
      <c r="B46" s="91" t="s">
        <v>584</v>
      </c>
      <c r="C46" s="91"/>
      <c r="D46" s="91"/>
      <c r="E46" s="91"/>
      <c r="F46" s="141" t="s">
        <v>584</v>
      </c>
      <c r="G46" s="15"/>
      <c r="H46" s="91" t="s">
        <v>549</v>
      </c>
      <c r="I46" s="91" t="s">
        <v>367</v>
      </c>
      <c r="J46" s="91" t="s">
        <v>263</v>
      </c>
      <c r="K46" s="91" t="s">
        <v>102</v>
      </c>
      <c r="L46" s="141" t="s">
        <v>503</v>
      </c>
      <c r="M46" s="15"/>
      <c r="N46" s="141" t="s">
        <v>447</v>
      </c>
      <c r="O46" s="141" t="s">
        <v>387</v>
      </c>
      <c r="P46" s="141" t="s">
        <v>260</v>
      </c>
      <c r="Q46" s="141" t="s">
        <v>343</v>
      </c>
      <c r="R46" s="141" t="s">
        <v>344</v>
      </c>
    </row>
    <row r="47" spans="1:18" ht="12.6" customHeight="1">
      <c r="A47" s="142" t="s">
        <v>61</v>
      </c>
      <c r="B47" s="141" t="s">
        <v>721</v>
      </c>
      <c r="C47" s="141"/>
      <c r="D47" s="141"/>
      <c r="E47" s="141"/>
      <c r="F47" s="141" t="s">
        <v>721</v>
      </c>
      <c r="G47" s="15"/>
      <c r="H47" s="141" t="s">
        <v>457</v>
      </c>
      <c r="I47" s="141" t="s">
        <v>550</v>
      </c>
      <c r="J47" s="141" t="s">
        <v>560</v>
      </c>
      <c r="K47" s="141" t="s">
        <v>655</v>
      </c>
      <c r="L47" s="141" t="s">
        <v>652</v>
      </c>
      <c r="M47" s="15"/>
      <c r="N47" s="141" t="s">
        <v>448</v>
      </c>
      <c r="O47" s="141" t="s">
        <v>388</v>
      </c>
      <c r="P47" s="141" t="s">
        <v>261</v>
      </c>
      <c r="Q47" s="141" t="s">
        <v>345</v>
      </c>
      <c r="R47" s="141" t="s">
        <v>346</v>
      </c>
    </row>
    <row r="48" spans="1:18" ht="12.6" customHeight="1">
      <c r="A48" s="118" t="s">
        <v>29</v>
      </c>
      <c r="B48" s="141" t="s">
        <v>722</v>
      </c>
      <c r="C48" s="141"/>
      <c r="D48" s="141"/>
      <c r="E48" s="141"/>
      <c r="F48" s="141" t="s">
        <v>722</v>
      </c>
      <c r="G48" s="15"/>
      <c r="H48" s="141" t="s">
        <v>458</v>
      </c>
      <c r="I48" s="141" t="s">
        <v>551</v>
      </c>
      <c r="J48" s="141" t="s">
        <v>561</v>
      </c>
      <c r="K48" s="141" t="s">
        <v>656</v>
      </c>
      <c r="L48" s="141" t="s">
        <v>653</v>
      </c>
      <c r="M48" s="15"/>
      <c r="N48" s="141" t="s">
        <v>449</v>
      </c>
      <c r="O48" s="141" t="s">
        <v>389</v>
      </c>
      <c r="P48" s="141" t="s">
        <v>262</v>
      </c>
      <c r="Q48" s="141" t="s">
        <v>347</v>
      </c>
      <c r="R48" s="141" t="s">
        <v>348</v>
      </c>
    </row>
    <row r="49" spans="1:18" ht="12.6" customHeight="1">
      <c r="C49" s="8"/>
      <c r="I49" s="8"/>
    </row>
    <row r="50" spans="1:18" ht="12.6" customHeight="1">
      <c r="A50" s="112" t="s">
        <v>540</v>
      </c>
    </row>
    <row r="51" spans="1:18" ht="12.6" customHeight="1">
      <c r="G51" s="64"/>
    </row>
    <row r="52" spans="1:18" ht="12.6" customHeight="1">
      <c r="A52" s="74"/>
      <c r="B52" s="14" t="s">
        <v>698</v>
      </c>
      <c r="C52" s="14" t="s">
        <v>699</v>
      </c>
      <c r="D52" s="14" t="s">
        <v>700</v>
      </c>
      <c r="E52" s="14" t="s">
        <v>701</v>
      </c>
      <c r="F52" s="90" t="s">
        <v>75</v>
      </c>
      <c r="G52" s="15"/>
      <c r="H52" s="14" t="s">
        <v>450</v>
      </c>
      <c r="I52" s="14" t="s">
        <v>451</v>
      </c>
      <c r="J52" s="14" t="s">
        <v>452</v>
      </c>
      <c r="K52" s="14" t="s">
        <v>453</v>
      </c>
      <c r="L52" s="90" t="s">
        <v>75</v>
      </c>
      <c r="M52" s="15"/>
      <c r="N52" s="32">
        <v>2017</v>
      </c>
      <c r="O52" s="32">
        <v>2016</v>
      </c>
      <c r="P52" s="32">
        <v>2015</v>
      </c>
      <c r="Q52" s="32">
        <v>2014</v>
      </c>
      <c r="R52" s="32">
        <v>2013</v>
      </c>
    </row>
    <row r="53" spans="1:18" ht="12.6" customHeight="1">
      <c r="A53" s="17" t="s">
        <v>15</v>
      </c>
      <c r="B53" s="91" t="s">
        <v>116</v>
      </c>
      <c r="C53" s="91"/>
      <c r="D53" s="91"/>
      <c r="E53" s="91"/>
      <c r="F53" s="141" t="s">
        <v>116</v>
      </c>
      <c r="G53" s="15"/>
      <c r="H53" s="91" t="s">
        <v>67</v>
      </c>
      <c r="I53" s="91" t="s">
        <v>68</v>
      </c>
      <c r="J53" s="91" t="s">
        <v>67</v>
      </c>
      <c r="K53" s="91" t="s">
        <v>176</v>
      </c>
      <c r="L53" s="141" t="s">
        <v>174</v>
      </c>
      <c r="M53" s="15"/>
      <c r="N53" s="141" t="s">
        <v>116</v>
      </c>
      <c r="O53" s="141" t="s">
        <v>68</v>
      </c>
      <c r="P53" s="141" t="s">
        <v>169</v>
      </c>
      <c r="Q53" s="141" t="s">
        <v>113</v>
      </c>
      <c r="R53" s="141" t="s">
        <v>349</v>
      </c>
    </row>
    <row r="54" spans="1:18" ht="12.6" customHeight="1">
      <c r="A54" s="17" t="s">
        <v>16</v>
      </c>
      <c r="B54" s="91" t="s">
        <v>67</v>
      </c>
      <c r="C54" s="91"/>
      <c r="D54" s="91"/>
      <c r="E54" s="91"/>
      <c r="F54" s="141" t="s">
        <v>67</v>
      </c>
      <c r="G54" s="15"/>
      <c r="H54" s="91" t="s">
        <v>67</v>
      </c>
      <c r="I54" s="91" t="s">
        <v>102</v>
      </c>
      <c r="J54" s="91" t="s">
        <v>116</v>
      </c>
      <c r="K54" s="91" t="s">
        <v>84</v>
      </c>
      <c r="L54" s="141" t="s">
        <v>171</v>
      </c>
      <c r="M54" s="15"/>
      <c r="N54" s="141" t="s">
        <v>415</v>
      </c>
      <c r="O54" s="141" t="s">
        <v>392</v>
      </c>
      <c r="P54" s="141" t="s">
        <v>280</v>
      </c>
      <c r="Q54" s="141" t="s">
        <v>350</v>
      </c>
      <c r="R54" s="141" t="s">
        <v>351</v>
      </c>
    </row>
    <row r="55" spans="1:18" ht="12.6" customHeight="1">
      <c r="A55" s="17" t="s">
        <v>19</v>
      </c>
      <c r="B55" s="91" t="s">
        <v>67</v>
      </c>
      <c r="C55" s="91"/>
      <c r="D55" s="91"/>
      <c r="E55" s="91"/>
      <c r="F55" s="141" t="s">
        <v>67</v>
      </c>
      <c r="G55" s="15"/>
      <c r="H55" s="91" t="s">
        <v>565</v>
      </c>
      <c r="I55" s="91" t="s">
        <v>67</v>
      </c>
      <c r="J55" s="91" t="s">
        <v>116</v>
      </c>
      <c r="K55" s="91" t="s">
        <v>67</v>
      </c>
      <c r="L55" s="141" t="s">
        <v>390</v>
      </c>
      <c r="M55" s="15"/>
      <c r="N55" s="141" t="s">
        <v>416</v>
      </c>
      <c r="O55" s="141" t="s">
        <v>393</v>
      </c>
      <c r="P55" s="141" t="s">
        <v>281</v>
      </c>
      <c r="Q55" s="141" t="s">
        <v>352</v>
      </c>
      <c r="R55" s="141" t="s">
        <v>353</v>
      </c>
    </row>
    <row r="56" spans="1:18" ht="12.6" customHeight="1">
      <c r="A56" s="17" t="s">
        <v>21</v>
      </c>
      <c r="B56" s="91" t="s">
        <v>72</v>
      </c>
      <c r="C56" s="91"/>
      <c r="D56" s="91"/>
      <c r="E56" s="91"/>
      <c r="F56" s="141" t="s">
        <v>72</v>
      </c>
      <c r="G56" s="15"/>
      <c r="H56" s="91" t="s">
        <v>471</v>
      </c>
      <c r="I56" s="91" t="s">
        <v>68</v>
      </c>
      <c r="J56" s="91" t="s">
        <v>98</v>
      </c>
      <c r="K56" s="91" t="s">
        <v>67</v>
      </c>
      <c r="L56" s="141" t="s">
        <v>573</v>
      </c>
      <c r="M56" s="15"/>
      <c r="N56" s="141" t="s">
        <v>417</v>
      </c>
      <c r="O56" s="141" t="s">
        <v>394</v>
      </c>
      <c r="P56" s="141" t="s">
        <v>231</v>
      </c>
      <c r="Q56" s="141" t="s">
        <v>354</v>
      </c>
      <c r="R56" s="141" t="s">
        <v>355</v>
      </c>
    </row>
    <row r="57" spans="1:18" ht="12.6" customHeight="1">
      <c r="A57" s="17" t="s">
        <v>24</v>
      </c>
      <c r="B57" s="91" t="s">
        <v>67</v>
      </c>
      <c r="C57" s="91"/>
      <c r="D57" s="91"/>
      <c r="E57" s="91"/>
      <c r="F57" s="141" t="s">
        <v>67</v>
      </c>
      <c r="G57" s="15"/>
      <c r="H57" s="91" t="s">
        <v>472</v>
      </c>
      <c r="I57" s="91" t="s">
        <v>507</v>
      </c>
      <c r="J57" s="91" t="s">
        <v>566</v>
      </c>
      <c r="K57" s="91" t="s">
        <v>116</v>
      </c>
      <c r="L57" s="141" t="s">
        <v>674</v>
      </c>
      <c r="M57" s="15"/>
      <c r="N57" s="141" t="s">
        <v>418</v>
      </c>
      <c r="O57" s="141" t="s">
        <v>395</v>
      </c>
      <c r="P57" s="141" t="s">
        <v>294</v>
      </c>
      <c r="Q57" s="141" t="s">
        <v>356</v>
      </c>
      <c r="R57" s="141" t="s">
        <v>357</v>
      </c>
    </row>
    <row r="58" spans="1:18" ht="12.6" customHeight="1">
      <c r="A58" s="17" t="s">
        <v>26</v>
      </c>
      <c r="B58" s="91" t="s">
        <v>67</v>
      </c>
      <c r="C58" s="91"/>
      <c r="D58" s="91"/>
      <c r="E58" s="91"/>
      <c r="F58" s="141" t="s">
        <v>67</v>
      </c>
      <c r="G58" s="15"/>
      <c r="H58" s="91" t="s">
        <v>473</v>
      </c>
      <c r="I58" s="91" t="s">
        <v>508</v>
      </c>
      <c r="J58" s="91" t="s">
        <v>567</v>
      </c>
      <c r="K58" s="91" t="s">
        <v>675</v>
      </c>
      <c r="L58" s="141" t="s">
        <v>676</v>
      </c>
      <c r="M58" s="15"/>
      <c r="N58" s="141" t="s">
        <v>419</v>
      </c>
      <c r="O58" s="141" t="s">
        <v>396</v>
      </c>
      <c r="P58" s="141" t="s">
        <v>295</v>
      </c>
      <c r="Q58" s="141" t="s">
        <v>358</v>
      </c>
      <c r="R58" s="141" t="s">
        <v>359</v>
      </c>
    </row>
    <row r="59" spans="1:18" ht="12.6" customHeight="1">
      <c r="A59" s="17" t="s">
        <v>27</v>
      </c>
      <c r="B59" s="91" t="s">
        <v>705</v>
      </c>
      <c r="C59" s="91"/>
      <c r="D59" s="91"/>
      <c r="E59" s="91"/>
      <c r="F59" s="141" t="s">
        <v>705</v>
      </c>
      <c r="G59" s="15"/>
      <c r="H59" s="91" t="s">
        <v>474</v>
      </c>
      <c r="I59" s="91" t="s">
        <v>509</v>
      </c>
      <c r="J59" s="91" t="s">
        <v>568</v>
      </c>
      <c r="K59" s="91" t="s">
        <v>677</v>
      </c>
      <c r="L59" s="141" t="s">
        <v>678</v>
      </c>
      <c r="M59" s="15"/>
      <c r="N59" s="141" t="s">
        <v>420</v>
      </c>
      <c r="O59" s="141" t="s">
        <v>397</v>
      </c>
      <c r="P59" s="141" t="s">
        <v>282</v>
      </c>
      <c r="Q59" s="141" t="s">
        <v>360</v>
      </c>
      <c r="R59" s="141" t="s">
        <v>361</v>
      </c>
    </row>
    <row r="60" spans="1:18" ht="12.6" customHeight="1">
      <c r="A60" s="142" t="s">
        <v>61</v>
      </c>
      <c r="B60" s="141" t="s">
        <v>706</v>
      </c>
      <c r="C60" s="141"/>
      <c r="D60" s="141"/>
      <c r="E60" s="141"/>
      <c r="F60" s="141" t="s">
        <v>706</v>
      </c>
      <c r="G60" s="15"/>
      <c r="H60" s="141" t="s">
        <v>569</v>
      </c>
      <c r="I60" s="141" t="s">
        <v>510</v>
      </c>
      <c r="J60" s="141" t="s">
        <v>570</v>
      </c>
      <c r="K60" s="141" t="s">
        <v>679</v>
      </c>
      <c r="L60" s="141" t="s">
        <v>680</v>
      </c>
      <c r="M60" s="15"/>
      <c r="N60" s="141" t="s">
        <v>421</v>
      </c>
      <c r="O60" s="141" t="s">
        <v>398</v>
      </c>
      <c r="P60" s="141" t="s">
        <v>296</v>
      </c>
      <c r="Q60" s="141" t="s">
        <v>362</v>
      </c>
      <c r="R60" s="141" t="s">
        <v>363</v>
      </c>
    </row>
    <row r="61" spans="1:18" ht="12.6" customHeight="1">
      <c r="A61" s="118" t="s">
        <v>29</v>
      </c>
      <c r="B61" s="141" t="s">
        <v>707</v>
      </c>
      <c r="C61" s="141"/>
      <c r="D61" s="141"/>
      <c r="E61" s="141"/>
      <c r="F61" s="141" t="s">
        <v>707</v>
      </c>
      <c r="G61" s="15"/>
      <c r="H61" s="141" t="s">
        <v>571</v>
      </c>
      <c r="I61" s="141" t="s">
        <v>511</v>
      </c>
      <c r="J61" s="141" t="s">
        <v>572</v>
      </c>
      <c r="K61" s="141" t="s">
        <v>681</v>
      </c>
      <c r="L61" s="141" t="s">
        <v>682</v>
      </c>
      <c r="M61" s="15"/>
      <c r="N61" s="141" t="s">
        <v>422</v>
      </c>
      <c r="O61" s="141" t="s">
        <v>399</v>
      </c>
      <c r="P61" s="141" t="s">
        <v>283</v>
      </c>
      <c r="Q61" s="141" t="s">
        <v>364</v>
      </c>
      <c r="R61" s="141" t="s">
        <v>365</v>
      </c>
    </row>
    <row r="63" spans="1:18" ht="12.6" customHeight="1">
      <c r="A63" s="7" t="s">
        <v>546</v>
      </c>
    </row>
    <row r="64" spans="1:18" ht="12.6" customHeight="1">
      <c r="H64" s="7"/>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zoomScaleNormal="100" workbookViewId="0">
      <selection activeCell="B23" sqref="B23"/>
    </sheetView>
  </sheetViews>
  <sheetFormatPr defaultRowHeight="12.6" customHeight="1"/>
  <cols>
    <col min="1" max="1" width="26.42578125" style="9" customWidth="1"/>
    <col min="2" max="12" width="8.28515625" style="9" customWidth="1"/>
    <col min="13" max="13" width="7.7109375" style="9" customWidth="1"/>
    <col min="14" max="16384" width="9.140625" style="9"/>
  </cols>
  <sheetData>
    <row r="8" spans="1:13" ht="12.6" customHeight="1">
      <c r="A8" s="131" t="s">
        <v>1</v>
      </c>
    </row>
    <row r="9" spans="1:13" ht="12.6" customHeight="1">
      <c r="A9" s="10" t="s">
        <v>127</v>
      </c>
    </row>
    <row r="10" spans="1:13" ht="12.6" customHeight="1">
      <c r="A10" s="113"/>
    </row>
    <row r="11" spans="1:13" ht="12.6" customHeight="1">
      <c r="A11" s="112" t="s">
        <v>108</v>
      </c>
    </row>
    <row r="12" spans="1:13" ht="12.6" customHeight="1">
      <c r="G12" s="64"/>
    </row>
    <row r="13" spans="1:13" ht="12.6" customHeight="1">
      <c r="A13" s="74"/>
      <c r="B13" s="14" t="s">
        <v>698</v>
      </c>
      <c r="C13" s="14" t="s">
        <v>699</v>
      </c>
      <c r="D13" s="14" t="s">
        <v>700</v>
      </c>
      <c r="E13" s="14" t="s">
        <v>701</v>
      </c>
      <c r="F13" s="90" t="s">
        <v>75</v>
      </c>
      <c r="G13" s="65"/>
      <c r="H13" s="14" t="s">
        <v>450</v>
      </c>
      <c r="I13" s="14" t="s">
        <v>451</v>
      </c>
      <c r="J13" s="14" t="s">
        <v>452</v>
      </c>
      <c r="K13" s="14" t="s">
        <v>453</v>
      </c>
      <c r="L13" s="90" t="s">
        <v>75</v>
      </c>
      <c r="M13" s="65"/>
    </row>
    <row r="14" spans="1:13" ht="12.6" customHeight="1">
      <c r="A14" s="17" t="s">
        <v>30</v>
      </c>
      <c r="B14" s="91" t="s">
        <v>620</v>
      </c>
      <c r="C14" s="91"/>
      <c r="D14" s="92"/>
      <c r="E14" s="91"/>
      <c r="F14" s="141" t="s">
        <v>620</v>
      </c>
      <c r="G14" s="15"/>
      <c r="H14" s="91" t="s">
        <v>170</v>
      </c>
      <c r="I14" s="91" t="s">
        <v>502</v>
      </c>
      <c r="J14" s="92" t="s">
        <v>176</v>
      </c>
      <c r="K14" s="91" t="s">
        <v>104</v>
      </c>
      <c r="L14" s="141" t="s">
        <v>635</v>
      </c>
      <c r="M14" s="15"/>
    </row>
    <row r="15" spans="1:13" ht="12.6" customHeight="1">
      <c r="A15" s="17" t="s">
        <v>55</v>
      </c>
      <c r="B15" s="91" t="s">
        <v>170</v>
      </c>
      <c r="C15" s="91"/>
      <c r="D15" s="92"/>
      <c r="E15" s="91"/>
      <c r="F15" s="141" t="s">
        <v>170</v>
      </c>
      <c r="G15" s="65"/>
      <c r="H15" s="91" t="s">
        <v>102</v>
      </c>
      <c r="I15" s="91" t="s">
        <v>405</v>
      </c>
      <c r="J15" s="92" t="s">
        <v>303</v>
      </c>
      <c r="K15" s="91" t="s">
        <v>176</v>
      </c>
      <c r="L15" s="141" t="s">
        <v>411</v>
      </c>
      <c r="M15" s="65"/>
    </row>
    <row r="16" spans="1:13" ht="12.6" customHeight="1">
      <c r="A16" s="17" t="s">
        <v>10</v>
      </c>
      <c r="B16" s="91" t="s">
        <v>104</v>
      </c>
      <c r="C16" s="91"/>
      <c r="D16" s="92"/>
      <c r="E16" s="91"/>
      <c r="F16" s="141" t="s">
        <v>104</v>
      </c>
      <c r="G16" s="15"/>
      <c r="H16" s="91" t="s">
        <v>293</v>
      </c>
      <c r="I16" s="91" t="s">
        <v>68</v>
      </c>
      <c r="J16" s="92" t="s">
        <v>68</v>
      </c>
      <c r="K16" s="91" t="s">
        <v>73</v>
      </c>
      <c r="L16" s="141" t="s">
        <v>562</v>
      </c>
      <c r="M16" s="15"/>
    </row>
    <row r="17" spans="1:13" ht="12.6" customHeight="1">
      <c r="A17" s="17" t="s">
        <v>43</v>
      </c>
      <c r="B17" s="91" t="s">
        <v>102</v>
      </c>
      <c r="C17" s="91"/>
      <c r="D17" s="92"/>
      <c r="E17" s="91"/>
      <c r="F17" s="141" t="s">
        <v>102</v>
      </c>
      <c r="G17" s="65"/>
      <c r="H17" s="91" t="s">
        <v>68</v>
      </c>
      <c r="I17" s="91" t="s">
        <v>464</v>
      </c>
      <c r="J17" s="92" t="s">
        <v>620</v>
      </c>
      <c r="K17" s="91" t="s">
        <v>174</v>
      </c>
      <c r="L17" s="141" t="s">
        <v>636</v>
      </c>
      <c r="M17" s="65"/>
    </row>
    <row r="18" spans="1:13" ht="12.6" customHeight="1">
      <c r="A18" s="17" t="s">
        <v>56</v>
      </c>
      <c r="B18" s="91" t="s">
        <v>620</v>
      </c>
      <c r="C18" s="91"/>
      <c r="D18" s="92"/>
      <c r="E18" s="91"/>
      <c r="F18" s="141" t="s">
        <v>620</v>
      </c>
      <c r="G18" s="15"/>
      <c r="H18" s="91" t="s">
        <v>464</v>
      </c>
      <c r="I18" s="91" t="s">
        <v>503</v>
      </c>
      <c r="J18" s="92" t="s">
        <v>549</v>
      </c>
      <c r="K18" s="91" t="s">
        <v>625</v>
      </c>
      <c r="L18" s="141" t="s">
        <v>637</v>
      </c>
      <c r="M18" s="15"/>
    </row>
    <row r="19" spans="1:13" ht="12.6" customHeight="1">
      <c r="A19" s="17" t="s">
        <v>115</v>
      </c>
      <c r="B19" s="91" t="s">
        <v>67</v>
      </c>
      <c r="C19" s="91"/>
      <c r="D19" s="92"/>
      <c r="E19" s="91"/>
      <c r="F19" s="141" t="s">
        <v>67</v>
      </c>
      <c r="G19" s="15"/>
      <c r="H19" s="91" t="s">
        <v>68</v>
      </c>
      <c r="I19" s="91" t="s">
        <v>116</v>
      </c>
      <c r="J19" s="92" t="s">
        <v>104</v>
      </c>
      <c r="K19" s="91" t="s">
        <v>235</v>
      </c>
      <c r="L19" s="141" t="s">
        <v>622</v>
      </c>
      <c r="M19" s="15"/>
    </row>
    <row r="20" spans="1:13" ht="12.6" customHeight="1">
      <c r="A20" s="17" t="s">
        <v>215</v>
      </c>
      <c r="B20" s="91" t="s">
        <v>116</v>
      </c>
      <c r="C20" s="91"/>
      <c r="D20" s="92"/>
      <c r="E20" s="91"/>
      <c r="F20" s="141" t="s">
        <v>116</v>
      </c>
      <c r="G20" s="65"/>
      <c r="H20" s="91" t="s">
        <v>116</v>
      </c>
      <c r="I20" s="91" t="s">
        <v>410</v>
      </c>
      <c r="J20" s="92" t="s">
        <v>67</v>
      </c>
      <c r="K20" s="91" t="s">
        <v>167</v>
      </c>
      <c r="L20" s="141" t="s">
        <v>638</v>
      </c>
      <c r="M20" s="65"/>
    </row>
    <row r="21" spans="1:13" ht="12.6" customHeight="1">
      <c r="A21" s="142" t="s">
        <v>28</v>
      </c>
      <c r="B21" s="141" t="s">
        <v>411</v>
      </c>
      <c r="C21" s="141"/>
      <c r="D21" s="143"/>
      <c r="E21" s="141"/>
      <c r="F21" s="141" t="s">
        <v>411</v>
      </c>
      <c r="G21" s="55"/>
      <c r="H21" s="141" t="s">
        <v>430</v>
      </c>
      <c r="I21" s="141" t="s">
        <v>375</v>
      </c>
      <c r="J21" s="143" t="s">
        <v>629</v>
      </c>
      <c r="K21" s="141" t="s">
        <v>630</v>
      </c>
      <c r="L21" s="141" t="s">
        <v>639</v>
      </c>
      <c r="M21" s="55"/>
    </row>
    <row r="22" spans="1:13" ht="12.6" customHeight="1">
      <c r="G22" s="64"/>
    </row>
    <row r="23" spans="1:13" ht="12.6" customHeight="1">
      <c r="A23" s="112" t="s">
        <v>109</v>
      </c>
    </row>
    <row r="24" spans="1:13" ht="12.6" customHeight="1">
      <c r="G24" s="64"/>
    </row>
    <row r="25" spans="1:13" ht="12.6" customHeight="1">
      <c r="A25" s="74"/>
      <c r="B25" s="14" t="s">
        <v>698</v>
      </c>
      <c r="C25" s="14" t="s">
        <v>699</v>
      </c>
      <c r="D25" s="14" t="s">
        <v>700</v>
      </c>
      <c r="E25" s="14" t="s">
        <v>701</v>
      </c>
      <c r="F25" s="90" t="s">
        <v>75</v>
      </c>
      <c r="G25" s="65"/>
      <c r="H25" s="14" t="s">
        <v>450</v>
      </c>
      <c r="I25" s="14" t="s">
        <v>451</v>
      </c>
      <c r="J25" s="14" t="s">
        <v>452</v>
      </c>
      <c r="K25" s="14" t="s">
        <v>453</v>
      </c>
      <c r="L25" s="90" t="s">
        <v>75</v>
      </c>
      <c r="M25" s="65"/>
    </row>
    <row r="26" spans="1:13" ht="12.6" customHeight="1">
      <c r="A26" s="17" t="s">
        <v>30</v>
      </c>
      <c r="B26" s="91"/>
      <c r="C26" s="91"/>
      <c r="D26" s="92"/>
      <c r="E26" s="91"/>
      <c r="F26" s="141"/>
      <c r="G26" s="15"/>
      <c r="H26" s="91" t="s">
        <v>116</v>
      </c>
      <c r="I26" s="91" t="s">
        <v>263</v>
      </c>
      <c r="J26" s="92" t="s">
        <v>177</v>
      </c>
      <c r="K26" s="91"/>
      <c r="L26" s="141" t="s">
        <v>435</v>
      </c>
      <c r="M26" s="15"/>
    </row>
    <row r="27" spans="1:13" ht="12.6" customHeight="1">
      <c r="A27" s="17" t="s">
        <v>43</v>
      </c>
      <c r="B27" s="91"/>
      <c r="C27" s="91"/>
      <c r="D27" s="92"/>
      <c r="E27" s="91"/>
      <c r="F27" s="141"/>
      <c r="G27" s="65"/>
      <c r="H27" s="91" t="s">
        <v>67</v>
      </c>
      <c r="I27" s="91" t="s">
        <v>104</v>
      </c>
      <c r="J27" s="92" t="s">
        <v>67</v>
      </c>
      <c r="K27" s="91"/>
      <c r="L27" s="141" t="s">
        <v>104</v>
      </c>
      <c r="M27" s="65"/>
    </row>
    <row r="28" spans="1:13" ht="12.6" customHeight="1">
      <c r="A28" s="17" t="s">
        <v>215</v>
      </c>
      <c r="B28" s="91"/>
      <c r="C28" s="91"/>
      <c r="D28" s="92"/>
      <c r="E28" s="91"/>
      <c r="F28" s="141"/>
      <c r="G28" s="15"/>
      <c r="H28" s="91" t="s">
        <v>407</v>
      </c>
      <c r="I28" s="91" t="s">
        <v>303</v>
      </c>
      <c r="J28" s="92" t="s">
        <v>583</v>
      </c>
      <c r="K28" s="91"/>
      <c r="L28" s="141" t="s">
        <v>586</v>
      </c>
      <c r="M28" s="15"/>
    </row>
    <row r="29" spans="1:13" ht="12.6" customHeight="1">
      <c r="A29" s="17" t="s">
        <v>55</v>
      </c>
      <c r="B29" s="91"/>
      <c r="C29" s="91"/>
      <c r="D29" s="92"/>
      <c r="E29" s="91"/>
      <c r="F29" s="141"/>
      <c r="G29" s="65"/>
      <c r="H29" s="91" t="s">
        <v>486</v>
      </c>
      <c r="I29" s="91" t="s">
        <v>529</v>
      </c>
      <c r="J29" s="92" t="s">
        <v>584</v>
      </c>
      <c r="K29" s="91"/>
      <c r="L29" s="141" t="s">
        <v>587</v>
      </c>
      <c r="M29" s="65"/>
    </row>
    <row r="30" spans="1:13" ht="12.6" customHeight="1">
      <c r="A30" s="17" t="s">
        <v>10</v>
      </c>
      <c r="B30" s="91"/>
      <c r="C30" s="91"/>
      <c r="D30" s="92"/>
      <c r="E30" s="91"/>
      <c r="F30" s="141"/>
      <c r="G30" s="15"/>
      <c r="H30" s="91" t="s">
        <v>487</v>
      </c>
      <c r="I30" s="91" t="s">
        <v>393</v>
      </c>
      <c r="J30" s="92" t="s">
        <v>73</v>
      </c>
      <c r="K30" s="91"/>
      <c r="L30" s="141" t="s">
        <v>528</v>
      </c>
      <c r="M30" s="15"/>
    </row>
    <row r="31" spans="1:13" ht="12.6" customHeight="1">
      <c r="A31" s="17" t="s">
        <v>56</v>
      </c>
      <c r="B31" s="91"/>
      <c r="C31" s="91"/>
      <c r="D31" s="92"/>
      <c r="E31" s="91"/>
      <c r="F31" s="141"/>
      <c r="G31" s="15"/>
      <c r="H31" s="91" t="s">
        <v>488</v>
      </c>
      <c r="I31" s="91" t="s">
        <v>530</v>
      </c>
      <c r="J31" s="92" t="s">
        <v>408</v>
      </c>
      <c r="K31" s="91"/>
      <c r="L31" s="141" t="s">
        <v>588</v>
      </c>
      <c r="M31" s="15"/>
    </row>
    <row r="32" spans="1:13" ht="12.6" customHeight="1">
      <c r="A32" s="17" t="s">
        <v>80</v>
      </c>
      <c r="B32" s="91"/>
      <c r="C32" s="91"/>
      <c r="D32" s="92"/>
      <c r="E32" s="91"/>
      <c r="F32" s="141"/>
      <c r="G32" s="65"/>
      <c r="H32" s="91" t="s">
        <v>489</v>
      </c>
      <c r="I32" s="91" t="s">
        <v>178</v>
      </c>
      <c r="J32" s="92" t="s">
        <v>464</v>
      </c>
      <c r="K32" s="91"/>
      <c r="L32" s="141" t="s">
        <v>589</v>
      </c>
    </row>
    <row r="33" spans="1:13" ht="12.6" customHeight="1">
      <c r="A33" s="17" t="s">
        <v>216</v>
      </c>
      <c r="B33" s="91"/>
      <c r="C33" s="91"/>
      <c r="D33" s="92"/>
      <c r="E33" s="91"/>
      <c r="F33" s="141"/>
      <c r="G33" s="65"/>
      <c r="H33" s="91" t="s">
        <v>367</v>
      </c>
      <c r="I33" s="91" t="s">
        <v>116</v>
      </c>
      <c r="J33" s="92" t="s">
        <v>367</v>
      </c>
      <c r="K33" s="91"/>
      <c r="L33" s="141" t="s">
        <v>230</v>
      </c>
      <c r="M33" s="65"/>
    </row>
    <row r="34" spans="1:13" ht="12.6" customHeight="1">
      <c r="A34" s="142" t="s">
        <v>28</v>
      </c>
      <c r="B34" s="141"/>
      <c r="C34" s="141"/>
      <c r="D34" s="143"/>
      <c r="E34" s="141"/>
      <c r="F34" s="141"/>
      <c r="G34" s="55"/>
      <c r="H34" s="141" t="s">
        <v>484</v>
      </c>
      <c r="I34" s="141" t="s">
        <v>526</v>
      </c>
      <c r="J34" s="143" t="s">
        <v>585</v>
      </c>
      <c r="K34" s="141"/>
      <c r="L34" s="141" t="s">
        <v>590</v>
      </c>
      <c r="M34" s="55"/>
    </row>
    <row r="35" spans="1:13" ht="12.6" customHeight="1">
      <c r="G35" s="56"/>
      <c r="M35" s="56"/>
    </row>
    <row r="36" spans="1:13" s="25" customFormat="1" ht="12.6" customHeight="1">
      <c r="A36" s="112" t="s">
        <v>110</v>
      </c>
    </row>
    <row r="38" spans="1:13" ht="12.6" customHeight="1">
      <c r="A38" s="74"/>
      <c r="B38" s="14" t="s">
        <v>698</v>
      </c>
      <c r="C38" s="14" t="s">
        <v>699</v>
      </c>
      <c r="D38" s="14" t="s">
        <v>700</v>
      </c>
      <c r="E38" s="14" t="s">
        <v>701</v>
      </c>
      <c r="F38" s="90" t="s">
        <v>75</v>
      </c>
      <c r="G38" s="55"/>
      <c r="H38" s="14" t="s">
        <v>450</v>
      </c>
      <c r="I38" s="14" t="s">
        <v>451</v>
      </c>
      <c r="J38" s="14" t="s">
        <v>452</v>
      </c>
      <c r="K38" s="14" t="s">
        <v>453</v>
      </c>
      <c r="L38" s="90" t="s">
        <v>75</v>
      </c>
      <c r="M38" s="55"/>
    </row>
    <row r="39" spans="1:13" ht="12.6" customHeight="1">
      <c r="A39" s="17" t="s">
        <v>30</v>
      </c>
      <c r="B39" s="91" t="s">
        <v>705</v>
      </c>
      <c r="C39" s="91"/>
      <c r="D39" s="91"/>
      <c r="E39" s="91"/>
      <c r="F39" s="141" t="s">
        <v>705</v>
      </c>
      <c r="G39" s="15"/>
      <c r="H39" s="91" t="s">
        <v>73</v>
      </c>
      <c r="I39" s="91" t="s">
        <v>303</v>
      </c>
      <c r="J39" s="91" t="s">
        <v>390</v>
      </c>
      <c r="K39" s="91" t="s">
        <v>74</v>
      </c>
      <c r="L39" s="141" t="s">
        <v>461</v>
      </c>
      <c r="M39" s="15"/>
    </row>
    <row r="40" spans="1:13" ht="12.6" customHeight="1">
      <c r="A40" s="17" t="s">
        <v>55</v>
      </c>
      <c r="B40" s="91" t="s">
        <v>303</v>
      </c>
      <c r="C40" s="91"/>
      <c r="D40" s="91"/>
      <c r="E40" s="91"/>
      <c r="F40" s="141" t="s">
        <v>303</v>
      </c>
      <c r="G40" s="65"/>
      <c r="H40" s="91" t="s">
        <v>367</v>
      </c>
      <c r="I40" s="91" t="s">
        <v>102</v>
      </c>
      <c r="J40" s="91" t="s">
        <v>104</v>
      </c>
      <c r="K40" s="91" t="s">
        <v>102</v>
      </c>
      <c r="L40" s="141" t="s">
        <v>503</v>
      </c>
      <c r="M40" s="65"/>
    </row>
    <row r="41" spans="1:13" ht="12.6" customHeight="1">
      <c r="A41" s="17" t="s">
        <v>10</v>
      </c>
      <c r="B41" s="91" t="s">
        <v>84</v>
      </c>
      <c r="C41" s="91"/>
      <c r="D41" s="91"/>
      <c r="E41" s="91"/>
      <c r="F41" s="141" t="s">
        <v>84</v>
      </c>
      <c r="G41" s="15"/>
      <c r="H41" s="91" t="s">
        <v>73</v>
      </c>
      <c r="I41" s="91" t="s">
        <v>175</v>
      </c>
      <c r="J41" s="91" t="s">
        <v>337</v>
      </c>
      <c r="K41" s="91" t="s">
        <v>68</v>
      </c>
      <c r="L41" s="141" t="s">
        <v>657</v>
      </c>
      <c r="M41" s="15"/>
    </row>
    <row r="42" spans="1:13" ht="12.6" customHeight="1">
      <c r="A42" s="17" t="s">
        <v>43</v>
      </c>
      <c r="B42" s="91" t="s">
        <v>67</v>
      </c>
      <c r="C42" s="91"/>
      <c r="D42" s="91"/>
      <c r="E42" s="91"/>
      <c r="F42" s="141" t="s">
        <v>67</v>
      </c>
      <c r="G42" s="65"/>
      <c r="H42" s="91" t="s">
        <v>67</v>
      </c>
      <c r="I42" s="91" t="s">
        <v>67</v>
      </c>
      <c r="J42" s="91" t="s">
        <v>67</v>
      </c>
      <c r="K42" s="91" t="s">
        <v>67</v>
      </c>
      <c r="L42" s="141" t="s">
        <v>67</v>
      </c>
      <c r="M42" s="65"/>
    </row>
    <row r="43" spans="1:13" ht="12.6" customHeight="1">
      <c r="A43" s="17" t="s">
        <v>56</v>
      </c>
      <c r="B43" s="91" t="s">
        <v>723</v>
      </c>
      <c r="C43" s="91"/>
      <c r="D43" s="91"/>
      <c r="E43" s="91"/>
      <c r="F43" s="141" t="s">
        <v>723</v>
      </c>
      <c r="G43" s="55"/>
      <c r="H43" s="91" t="s">
        <v>459</v>
      </c>
      <c r="I43" s="91" t="s">
        <v>552</v>
      </c>
      <c r="J43" s="91" t="s">
        <v>444</v>
      </c>
      <c r="K43" s="91" t="s">
        <v>658</v>
      </c>
      <c r="L43" s="141" t="s">
        <v>659</v>
      </c>
      <c r="M43" s="55"/>
    </row>
    <row r="44" spans="1:13" ht="12.6" customHeight="1">
      <c r="A44" s="17" t="s">
        <v>80</v>
      </c>
      <c r="B44" s="91" t="s">
        <v>724</v>
      </c>
      <c r="C44" s="91"/>
      <c r="D44" s="91"/>
      <c r="E44" s="91"/>
      <c r="F44" s="141" t="s">
        <v>724</v>
      </c>
      <c r="G44" s="55"/>
      <c r="H44" s="91" t="s">
        <v>443</v>
      </c>
      <c r="I44" s="91" t="s">
        <v>529</v>
      </c>
      <c r="J44" s="91" t="s">
        <v>102</v>
      </c>
      <c r="K44" s="91" t="s">
        <v>660</v>
      </c>
      <c r="L44" s="141" t="s">
        <v>661</v>
      </c>
      <c r="M44" s="55"/>
    </row>
    <row r="45" spans="1:13" ht="12.6" customHeight="1">
      <c r="A45" s="142" t="s">
        <v>28</v>
      </c>
      <c r="B45" s="141" t="s">
        <v>721</v>
      </c>
      <c r="C45" s="141"/>
      <c r="D45" s="141"/>
      <c r="E45" s="141"/>
      <c r="F45" s="141" t="s">
        <v>721</v>
      </c>
      <c r="G45" s="15"/>
      <c r="H45" s="141" t="s">
        <v>457</v>
      </c>
      <c r="I45" s="141" t="s">
        <v>550</v>
      </c>
      <c r="J45" s="141" t="s">
        <v>560</v>
      </c>
      <c r="K45" s="141" t="s">
        <v>662</v>
      </c>
      <c r="L45" s="141" t="s">
        <v>663</v>
      </c>
      <c r="M45" s="15"/>
    </row>
    <row r="47" spans="1:13" ht="12.6" customHeight="1">
      <c r="A47" s="112" t="s">
        <v>542</v>
      </c>
    </row>
    <row r="49" spans="1:13" ht="12.6" customHeight="1">
      <c r="A49" s="74"/>
      <c r="B49" s="14" t="s">
        <v>698</v>
      </c>
      <c r="C49" s="14" t="s">
        <v>699</v>
      </c>
      <c r="D49" s="14" t="s">
        <v>700</v>
      </c>
      <c r="E49" s="14" t="s">
        <v>701</v>
      </c>
      <c r="F49" s="90" t="s">
        <v>75</v>
      </c>
      <c r="G49" s="55"/>
      <c r="H49" s="14" t="s">
        <v>450</v>
      </c>
      <c r="I49" s="14" t="s">
        <v>451</v>
      </c>
      <c r="J49" s="14" t="s">
        <v>452</v>
      </c>
      <c r="K49" s="14" t="s">
        <v>453</v>
      </c>
      <c r="L49" s="90" t="s">
        <v>75</v>
      </c>
      <c r="M49" s="55"/>
    </row>
    <row r="50" spans="1:13" ht="12.6" customHeight="1">
      <c r="A50" s="17" t="s">
        <v>30</v>
      </c>
      <c r="B50" s="93" t="s">
        <v>67</v>
      </c>
      <c r="C50" s="91"/>
      <c r="D50" s="91"/>
      <c r="E50" s="91"/>
      <c r="F50" s="141" t="s">
        <v>67</v>
      </c>
      <c r="G50" s="55"/>
      <c r="H50" s="93" t="s">
        <v>116</v>
      </c>
      <c r="I50" s="91" t="s">
        <v>172</v>
      </c>
      <c r="J50" s="91" t="s">
        <v>116</v>
      </c>
      <c r="K50" s="91" t="s">
        <v>116</v>
      </c>
      <c r="L50" s="141" t="s">
        <v>563</v>
      </c>
      <c r="M50" s="55"/>
    </row>
    <row r="51" spans="1:13" ht="12.6" customHeight="1">
      <c r="A51" s="17" t="s">
        <v>55</v>
      </c>
      <c r="B51" s="91" t="s">
        <v>329</v>
      </c>
      <c r="C51" s="91"/>
      <c r="D51" s="91"/>
      <c r="E51" s="91"/>
      <c r="F51" s="141" t="s">
        <v>329</v>
      </c>
      <c r="G51" s="55"/>
      <c r="H51" s="91" t="s">
        <v>393</v>
      </c>
      <c r="I51" s="91" t="s">
        <v>512</v>
      </c>
      <c r="J51" s="91" t="s">
        <v>574</v>
      </c>
      <c r="K51" s="91" t="s">
        <v>415</v>
      </c>
      <c r="L51" s="141" t="s">
        <v>683</v>
      </c>
      <c r="M51" s="55"/>
    </row>
    <row r="52" spans="1:13" ht="12.6" customHeight="1">
      <c r="A52" s="17" t="s">
        <v>10</v>
      </c>
      <c r="B52" s="93" t="s">
        <v>67</v>
      </c>
      <c r="C52" s="91"/>
      <c r="D52" s="91"/>
      <c r="E52" s="91"/>
      <c r="F52" s="141" t="s">
        <v>67</v>
      </c>
      <c r="G52" s="55"/>
      <c r="H52" s="93" t="s">
        <v>74</v>
      </c>
      <c r="I52" s="91" t="s">
        <v>513</v>
      </c>
      <c r="J52" s="91" t="s">
        <v>575</v>
      </c>
      <c r="K52" s="91" t="s">
        <v>684</v>
      </c>
      <c r="L52" s="141" t="s">
        <v>685</v>
      </c>
      <c r="M52" s="55"/>
    </row>
    <row r="53" spans="1:13" ht="12.6" customHeight="1">
      <c r="A53" s="17" t="s">
        <v>43</v>
      </c>
      <c r="B53" s="93" t="s">
        <v>67</v>
      </c>
      <c r="C53" s="91"/>
      <c r="D53" s="91"/>
      <c r="E53" s="91"/>
      <c r="F53" s="141" t="s">
        <v>67</v>
      </c>
      <c r="G53" s="55"/>
      <c r="H53" s="93" t="s">
        <v>67</v>
      </c>
      <c r="I53" s="91" t="s">
        <v>67</v>
      </c>
      <c r="J53" s="91" t="s">
        <v>67</v>
      </c>
      <c r="K53" s="91" t="s">
        <v>67</v>
      </c>
      <c r="L53" s="141" t="s">
        <v>67</v>
      </c>
      <c r="M53" s="55"/>
    </row>
    <row r="54" spans="1:13" ht="12.6" customHeight="1">
      <c r="A54" s="17" t="s">
        <v>56</v>
      </c>
      <c r="B54" s="93" t="s">
        <v>67</v>
      </c>
      <c r="C54" s="91"/>
      <c r="D54" s="91"/>
      <c r="E54" s="91"/>
      <c r="F54" s="141" t="s">
        <v>67</v>
      </c>
      <c r="G54" s="55"/>
      <c r="H54" s="93" t="s">
        <v>475</v>
      </c>
      <c r="I54" s="91" t="s">
        <v>514</v>
      </c>
      <c r="J54" s="91" t="s">
        <v>576</v>
      </c>
      <c r="K54" s="91" t="s">
        <v>116</v>
      </c>
      <c r="L54" s="141" t="s">
        <v>686</v>
      </c>
      <c r="M54" s="55"/>
    </row>
    <row r="55" spans="1:13" ht="12.6" customHeight="1">
      <c r="A55" s="17" t="s">
        <v>521</v>
      </c>
      <c r="B55" s="93" t="s">
        <v>72</v>
      </c>
      <c r="C55" s="91"/>
      <c r="D55" s="91"/>
      <c r="E55" s="91"/>
      <c r="F55" s="141" t="s">
        <v>72</v>
      </c>
      <c r="G55" s="15"/>
      <c r="H55" s="93" t="s">
        <v>476</v>
      </c>
      <c r="I55" s="91" t="s">
        <v>302</v>
      </c>
      <c r="J55" s="91" t="s">
        <v>103</v>
      </c>
      <c r="K55" s="91" t="s">
        <v>176</v>
      </c>
      <c r="L55" s="141" t="s">
        <v>687</v>
      </c>
      <c r="M55" s="15"/>
    </row>
    <row r="56" spans="1:13" ht="12.6" customHeight="1">
      <c r="A56" s="142" t="s">
        <v>28</v>
      </c>
      <c r="B56" s="141" t="s">
        <v>706</v>
      </c>
      <c r="C56" s="141"/>
      <c r="D56" s="141"/>
      <c r="E56" s="141"/>
      <c r="F56" s="141" t="s">
        <v>706</v>
      </c>
      <c r="G56" s="94"/>
      <c r="H56" s="141" t="s">
        <v>569</v>
      </c>
      <c r="I56" s="141" t="s">
        <v>510</v>
      </c>
      <c r="J56" s="141" t="s">
        <v>570</v>
      </c>
      <c r="K56" s="141" t="s">
        <v>679</v>
      </c>
      <c r="L56" s="141" t="s">
        <v>680</v>
      </c>
    </row>
    <row r="58" spans="1:13" ht="12.6" customHeight="1">
      <c r="A58" s="112" t="s">
        <v>111</v>
      </c>
    </row>
    <row r="60" spans="1:13" ht="12.6" customHeight="1">
      <c r="A60" s="74"/>
      <c r="B60" s="14" t="s">
        <v>698</v>
      </c>
      <c r="C60" s="14" t="s">
        <v>699</v>
      </c>
      <c r="D60" s="14" t="s">
        <v>700</v>
      </c>
      <c r="E60" s="14" t="s">
        <v>701</v>
      </c>
      <c r="F60" s="90" t="s">
        <v>75</v>
      </c>
      <c r="G60" s="55"/>
      <c r="H60" s="14" t="s">
        <v>450</v>
      </c>
      <c r="I60" s="14" t="s">
        <v>451</v>
      </c>
      <c r="J60" s="14" t="s">
        <v>452</v>
      </c>
      <c r="K60" s="14" t="s">
        <v>453</v>
      </c>
      <c r="L60" s="90" t="s">
        <v>75</v>
      </c>
      <c r="M60" s="55"/>
    </row>
    <row r="61" spans="1:13" ht="12.6" customHeight="1">
      <c r="A61" s="17" t="s">
        <v>30</v>
      </c>
      <c r="B61" s="91" t="s">
        <v>714</v>
      </c>
      <c r="C61" s="91"/>
      <c r="D61" s="92"/>
      <c r="E61" s="91"/>
      <c r="F61" s="141" t="s">
        <v>714</v>
      </c>
      <c r="G61" s="15"/>
      <c r="H61" s="91" t="s">
        <v>467</v>
      </c>
      <c r="I61" s="91" t="s">
        <v>103</v>
      </c>
      <c r="J61" s="92" t="s">
        <v>369</v>
      </c>
      <c r="K61" s="91" t="s">
        <v>406</v>
      </c>
      <c r="L61" s="141" t="s">
        <v>640</v>
      </c>
      <c r="M61" s="15"/>
    </row>
    <row r="62" spans="1:13" ht="12.6" customHeight="1">
      <c r="A62" s="17" t="s">
        <v>55</v>
      </c>
      <c r="B62" s="91" t="s">
        <v>715</v>
      </c>
      <c r="C62" s="91"/>
      <c r="D62" s="92"/>
      <c r="E62" s="91"/>
      <c r="F62" s="141" t="s">
        <v>715</v>
      </c>
      <c r="G62" s="65"/>
      <c r="H62" s="91" t="s">
        <v>172</v>
      </c>
      <c r="I62" s="91" t="s">
        <v>464</v>
      </c>
      <c r="J62" s="92" t="s">
        <v>104</v>
      </c>
      <c r="K62" s="91" t="s">
        <v>641</v>
      </c>
      <c r="L62" s="141" t="s">
        <v>642</v>
      </c>
      <c r="M62" s="65"/>
    </row>
    <row r="63" spans="1:13" ht="12.6" customHeight="1">
      <c r="A63" s="17" t="s">
        <v>10</v>
      </c>
      <c r="B63" s="91" t="s">
        <v>716</v>
      </c>
      <c r="C63" s="91"/>
      <c r="D63" s="92"/>
      <c r="E63" s="91"/>
      <c r="F63" s="141" t="s">
        <v>716</v>
      </c>
      <c r="G63" s="15"/>
      <c r="H63" s="91" t="s">
        <v>468</v>
      </c>
      <c r="I63" s="91" t="s">
        <v>504</v>
      </c>
      <c r="J63" s="92" t="s">
        <v>414</v>
      </c>
      <c r="K63" s="91" t="s">
        <v>431</v>
      </c>
      <c r="L63" s="141" t="s">
        <v>643</v>
      </c>
      <c r="M63" s="15"/>
    </row>
    <row r="64" spans="1:13" ht="12.6" customHeight="1">
      <c r="A64" s="17" t="s">
        <v>43</v>
      </c>
      <c r="B64" s="91" t="s">
        <v>116</v>
      </c>
      <c r="C64" s="91"/>
      <c r="D64" s="92"/>
      <c r="E64" s="91"/>
      <c r="F64" s="141" t="s">
        <v>116</v>
      </c>
      <c r="G64" s="65"/>
      <c r="H64" s="91" t="s">
        <v>469</v>
      </c>
      <c r="I64" s="91" t="s">
        <v>68</v>
      </c>
      <c r="J64" s="92" t="s">
        <v>104</v>
      </c>
      <c r="K64" s="91" t="s">
        <v>176</v>
      </c>
      <c r="L64" s="141" t="s">
        <v>644</v>
      </c>
      <c r="M64" s="65"/>
    </row>
    <row r="65" spans="1:13" ht="12.6" customHeight="1">
      <c r="A65" s="17" t="s">
        <v>31</v>
      </c>
      <c r="B65" s="91" t="s">
        <v>717</v>
      </c>
      <c r="C65" s="91"/>
      <c r="D65" s="92"/>
      <c r="E65" s="91"/>
      <c r="F65" s="141" t="s">
        <v>717</v>
      </c>
      <c r="G65" s="55"/>
      <c r="H65" s="91" t="s">
        <v>470</v>
      </c>
      <c r="I65" s="91" t="s">
        <v>505</v>
      </c>
      <c r="J65" s="92" t="s">
        <v>645</v>
      </c>
      <c r="K65" s="91" t="s">
        <v>507</v>
      </c>
      <c r="L65" s="141" t="s">
        <v>646</v>
      </c>
      <c r="M65" s="55"/>
    </row>
    <row r="66" spans="1:13" ht="12.6" customHeight="1">
      <c r="A66" s="17" t="s">
        <v>215</v>
      </c>
      <c r="B66" s="91" t="s">
        <v>563</v>
      </c>
      <c r="C66" s="91"/>
      <c r="D66" s="92"/>
      <c r="E66" s="91"/>
      <c r="F66" s="141" t="s">
        <v>563</v>
      </c>
      <c r="G66" s="55"/>
      <c r="H66" s="91" t="s">
        <v>367</v>
      </c>
      <c r="I66" s="91" t="s">
        <v>506</v>
      </c>
      <c r="J66" s="92" t="s">
        <v>647</v>
      </c>
      <c r="K66" s="91" t="s">
        <v>293</v>
      </c>
      <c r="L66" s="141" t="s">
        <v>648</v>
      </c>
      <c r="M66" s="55"/>
    </row>
    <row r="67" spans="1:13" ht="12.6" customHeight="1">
      <c r="A67" s="142" t="s">
        <v>28</v>
      </c>
      <c r="B67" s="141" t="s">
        <v>713</v>
      </c>
      <c r="C67" s="141"/>
      <c r="D67" s="141"/>
      <c r="E67" s="141"/>
      <c r="F67" s="141" t="s">
        <v>713</v>
      </c>
      <c r="G67" s="15"/>
      <c r="H67" s="141" t="s">
        <v>466</v>
      </c>
      <c r="I67" s="141" t="s">
        <v>500</v>
      </c>
      <c r="J67" s="141" t="s">
        <v>632</v>
      </c>
      <c r="K67" s="141" t="s">
        <v>633</v>
      </c>
      <c r="L67" s="141" t="s">
        <v>634</v>
      </c>
      <c r="M67" s="15"/>
    </row>
    <row r="69" spans="1:13" ht="12.6" customHeight="1">
      <c r="A69" s="112" t="s">
        <v>200</v>
      </c>
    </row>
    <row r="71" spans="1:13" ht="12.6" customHeight="1">
      <c r="A71" s="74"/>
      <c r="B71" s="14" t="s">
        <v>698</v>
      </c>
      <c r="C71" s="14" t="s">
        <v>699</v>
      </c>
      <c r="D71" s="14" t="s">
        <v>700</v>
      </c>
      <c r="E71" s="14" t="s">
        <v>701</v>
      </c>
      <c r="F71" s="90" t="s">
        <v>75</v>
      </c>
      <c r="G71" s="55"/>
      <c r="H71" s="14" t="s">
        <v>450</v>
      </c>
      <c r="I71" s="14" t="s">
        <v>451</v>
      </c>
      <c r="J71" s="14" t="s">
        <v>452</v>
      </c>
      <c r="K71" s="14" t="s">
        <v>453</v>
      </c>
      <c r="L71" s="90" t="s">
        <v>75</v>
      </c>
      <c r="M71" s="55"/>
    </row>
    <row r="72" spans="1:13" ht="12.6" customHeight="1">
      <c r="A72" s="17" t="s">
        <v>30</v>
      </c>
      <c r="B72" s="91"/>
      <c r="C72" s="91"/>
      <c r="D72" s="92"/>
      <c r="E72" s="91"/>
      <c r="F72" s="141"/>
      <c r="G72" s="15"/>
      <c r="H72" s="91" t="s">
        <v>490</v>
      </c>
      <c r="I72" s="91" t="s">
        <v>407</v>
      </c>
      <c r="J72" s="92" t="s">
        <v>431</v>
      </c>
      <c r="K72" s="91"/>
      <c r="L72" s="141" t="s">
        <v>494</v>
      </c>
      <c r="M72" s="15"/>
    </row>
    <row r="73" spans="1:13" ht="12.6" customHeight="1">
      <c r="A73" s="17" t="s">
        <v>43</v>
      </c>
      <c r="B73" s="91"/>
      <c r="C73" s="91"/>
      <c r="D73" s="92"/>
      <c r="E73" s="91"/>
      <c r="F73" s="141"/>
      <c r="G73" s="65"/>
      <c r="H73" s="91" t="s">
        <v>67</v>
      </c>
      <c r="I73" s="91" t="s">
        <v>67</v>
      </c>
      <c r="J73" s="92" t="s">
        <v>67</v>
      </c>
      <c r="K73" s="91"/>
      <c r="L73" s="141" t="s">
        <v>67</v>
      </c>
      <c r="M73" s="65"/>
    </row>
    <row r="74" spans="1:13" ht="12.6" customHeight="1">
      <c r="A74" s="17" t="s">
        <v>215</v>
      </c>
      <c r="B74" s="91"/>
      <c r="C74" s="91"/>
      <c r="D74" s="92"/>
      <c r="E74" s="91"/>
      <c r="F74" s="141"/>
      <c r="G74" s="15"/>
      <c r="H74" s="91" t="s">
        <v>491</v>
      </c>
      <c r="I74" s="91" t="s">
        <v>114</v>
      </c>
      <c r="J74" s="92" t="s">
        <v>379</v>
      </c>
      <c r="K74" s="91"/>
      <c r="L74" s="141" t="s">
        <v>596</v>
      </c>
      <c r="M74" s="15"/>
    </row>
    <row r="75" spans="1:13" ht="12.6" customHeight="1">
      <c r="A75" s="17" t="s">
        <v>55</v>
      </c>
      <c r="B75" s="91"/>
      <c r="C75" s="91"/>
      <c r="D75" s="92"/>
      <c r="E75" s="91"/>
      <c r="F75" s="141"/>
      <c r="G75" s="65"/>
      <c r="H75" s="91" t="s">
        <v>492</v>
      </c>
      <c r="I75" s="91" t="s">
        <v>531</v>
      </c>
      <c r="J75" s="92" t="s">
        <v>591</v>
      </c>
      <c r="K75" s="91"/>
      <c r="L75" s="141" t="s">
        <v>597</v>
      </c>
      <c r="M75" s="65"/>
    </row>
    <row r="76" spans="1:13" ht="12.6" customHeight="1">
      <c r="A76" s="17" t="s">
        <v>10</v>
      </c>
      <c r="B76" s="91"/>
      <c r="C76" s="91"/>
      <c r="D76" s="92"/>
      <c r="E76" s="91"/>
      <c r="F76" s="141"/>
      <c r="G76" s="55"/>
      <c r="H76" s="91" t="s">
        <v>493</v>
      </c>
      <c r="I76" s="91" t="s">
        <v>532</v>
      </c>
      <c r="J76" s="92" t="s">
        <v>592</v>
      </c>
      <c r="K76" s="91"/>
      <c r="L76" s="141" t="s">
        <v>598</v>
      </c>
      <c r="M76" s="55"/>
    </row>
    <row r="77" spans="1:13" ht="12.6" customHeight="1">
      <c r="A77" s="17" t="s">
        <v>56</v>
      </c>
      <c r="B77" s="91"/>
      <c r="C77" s="91"/>
      <c r="D77" s="92"/>
      <c r="E77" s="91"/>
      <c r="F77" s="141"/>
      <c r="G77" s="55"/>
      <c r="H77" s="91" t="s">
        <v>494</v>
      </c>
      <c r="I77" s="91" t="s">
        <v>533</v>
      </c>
      <c r="J77" s="92" t="s">
        <v>593</v>
      </c>
      <c r="K77" s="91"/>
      <c r="L77" s="141" t="s">
        <v>599</v>
      </c>
      <c r="M77" s="55"/>
    </row>
    <row r="78" spans="1:13" ht="12.6" customHeight="1">
      <c r="A78" s="17" t="s">
        <v>69</v>
      </c>
      <c r="B78" s="91"/>
      <c r="C78" s="91"/>
      <c r="D78" s="91"/>
      <c r="E78" s="91"/>
      <c r="F78" s="141"/>
      <c r="G78" s="55"/>
      <c r="H78" s="91" t="s">
        <v>495</v>
      </c>
      <c r="I78" s="91" t="s">
        <v>534</v>
      </c>
      <c r="J78" s="91" t="s">
        <v>67</v>
      </c>
      <c r="K78" s="91"/>
      <c r="L78" s="141" t="s">
        <v>536</v>
      </c>
      <c r="M78" s="55"/>
    </row>
    <row r="79" spans="1:13" ht="12.6" customHeight="1">
      <c r="A79" s="17" t="s">
        <v>216</v>
      </c>
      <c r="B79" s="91"/>
      <c r="C79" s="91"/>
      <c r="D79" s="91"/>
      <c r="E79" s="91"/>
      <c r="F79" s="141"/>
      <c r="G79" s="15"/>
      <c r="H79" s="91" t="s">
        <v>496</v>
      </c>
      <c r="I79" s="91" t="s">
        <v>535</v>
      </c>
      <c r="J79" s="91" t="s">
        <v>594</v>
      </c>
      <c r="K79" s="91"/>
      <c r="L79" s="141" t="s">
        <v>600</v>
      </c>
      <c r="M79" s="15"/>
    </row>
    <row r="80" spans="1:13" ht="12.6" customHeight="1">
      <c r="A80" s="142" t="s">
        <v>28</v>
      </c>
      <c r="B80" s="141"/>
      <c r="C80" s="141"/>
      <c r="D80" s="141"/>
      <c r="E80" s="141"/>
      <c r="F80" s="141"/>
      <c r="G80" s="15"/>
      <c r="H80" s="141" t="s">
        <v>485</v>
      </c>
      <c r="I80" s="141" t="s">
        <v>527</v>
      </c>
      <c r="J80" s="141" t="s">
        <v>595</v>
      </c>
      <c r="K80" s="141"/>
      <c r="L80" s="141" t="s">
        <v>601</v>
      </c>
      <c r="M80" s="15"/>
    </row>
    <row r="82" spans="1:13" ht="12.6" customHeight="1">
      <c r="A82" s="112" t="s">
        <v>112</v>
      </c>
    </row>
    <row r="84" spans="1:13" ht="12.6" customHeight="1">
      <c r="A84" s="74"/>
      <c r="B84" s="14" t="s">
        <v>698</v>
      </c>
      <c r="C84" s="14" t="s">
        <v>699</v>
      </c>
      <c r="D84" s="14" t="s">
        <v>700</v>
      </c>
      <c r="E84" s="14" t="s">
        <v>701</v>
      </c>
      <c r="F84" s="90" t="s">
        <v>75</v>
      </c>
      <c r="G84" s="55"/>
      <c r="H84" s="14" t="s">
        <v>450</v>
      </c>
      <c r="I84" s="14" t="s">
        <v>451</v>
      </c>
      <c r="J84" s="14" t="s">
        <v>452</v>
      </c>
      <c r="K84" s="14" t="s">
        <v>453</v>
      </c>
      <c r="L84" s="90" t="s">
        <v>75</v>
      </c>
      <c r="M84" s="55"/>
    </row>
    <row r="85" spans="1:13" ht="12.6" customHeight="1">
      <c r="A85" s="17" t="s">
        <v>30</v>
      </c>
      <c r="B85" s="91" t="s">
        <v>725</v>
      </c>
      <c r="C85" s="91"/>
      <c r="D85" s="91"/>
      <c r="E85" s="91"/>
      <c r="F85" s="141" t="s">
        <v>725</v>
      </c>
      <c r="G85" s="55"/>
      <c r="H85" s="91" t="s">
        <v>460</v>
      </c>
      <c r="I85" s="91" t="s">
        <v>230</v>
      </c>
      <c r="J85" s="91" t="s">
        <v>412</v>
      </c>
      <c r="K85" s="91" t="s">
        <v>664</v>
      </c>
      <c r="L85" s="141" t="s">
        <v>665</v>
      </c>
      <c r="M85" s="55"/>
    </row>
    <row r="86" spans="1:13" ht="12.6" customHeight="1">
      <c r="A86" s="17" t="s">
        <v>55</v>
      </c>
      <c r="B86" s="91" t="s">
        <v>726</v>
      </c>
      <c r="C86" s="91"/>
      <c r="D86" s="91"/>
      <c r="E86" s="91"/>
      <c r="F86" s="141" t="s">
        <v>726</v>
      </c>
      <c r="G86" s="55"/>
      <c r="H86" s="91" t="s">
        <v>461</v>
      </c>
      <c r="I86" s="91" t="s">
        <v>553</v>
      </c>
      <c r="J86" s="91" t="s">
        <v>478</v>
      </c>
      <c r="K86" s="91" t="s">
        <v>666</v>
      </c>
      <c r="L86" s="141" t="s">
        <v>667</v>
      </c>
      <c r="M86" s="55"/>
    </row>
    <row r="87" spans="1:13" ht="12.6" customHeight="1">
      <c r="A87" s="17" t="s">
        <v>10</v>
      </c>
      <c r="B87" s="91" t="s">
        <v>727</v>
      </c>
      <c r="C87" s="91"/>
      <c r="D87" s="91"/>
      <c r="E87" s="91"/>
      <c r="F87" s="141" t="s">
        <v>727</v>
      </c>
      <c r="G87" s="55"/>
      <c r="H87" s="91" t="s">
        <v>462</v>
      </c>
      <c r="I87" s="91" t="s">
        <v>554</v>
      </c>
      <c r="J87" s="91" t="s">
        <v>501</v>
      </c>
      <c r="K87" s="91" t="s">
        <v>668</v>
      </c>
      <c r="L87" s="141" t="s">
        <v>669</v>
      </c>
      <c r="M87" s="55"/>
    </row>
    <row r="88" spans="1:13" ht="12.6" customHeight="1">
      <c r="A88" s="17" t="s">
        <v>43</v>
      </c>
      <c r="B88" s="91" t="s">
        <v>67</v>
      </c>
      <c r="C88" s="91"/>
      <c r="D88" s="91"/>
      <c r="E88" s="91"/>
      <c r="F88" s="141" t="s">
        <v>67</v>
      </c>
      <c r="G88" s="55"/>
      <c r="H88" s="91" t="s">
        <v>67</v>
      </c>
      <c r="I88" s="91" t="s">
        <v>67</v>
      </c>
      <c r="J88" s="91" t="s">
        <v>67</v>
      </c>
      <c r="K88" s="91" t="s">
        <v>67</v>
      </c>
      <c r="L88" s="141" t="s">
        <v>67</v>
      </c>
      <c r="M88" s="55"/>
    </row>
    <row r="89" spans="1:13" ht="12.6" customHeight="1">
      <c r="A89" s="17" t="s">
        <v>31</v>
      </c>
      <c r="B89" s="91" t="s">
        <v>728</v>
      </c>
      <c r="C89" s="91"/>
      <c r="D89" s="91"/>
      <c r="E89" s="91"/>
      <c r="F89" s="141" t="s">
        <v>728</v>
      </c>
      <c r="G89" s="55"/>
      <c r="H89" s="91" t="s">
        <v>463</v>
      </c>
      <c r="I89" s="91" t="s">
        <v>555</v>
      </c>
      <c r="J89" s="91" t="s">
        <v>564</v>
      </c>
      <c r="K89" s="91" t="s">
        <v>670</v>
      </c>
      <c r="L89" s="141" t="s">
        <v>671</v>
      </c>
      <c r="M89" s="55"/>
    </row>
    <row r="90" spans="1:13" ht="12.6" customHeight="1">
      <c r="A90" s="142" t="s">
        <v>28</v>
      </c>
      <c r="B90" s="141" t="s">
        <v>722</v>
      </c>
      <c r="C90" s="141"/>
      <c r="D90" s="141"/>
      <c r="E90" s="141"/>
      <c r="F90" s="141" t="s">
        <v>722</v>
      </c>
      <c r="G90" s="15"/>
      <c r="H90" s="141" t="s">
        <v>458</v>
      </c>
      <c r="I90" s="141" t="s">
        <v>551</v>
      </c>
      <c r="J90" s="141" t="s">
        <v>561</v>
      </c>
      <c r="K90" s="141" t="s">
        <v>672</v>
      </c>
      <c r="L90" s="141" t="s">
        <v>673</v>
      </c>
      <c r="M90" s="15"/>
    </row>
    <row r="92" spans="1:13" ht="12.6" customHeight="1">
      <c r="A92" s="112" t="s">
        <v>541</v>
      </c>
      <c r="B92" s="8"/>
      <c r="H92" s="8"/>
    </row>
    <row r="94" spans="1:13" ht="12.6" customHeight="1">
      <c r="A94" s="74"/>
      <c r="B94" s="14" t="s">
        <v>698</v>
      </c>
      <c r="C94" s="14" t="s">
        <v>699</v>
      </c>
      <c r="D94" s="14" t="s">
        <v>700</v>
      </c>
      <c r="E94" s="14" t="s">
        <v>701</v>
      </c>
      <c r="F94" s="90" t="s">
        <v>75</v>
      </c>
      <c r="G94" s="55"/>
      <c r="H94" s="14" t="s">
        <v>450</v>
      </c>
      <c r="I94" s="14" t="s">
        <v>451</v>
      </c>
      <c r="J94" s="14" t="s">
        <v>452</v>
      </c>
      <c r="K94" s="14" t="s">
        <v>453</v>
      </c>
      <c r="L94" s="90" t="s">
        <v>75</v>
      </c>
      <c r="M94" s="55"/>
    </row>
    <row r="95" spans="1:13" ht="12.6" customHeight="1">
      <c r="A95" s="17" t="s">
        <v>30</v>
      </c>
      <c r="B95" s="93" t="s">
        <v>708</v>
      </c>
      <c r="C95" s="91"/>
      <c r="D95" s="91"/>
      <c r="E95" s="91"/>
      <c r="F95" s="141" t="s">
        <v>708</v>
      </c>
      <c r="G95" s="55"/>
      <c r="H95" s="93" t="s">
        <v>477</v>
      </c>
      <c r="I95" s="91" t="s">
        <v>515</v>
      </c>
      <c r="J95" s="91" t="s">
        <v>577</v>
      </c>
      <c r="K95" s="91" t="s">
        <v>688</v>
      </c>
      <c r="L95" s="141" t="s">
        <v>689</v>
      </c>
      <c r="M95" s="55"/>
    </row>
    <row r="96" spans="1:13" ht="12.6" customHeight="1">
      <c r="A96" s="17" t="s">
        <v>55</v>
      </c>
      <c r="B96" s="91" t="s">
        <v>709</v>
      </c>
      <c r="C96" s="91"/>
      <c r="D96" s="91"/>
      <c r="E96" s="91"/>
      <c r="F96" s="141" t="s">
        <v>709</v>
      </c>
      <c r="G96" s="15"/>
      <c r="H96" s="91" t="s">
        <v>478</v>
      </c>
      <c r="I96" s="91" t="s">
        <v>516</v>
      </c>
      <c r="J96" s="91" t="s">
        <v>578</v>
      </c>
      <c r="K96" s="91" t="s">
        <v>579</v>
      </c>
      <c r="L96" s="141" t="s">
        <v>690</v>
      </c>
      <c r="M96" s="15"/>
    </row>
    <row r="97" spans="1:13" ht="12.6" customHeight="1">
      <c r="A97" s="17" t="s">
        <v>10</v>
      </c>
      <c r="B97" s="93" t="s">
        <v>710</v>
      </c>
      <c r="C97" s="91"/>
      <c r="D97" s="91"/>
      <c r="E97" s="91"/>
      <c r="F97" s="141" t="s">
        <v>710</v>
      </c>
      <c r="G97" s="65"/>
      <c r="H97" s="93" t="s">
        <v>479</v>
      </c>
      <c r="I97" s="91" t="s">
        <v>517</v>
      </c>
      <c r="J97" s="91" t="s">
        <v>579</v>
      </c>
      <c r="K97" s="91" t="s">
        <v>691</v>
      </c>
      <c r="L97" s="141" t="s">
        <v>692</v>
      </c>
      <c r="M97" s="65"/>
    </row>
    <row r="98" spans="1:13" ht="12.6" customHeight="1">
      <c r="A98" s="17" t="s">
        <v>43</v>
      </c>
      <c r="B98" s="93" t="s">
        <v>67</v>
      </c>
      <c r="C98" s="91"/>
      <c r="D98" s="91"/>
      <c r="E98" s="91"/>
      <c r="F98" s="141" t="s">
        <v>67</v>
      </c>
      <c r="G98" s="15"/>
      <c r="H98" s="93" t="s">
        <v>67</v>
      </c>
      <c r="I98" s="91" t="s">
        <v>408</v>
      </c>
      <c r="J98" s="91" t="s">
        <v>67</v>
      </c>
      <c r="K98" s="91" t="s">
        <v>67</v>
      </c>
      <c r="L98" s="141" t="s">
        <v>408</v>
      </c>
      <c r="M98" s="15"/>
    </row>
    <row r="99" spans="1:13" ht="12.6" customHeight="1">
      <c r="A99" s="17" t="s">
        <v>56</v>
      </c>
      <c r="B99" s="93" t="s">
        <v>711</v>
      </c>
      <c r="C99" s="91"/>
      <c r="D99" s="91"/>
      <c r="E99" s="91"/>
      <c r="F99" s="141" t="s">
        <v>711</v>
      </c>
      <c r="G99" s="65"/>
      <c r="H99" s="93" t="s">
        <v>480</v>
      </c>
      <c r="I99" s="91" t="s">
        <v>518</v>
      </c>
      <c r="J99" s="91" t="s">
        <v>580</v>
      </c>
      <c r="K99" s="91" t="s">
        <v>693</v>
      </c>
      <c r="L99" s="141" t="s">
        <v>694</v>
      </c>
      <c r="M99" s="65"/>
    </row>
    <row r="100" spans="1:13" ht="12.6" customHeight="1">
      <c r="A100" s="17" t="s">
        <v>520</v>
      </c>
      <c r="B100" s="93" t="s">
        <v>712</v>
      </c>
      <c r="C100" s="91"/>
      <c r="D100" s="91"/>
      <c r="E100" s="91"/>
      <c r="F100" s="141" t="s">
        <v>712</v>
      </c>
      <c r="G100" s="15"/>
      <c r="H100" s="93" t="s">
        <v>581</v>
      </c>
      <c r="I100" s="91" t="s">
        <v>519</v>
      </c>
      <c r="J100" s="91" t="s">
        <v>582</v>
      </c>
      <c r="K100" s="91" t="s">
        <v>695</v>
      </c>
      <c r="L100" s="141" t="s">
        <v>696</v>
      </c>
      <c r="M100" s="15"/>
    </row>
    <row r="101" spans="1:13" ht="12.6" customHeight="1">
      <c r="A101" s="142" t="s">
        <v>28</v>
      </c>
      <c r="B101" s="141" t="s">
        <v>707</v>
      </c>
      <c r="C101" s="141"/>
      <c r="D101" s="141"/>
      <c r="E101" s="141"/>
      <c r="F101" s="141" t="s">
        <v>707</v>
      </c>
      <c r="G101" s="19"/>
      <c r="H101" s="141" t="s">
        <v>571</v>
      </c>
      <c r="I101" s="141" t="s">
        <v>511</v>
      </c>
      <c r="J101" s="141" t="s">
        <v>572</v>
      </c>
      <c r="K101" s="141" t="s">
        <v>681</v>
      </c>
      <c r="L101" s="141" t="s">
        <v>682</v>
      </c>
      <c r="M101" s="19"/>
    </row>
    <row r="103" spans="1:13" ht="12.6" customHeight="1">
      <c r="A103" s="7" t="s">
        <v>547</v>
      </c>
    </row>
    <row r="104" spans="1:13" ht="12.6" customHeight="1">
      <c r="H104" s="7"/>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heetViews>
  <sheetFormatPr defaultRowHeight="10.5"/>
  <cols>
    <col min="1" max="1" width="10.28515625" style="9" customWidth="1"/>
    <col min="2" max="16384" width="9.140625" style="9"/>
  </cols>
  <sheetData>
    <row r="9" spans="1:10" ht="14.25">
      <c r="A9" s="131" t="s">
        <v>284</v>
      </c>
    </row>
    <row r="10" spans="1:10">
      <c r="A10" s="10" t="s">
        <v>285</v>
      </c>
    </row>
    <row r="12" spans="1:10" ht="11.25">
      <c r="B12" s="111" t="s">
        <v>135</v>
      </c>
      <c r="J12" s="111" t="s">
        <v>136</v>
      </c>
    </row>
    <row r="33" spans="2:16">
      <c r="P33" s="154" t="s">
        <v>297</v>
      </c>
    </row>
    <row r="34" spans="2:16">
      <c r="H34" s="154" t="s">
        <v>297</v>
      </c>
      <c r="O34" s="154"/>
    </row>
    <row r="35" spans="2:16" ht="11.25">
      <c r="B35" s="111" t="s">
        <v>137</v>
      </c>
      <c r="G35" s="154"/>
      <c r="J35" s="111" t="s">
        <v>138</v>
      </c>
    </row>
    <row r="57" spans="2:16">
      <c r="H57" s="154" t="s">
        <v>298</v>
      </c>
      <c r="P57" s="154" t="s">
        <v>298</v>
      </c>
    </row>
    <row r="58" spans="2:16" ht="36" customHeight="1">
      <c r="B58" s="174"/>
      <c r="C58" s="174"/>
      <c r="D58" s="174"/>
      <c r="E58" s="174"/>
      <c r="F58" s="174"/>
      <c r="G58" s="174"/>
      <c r="H58" s="174"/>
      <c r="I58" s="174"/>
      <c r="J58" s="174"/>
      <c r="K58" s="174"/>
    </row>
    <row r="59" spans="2:16" s="95" customFormat="1" ht="24" customHeight="1">
      <c r="B59" s="174"/>
      <c r="C59" s="174"/>
      <c r="D59" s="174"/>
      <c r="E59" s="174"/>
      <c r="F59" s="174"/>
      <c r="G59" s="174"/>
      <c r="H59" s="174"/>
      <c r="I59" s="174"/>
      <c r="J59" s="174"/>
      <c r="K59" s="174"/>
    </row>
    <row r="61" spans="2:16">
      <c r="B61" s="173"/>
      <c r="C61" s="173"/>
      <c r="D61" s="173"/>
      <c r="E61" s="173"/>
      <c r="F61" s="173"/>
      <c r="G61" s="173"/>
      <c r="H61" s="173"/>
      <c r="I61" s="173"/>
      <c r="J61" s="173"/>
      <c r="K61" s="173"/>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Normal="100" workbookViewId="0"/>
  </sheetViews>
  <sheetFormatPr defaultRowHeight="10.5"/>
  <cols>
    <col min="1" max="1" width="10.28515625" style="9" customWidth="1"/>
    <col min="2" max="16384" width="9.140625" style="9"/>
  </cols>
  <sheetData>
    <row r="9" spans="1:10" ht="14.25">
      <c r="A9" s="131" t="s">
        <v>286</v>
      </c>
    </row>
    <row r="10" spans="1:10">
      <c r="A10" s="10" t="s">
        <v>285</v>
      </c>
    </row>
    <row r="13" spans="1:10" ht="11.25">
      <c r="B13" s="111" t="s">
        <v>140</v>
      </c>
      <c r="J13" s="111" t="s">
        <v>141</v>
      </c>
    </row>
    <row r="34" spans="2:16">
      <c r="H34" s="154" t="s">
        <v>297</v>
      </c>
      <c r="P34" s="154" t="s">
        <v>297</v>
      </c>
    </row>
    <row r="36" spans="2:16" ht="11.25">
      <c r="B36" s="111" t="s">
        <v>142</v>
      </c>
      <c r="J36" s="111" t="s">
        <v>143</v>
      </c>
    </row>
    <row r="58" spans="2:16">
      <c r="H58" s="154" t="s">
        <v>297</v>
      </c>
      <c r="P58" s="154" t="s">
        <v>297</v>
      </c>
    </row>
    <row r="60" spans="2:16" ht="36" customHeight="1">
      <c r="B60" s="174"/>
      <c r="C60" s="174"/>
      <c r="D60" s="174"/>
      <c r="E60" s="174"/>
      <c r="F60" s="174"/>
      <c r="G60" s="174"/>
      <c r="H60" s="174"/>
      <c r="I60" s="174"/>
      <c r="J60" s="174"/>
      <c r="K60" s="174"/>
      <c r="L60" s="174"/>
    </row>
    <row r="61" spans="2:16" ht="12" customHeight="1">
      <c r="B61" s="174"/>
      <c r="C61" s="174"/>
      <c r="D61" s="174"/>
      <c r="E61" s="174"/>
      <c r="F61" s="174"/>
      <c r="G61" s="174"/>
      <c r="H61" s="174"/>
      <c r="I61" s="174"/>
      <c r="J61" s="174"/>
      <c r="K61" s="174"/>
      <c r="L61" s="174"/>
    </row>
    <row r="62" spans="2:16" s="95" customFormat="1" ht="12" customHeight="1">
      <c r="B62" s="174"/>
      <c r="C62" s="174"/>
      <c r="D62" s="174"/>
      <c r="E62" s="174"/>
      <c r="F62" s="174"/>
      <c r="G62" s="174"/>
      <c r="H62" s="174"/>
      <c r="I62" s="174"/>
      <c r="J62" s="174"/>
      <c r="K62" s="174"/>
      <c r="L62" s="174"/>
    </row>
    <row r="63" spans="2:16" s="95" customFormat="1" ht="12" customHeight="1">
      <c r="B63" s="174"/>
      <c r="C63" s="174"/>
      <c r="D63" s="174"/>
      <c r="E63" s="174"/>
      <c r="F63" s="174"/>
      <c r="G63" s="174"/>
      <c r="H63" s="174"/>
      <c r="I63" s="174"/>
      <c r="J63" s="174"/>
      <c r="K63" s="174"/>
      <c r="L63" s="174"/>
    </row>
    <row r="64" spans="2:16" s="95" customFormat="1" ht="33.75" customHeight="1">
      <c r="B64" s="174"/>
      <c r="C64" s="174"/>
      <c r="D64" s="174"/>
      <c r="E64" s="174"/>
      <c r="F64" s="174"/>
      <c r="G64" s="174"/>
      <c r="H64" s="174"/>
      <c r="I64" s="174"/>
      <c r="J64" s="174"/>
      <c r="K64" s="174"/>
      <c r="L64" s="174"/>
    </row>
    <row r="65" spans="2:12">
      <c r="B65" s="174"/>
      <c r="C65" s="174"/>
      <c r="D65" s="174"/>
      <c r="E65" s="174"/>
      <c r="F65" s="174"/>
      <c r="G65" s="174"/>
      <c r="H65" s="174"/>
      <c r="I65" s="174"/>
      <c r="J65" s="174"/>
      <c r="K65" s="174"/>
      <c r="L65" s="174"/>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zoomScaleNormal="100" workbookViewId="0"/>
  </sheetViews>
  <sheetFormatPr defaultRowHeight="10.5"/>
  <cols>
    <col min="1" max="1" width="10.28515625" style="9" customWidth="1"/>
    <col min="2" max="16384" width="9.140625" style="9"/>
  </cols>
  <sheetData>
    <row r="9" spans="1:10" ht="14.25">
      <c r="A9" s="131" t="s">
        <v>287</v>
      </c>
    </row>
    <row r="10" spans="1:10">
      <c r="A10" s="10" t="s">
        <v>285</v>
      </c>
    </row>
    <row r="12" spans="1:10" ht="11.25">
      <c r="B12" s="115" t="s">
        <v>145</v>
      </c>
      <c r="J12" s="115" t="s">
        <v>391</v>
      </c>
    </row>
    <row r="33" spans="2:16">
      <c r="H33" s="154" t="s">
        <v>297</v>
      </c>
      <c r="P33" s="154" t="s">
        <v>297</v>
      </c>
    </row>
    <row r="34" spans="2:16" ht="11.25">
      <c r="B34" s="115" t="s">
        <v>213</v>
      </c>
      <c r="J34" s="115" t="s">
        <v>237</v>
      </c>
    </row>
    <row r="56" spans="8:16">
      <c r="H56" s="154" t="s">
        <v>299</v>
      </c>
      <c r="P56" s="154" t="s">
        <v>299</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zoomScaleNormal="100" workbookViewId="0"/>
  </sheetViews>
  <sheetFormatPr defaultRowHeight="10.5"/>
  <cols>
    <col min="1" max="1" width="10.28515625" style="9" customWidth="1"/>
    <col min="2" max="16384" width="9.140625" style="9"/>
  </cols>
  <sheetData>
    <row r="9" spans="1:10" ht="14.25">
      <c r="A9" s="131" t="s">
        <v>288</v>
      </c>
    </row>
    <row r="12" spans="1:10" ht="11.25">
      <c r="B12" s="115" t="s">
        <v>147</v>
      </c>
      <c r="J12" s="115" t="s">
        <v>148</v>
      </c>
    </row>
    <row r="34" spans="2:16">
      <c r="H34" s="154" t="s">
        <v>297</v>
      </c>
      <c r="P34" s="154" t="s">
        <v>297</v>
      </c>
    </row>
    <row r="35" spans="2:16" ht="35.25" customHeight="1">
      <c r="B35" s="174" t="s">
        <v>611</v>
      </c>
      <c r="C35" s="174"/>
      <c r="D35" s="174"/>
      <c r="E35" s="174"/>
      <c r="F35" s="174"/>
      <c r="G35" s="174"/>
      <c r="H35" s="174"/>
      <c r="J35" s="174" t="s">
        <v>614</v>
      </c>
      <c r="K35" s="174"/>
      <c r="L35" s="174"/>
      <c r="M35" s="174"/>
      <c r="N35" s="174"/>
      <c r="O35" s="174"/>
      <c r="P35" s="174"/>
    </row>
    <row r="36" spans="2:16" ht="24" customHeight="1">
      <c r="B36" s="174" t="s">
        <v>612</v>
      </c>
      <c r="C36" s="174"/>
      <c r="D36" s="174"/>
      <c r="E36" s="174"/>
      <c r="F36" s="174"/>
      <c r="G36" s="174"/>
      <c r="H36" s="174"/>
      <c r="J36" s="175" t="s">
        <v>615</v>
      </c>
      <c r="K36" s="175"/>
      <c r="L36" s="175"/>
      <c r="M36" s="175"/>
      <c r="N36" s="175"/>
      <c r="O36" s="175"/>
      <c r="P36" s="175"/>
    </row>
    <row r="37" spans="2:16" ht="24" customHeight="1">
      <c r="B37" s="174" t="s">
        <v>613</v>
      </c>
      <c r="C37" s="174"/>
      <c r="D37" s="174"/>
      <c r="E37" s="174"/>
      <c r="F37" s="174"/>
      <c r="G37" s="174"/>
      <c r="H37" s="174"/>
      <c r="J37" s="174" t="s">
        <v>616</v>
      </c>
      <c r="K37" s="174"/>
      <c r="L37" s="174"/>
      <c r="M37" s="174"/>
      <c r="N37" s="174"/>
      <c r="O37" s="174"/>
      <c r="P37" s="174"/>
    </row>
    <row r="38" spans="2:16" ht="24" customHeight="1">
      <c r="B38" s="174"/>
      <c r="C38" s="174"/>
      <c r="D38" s="174"/>
      <c r="E38" s="174"/>
      <c r="F38" s="174"/>
      <c r="G38" s="174"/>
      <c r="H38" s="174"/>
      <c r="J38" s="174"/>
      <c r="K38" s="174"/>
      <c r="L38" s="174"/>
      <c r="M38" s="174"/>
      <c r="N38" s="174"/>
      <c r="O38" s="174"/>
      <c r="P38" s="174"/>
    </row>
    <row r="41" spans="2:16" ht="11.25">
      <c r="B41" s="115" t="s">
        <v>149</v>
      </c>
      <c r="J41" s="115" t="s">
        <v>440</v>
      </c>
    </row>
    <row r="63" spans="2:16">
      <c r="H63" s="154" t="s">
        <v>297</v>
      </c>
      <c r="P63" s="154" t="s">
        <v>297</v>
      </c>
    </row>
    <row r="64" spans="2:16" ht="24" customHeight="1">
      <c r="B64" s="174" t="s">
        <v>617</v>
      </c>
      <c r="C64" s="174"/>
      <c r="D64" s="174"/>
      <c r="E64" s="174"/>
      <c r="F64" s="174"/>
      <c r="G64" s="174"/>
      <c r="H64" s="174"/>
      <c r="J64" s="174"/>
      <c r="K64" s="174"/>
      <c r="L64" s="174"/>
      <c r="M64" s="174"/>
      <c r="N64" s="174"/>
      <c r="O64" s="174"/>
      <c r="P64" s="174"/>
    </row>
    <row r="65" spans="2:16" ht="24" customHeight="1">
      <c r="B65" s="174" t="s">
        <v>618</v>
      </c>
      <c r="C65" s="174"/>
      <c r="D65" s="174"/>
      <c r="E65" s="174"/>
      <c r="F65" s="174"/>
      <c r="G65" s="174"/>
      <c r="H65" s="174"/>
      <c r="J65" s="174"/>
      <c r="K65" s="174"/>
      <c r="L65" s="174"/>
      <c r="M65" s="174"/>
      <c r="N65" s="174"/>
      <c r="O65" s="174"/>
      <c r="P65" s="174"/>
    </row>
    <row r="69" spans="2:16">
      <c r="B69" s="158"/>
    </row>
    <row r="90" spans="8:8">
      <c r="H90" s="154"/>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zoomScaleNormal="100" workbookViewId="0"/>
  </sheetViews>
  <sheetFormatPr defaultRowHeight="10.5"/>
  <cols>
    <col min="1" max="1" width="10.28515625" style="9" customWidth="1"/>
    <col min="2" max="16384" width="9.140625" style="9"/>
  </cols>
  <sheetData>
    <row r="9" spans="1:10" ht="14.25">
      <c r="A9" s="131" t="s">
        <v>289</v>
      </c>
    </row>
    <row r="12" spans="1:10" ht="11.25">
      <c r="B12" s="115" t="s">
        <v>255</v>
      </c>
      <c r="J12" s="115" t="s">
        <v>238</v>
      </c>
    </row>
    <row r="13" spans="1:10">
      <c r="J13" s="7"/>
    </row>
    <row r="29" spans="11:11">
      <c r="K29" s="152"/>
    </row>
    <row r="32" spans="11:11">
      <c r="K32" s="152"/>
    </row>
    <row r="34" spans="2:16">
      <c r="H34" s="154" t="s">
        <v>297</v>
      </c>
      <c r="P34" s="154" t="s">
        <v>297</v>
      </c>
    </row>
    <row r="35" spans="2:16" ht="48.75" customHeight="1">
      <c r="B35" s="176" t="s">
        <v>608</v>
      </c>
      <c r="C35" s="176"/>
      <c r="D35" s="176"/>
      <c r="E35" s="176"/>
      <c r="F35" s="176"/>
      <c r="G35" s="176"/>
      <c r="H35" s="176"/>
      <c r="I35" s="96"/>
      <c r="J35" s="176" t="s">
        <v>609</v>
      </c>
      <c r="K35" s="176"/>
      <c r="L35" s="176"/>
      <c r="M35" s="176"/>
      <c r="N35" s="176"/>
      <c r="O35" s="176"/>
    </row>
    <row r="36" spans="2:16" ht="24" customHeight="1">
      <c r="B36" s="176"/>
      <c r="C36" s="176"/>
      <c r="D36" s="176"/>
      <c r="E36" s="176"/>
      <c r="F36" s="176"/>
      <c r="G36" s="176"/>
      <c r="H36" s="176"/>
      <c r="I36" s="96"/>
      <c r="J36" s="176"/>
      <c r="K36" s="176"/>
      <c r="L36" s="176"/>
      <c r="M36" s="176"/>
      <c r="N36" s="176"/>
      <c r="O36" s="176"/>
    </row>
    <row r="40" spans="2:16" ht="11.25">
      <c r="B40" s="115" t="s">
        <v>239</v>
      </c>
      <c r="J40" s="115"/>
    </row>
    <row r="62" spans="2:16">
      <c r="H62" s="154" t="s">
        <v>297</v>
      </c>
      <c r="P62" s="154"/>
    </row>
    <row r="64" spans="2:16" ht="32.25" customHeight="1">
      <c r="B64" s="176" t="s">
        <v>610</v>
      </c>
      <c r="C64" s="176"/>
      <c r="D64" s="176"/>
      <c r="E64" s="176"/>
      <c r="F64" s="176"/>
      <c r="G64" s="176"/>
      <c r="H64" s="176"/>
      <c r="J64" s="176"/>
      <c r="K64" s="176"/>
      <c r="L64" s="176"/>
      <c r="M64" s="176"/>
      <c r="N64" s="176"/>
      <c r="O64" s="176"/>
      <c r="P64" s="176"/>
    </row>
    <row r="65" spans="2:8" ht="31.5" customHeight="1">
      <c r="B65" s="176" t="s">
        <v>619</v>
      </c>
      <c r="C65" s="176"/>
      <c r="D65" s="176"/>
      <c r="E65" s="176"/>
      <c r="F65" s="176"/>
      <c r="G65" s="176"/>
      <c r="H65" s="176"/>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heetViews>
  <sheetFormatPr defaultRowHeight="10.5"/>
  <cols>
    <col min="1" max="1" width="10.28515625" style="9" customWidth="1"/>
    <col min="2" max="16384" width="9.140625" style="9"/>
  </cols>
  <sheetData>
    <row r="9" spans="1:12" ht="14.25">
      <c r="A9" s="131" t="s">
        <v>290</v>
      </c>
    </row>
    <row r="12" spans="1:12" ht="11.25">
      <c r="B12" s="115" t="s">
        <v>88</v>
      </c>
      <c r="J12" s="115" t="s">
        <v>89</v>
      </c>
      <c r="L12" s="7"/>
    </row>
    <row r="33" spans="2:16">
      <c r="H33" s="154" t="s">
        <v>300</v>
      </c>
      <c r="P33" s="154" t="s">
        <v>300</v>
      </c>
    </row>
    <row r="34" spans="2:16" ht="11.25">
      <c r="B34" s="115" t="s">
        <v>441</v>
      </c>
      <c r="J34" s="115" t="s">
        <v>442</v>
      </c>
    </row>
    <row r="36" spans="2:16">
      <c r="B36" s="7"/>
      <c r="L36" s="7"/>
    </row>
    <row r="55" spans="2:16">
      <c r="H55" s="154" t="s">
        <v>301</v>
      </c>
      <c r="P55" s="154" t="s">
        <v>301</v>
      </c>
    </row>
    <row r="56" spans="2:16" ht="11.25">
      <c r="B56" s="115" t="s">
        <v>240</v>
      </c>
      <c r="J56" s="7"/>
      <c r="P56" s="154"/>
    </row>
    <row r="78" spans="8:8">
      <c r="H78" s="154" t="s">
        <v>297</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zoomScaleNormal="100" workbookViewId="0"/>
  </sheetViews>
  <sheetFormatPr defaultRowHeight="10.5"/>
  <cols>
    <col min="1" max="1" width="10.28515625" style="9" customWidth="1"/>
    <col min="2" max="16384" width="9.140625" style="9"/>
  </cols>
  <sheetData>
    <row r="9" spans="1:10" ht="14.25">
      <c r="A9" s="131" t="s">
        <v>291</v>
      </c>
    </row>
    <row r="12" spans="1:10" ht="11.25">
      <c r="B12" s="115" t="s">
        <v>99</v>
      </c>
      <c r="J12" s="115" t="s">
        <v>100</v>
      </c>
    </row>
    <row r="34" spans="2:16">
      <c r="H34" s="154" t="s">
        <v>297</v>
      </c>
      <c r="P34" s="154" t="s">
        <v>297</v>
      </c>
    </row>
    <row r="36" spans="2:16" ht="11.25">
      <c r="B36" s="115" t="s">
        <v>101</v>
      </c>
      <c r="J36" s="7"/>
    </row>
    <row r="58" spans="8:8">
      <c r="H58" s="154" t="s">
        <v>297</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topLeftCell="A16" zoomScaleNormal="100" workbookViewId="0">
      <selection activeCell="A45" sqref="A45:K52"/>
    </sheetView>
  </sheetViews>
  <sheetFormatPr defaultRowHeight="12.6" customHeight="1"/>
  <cols>
    <col min="1" max="1" width="18.7109375" style="9" customWidth="1"/>
    <col min="2" max="18" width="7.7109375" style="9" customWidth="1"/>
    <col min="19" max="16384" width="9.140625" style="9"/>
  </cols>
  <sheetData>
    <row r="8" spans="1:11" ht="12.6" customHeight="1">
      <c r="A8" s="131" t="s">
        <v>0</v>
      </c>
    </row>
    <row r="9" spans="1:11" ht="12.6" customHeight="1">
      <c r="A9" s="10" t="s">
        <v>5</v>
      </c>
    </row>
    <row r="10" spans="1:11" ht="12.6" customHeight="1">
      <c r="A10" s="115"/>
    </row>
    <row r="11" spans="1:11" ht="12.6" customHeight="1">
      <c r="A11" s="115" t="s">
        <v>86</v>
      </c>
    </row>
    <row r="12" spans="1:11" ht="12.6" customHeight="1">
      <c r="A12" s="28"/>
    </row>
    <row r="13" spans="1:11" ht="12.6" customHeight="1">
      <c r="A13" s="13"/>
      <c r="B13" s="32" t="s">
        <v>6</v>
      </c>
      <c r="C13" s="32" t="s">
        <v>7</v>
      </c>
      <c r="D13" s="32" t="s">
        <v>8</v>
      </c>
      <c r="E13" s="32" t="s">
        <v>9</v>
      </c>
      <c r="F13" s="32" t="s">
        <v>75</v>
      </c>
      <c r="H13" s="8"/>
      <c r="I13" s="8"/>
      <c r="J13" s="8"/>
      <c r="K13" s="8"/>
    </row>
    <row r="14" spans="1:11" ht="12.6" customHeight="1">
      <c r="A14" s="17">
        <v>2010</v>
      </c>
      <c r="B14" s="18">
        <v>32.090090000000004</v>
      </c>
      <c r="C14" s="18">
        <v>35.674959999999999</v>
      </c>
      <c r="D14" s="18">
        <v>38.826610000000002</v>
      </c>
      <c r="E14" s="18">
        <v>38.776989999999998</v>
      </c>
      <c r="F14" s="117">
        <f t="shared" ref="F14:F19" si="0">SUM(B14:E14)</f>
        <v>145.36865</v>
      </c>
    </row>
    <row r="15" spans="1:11" ht="12.6" customHeight="1">
      <c r="A15" s="17">
        <v>2011</v>
      </c>
      <c r="B15" s="18">
        <v>35.384079999999997</v>
      </c>
      <c r="C15" s="18">
        <v>38.616379999999999</v>
      </c>
      <c r="D15" s="18">
        <v>56.7</v>
      </c>
      <c r="E15" s="18">
        <v>100.04431</v>
      </c>
      <c r="F15" s="117">
        <f t="shared" si="0"/>
        <v>230.74477000000002</v>
      </c>
      <c r="H15" s="97"/>
    </row>
    <row r="16" spans="1:11" ht="12.6" customHeight="1">
      <c r="A16" s="17">
        <v>2012</v>
      </c>
      <c r="B16" s="18">
        <v>116.97224</v>
      </c>
      <c r="C16" s="18">
        <v>106.09546</v>
      </c>
      <c r="D16" s="18">
        <v>80.338499999999996</v>
      </c>
      <c r="E16" s="18">
        <v>53.750959999999999</v>
      </c>
      <c r="F16" s="117">
        <f t="shared" si="0"/>
        <v>357.15716000000003</v>
      </c>
      <c r="H16" s="97"/>
    </row>
    <row r="17" spans="1:18" ht="12.6" customHeight="1">
      <c r="A17" s="17">
        <v>2013</v>
      </c>
      <c r="B17" s="18">
        <v>45.399630000000002</v>
      </c>
      <c r="C17" s="18">
        <v>50.228049999999996</v>
      </c>
      <c r="D17" s="18">
        <v>54.035510000000002</v>
      </c>
      <c r="E17" s="18">
        <v>38.050829999999991</v>
      </c>
      <c r="F17" s="117">
        <f t="shared" si="0"/>
        <v>187.71401999999998</v>
      </c>
      <c r="H17" s="97"/>
    </row>
    <row r="18" spans="1:18" ht="12.6" customHeight="1">
      <c r="A18" s="17">
        <v>2014</v>
      </c>
      <c r="B18" s="18">
        <v>53.945240000000005</v>
      </c>
      <c r="C18" s="18">
        <v>62.643519999999995</v>
      </c>
      <c r="D18" s="18">
        <v>68.731940000000009</v>
      </c>
      <c r="E18" s="18">
        <v>81.842420000000004</v>
      </c>
      <c r="F18" s="117">
        <f t="shared" si="0"/>
        <v>267.16312000000005</v>
      </c>
      <c r="H18" s="97"/>
    </row>
    <row r="19" spans="1:18" ht="12.6" customHeight="1">
      <c r="A19" s="17">
        <v>2015</v>
      </c>
      <c r="B19" s="18">
        <v>82.272279999999995</v>
      </c>
      <c r="C19" s="18">
        <v>102.87345999999999</v>
      </c>
      <c r="D19" s="18">
        <v>100.05350999999999</v>
      </c>
      <c r="E19" s="18">
        <v>114.28125</v>
      </c>
      <c r="F19" s="117">
        <f t="shared" si="0"/>
        <v>399.48050000000001</v>
      </c>
      <c r="H19" s="97"/>
    </row>
    <row r="20" spans="1:18" ht="12.6" customHeight="1">
      <c r="A20" s="17">
        <v>2016</v>
      </c>
      <c r="B20" s="18">
        <v>95.820120000000017</v>
      </c>
      <c r="C20" s="18">
        <v>120.08901</v>
      </c>
      <c r="D20" s="18">
        <v>135.82598999999999</v>
      </c>
      <c r="E20" s="18">
        <v>94.146479999999997</v>
      </c>
      <c r="F20" s="117">
        <f t="shared" ref="F20" si="1">SUM(B20:E20)</f>
        <v>445.88159999999999</v>
      </c>
      <c r="G20" s="97"/>
      <c r="H20" s="97"/>
    </row>
    <row r="21" spans="1:18" ht="12.6" customHeight="1">
      <c r="A21" s="17">
        <v>2017</v>
      </c>
      <c r="B21" s="18">
        <v>82.335219999999993</v>
      </c>
      <c r="C21" s="18">
        <v>68.448930000000004</v>
      </c>
      <c r="D21" s="18">
        <v>67.244540000000001</v>
      </c>
      <c r="E21" s="18">
        <v>75.039149999999992</v>
      </c>
      <c r="F21" s="117">
        <f t="shared" ref="F21" si="2">SUM(B21:E21)</f>
        <v>293.06783999999999</v>
      </c>
      <c r="G21" s="97"/>
      <c r="H21" s="97"/>
    </row>
    <row r="22" spans="1:18" ht="12.6" customHeight="1">
      <c r="A22" s="17">
        <v>2018</v>
      </c>
      <c r="B22" s="18">
        <v>68.226210000000009</v>
      </c>
      <c r="C22" s="18">
        <v>109.36801</v>
      </c>
      <c r="D22" s="18">
        <v>129.12338</v>
      </c>
      <c r="E22" s="18">
        <v>97.619320000000002</v>
      </c>
      <c r="F22" s="117">
        <f t="shared" ref="F22" si="3">SUM(B22:E22)</f>
        <v>404.33692000000002</v>
      </c>
      <c r="G22" s="97"/>
      <c r="H22" s="97"/>
    </row>
    <row r="23" spans="1:18" ht="12.6" customHeight="1">
      <c r="A23" s="17">
        <v>2019</v>
      </c>
      <c r="B23" s="18">
        <v>158.49643</v>
      </c>
      <c r="C23" s="18"/>
      <c r="D23" s="18"/>
      <c r="E23" s="18"/>
      <c r="F23" s="117">
        <f t="shared" ref="F23" si="4">SUM(B23:E23)</f>
        <v>158.49643</v>
      </c>
      <c r="G23" s="97"/>
      <c r="H23" s="97"/>
    </row>
    <row r="24" spans="1:18" ht="12.6" customHeight="1">
      <c r="B24" s="97"/>
      <c r="C24" s="97"/>
      <c r="D24" s="97"/>
      <c r="E24" s="98"/>
      <c r="F24" s="97"/>
    </row>
    <row r="25" spans="1:18" ht="12.6" customHeight="1">
      <c r="A25" s="115" t="s">
        <v>201</v>
      </c>
    </row>
    <row r="26" spans="1:18" ht="12.6" customHeight="1">
      <c r="A26" s="7"/>
      <c r="G26" s="64"/>
    </row>
    <row r="27" spans="1:18" ht="12.6" customHeight="1">
      <c r="A27" s="13"/>
      <c r="B27" s="14" t="s">
        <v>698</v>
      </c>
      <c r="C27" s="14" t="s">
        <v>699</v>
      </c>
      <c r="D27" s="14" t="s">
        <v>700</v>
      </c>
      <c r="E27" s="14" t="s">
        <v>701</v>
      </c>
      <c r="F27" s="32" t="s">
        <v>75</v>
      </c>
      <c r="G27" s="15"/>
      <c r="H27" s="32" t="s">
        <v>450</v>
      </c>
      <c r="I27" s="32" t="s">
        <v>451</v>
      </c>
      <c r="J27" s="32" t="s">
        <v>452</v>
      </c>
      <c r="K27" s="32" t="s">
        <v>453</v>
      </c>
      <c r="L27" s="32" t="s">
        <v>75</v>
      </c>
      <c r="N27" s="32">
        <v>2017</v>
      </c>
      <c r="O27" s="32">
        <v>2016</v>
      </c>
      <c r="P27" s="32">
        <v>2015</v>
      </c>
      <c r="Q27" s="32">
        <v>2014</v>
      </c>
      <c r="R27" s="32">
        <v>2013</v>
      </c>
    </row>
    <row r="28" spans="1:18" ht="12.6" customHeight="1">
      <c r="A28" s="17" t="s">
        <v>15</v>
      </c>
      <c r="B28" s="18">
        <v>108.40387</v>
      </c>
      <c r="C28" s="18"/>
      <c r="D28" s="18"/>
      <c r="E28" s="18"/>
      <c r="F28" s="117">
        <f t="shared" ref="F28:F32" si="5">SUM(B28:E28)</f>
        <v>108.40387</v>
      </c>
      <c r="G28" s="15"/>
      <c r="H28" s="18">
        <v>56.150349999999996</v>
      </c>
      <c r="I28" s="18">
        <v>70.56483999999999</v>
      </c>
      <c r="J28" s="18">
        <v>84.513899999999992</v>
      </c>
      <c r="K28" s="18">
        <v>67.844850000000008</v>
      </c>
      <c r="L28" s="117">
        <v>279.07393999999999</v>
      </c>
      <c r="N28" s="117">
        <v>215.8862</v>
      </c>
      <c r="O28" s="117">
        <v>219.88403</v>
      </c>
      <c r="P28" s="117">
        <v>182.49451999999999</v>
      </c>
      <c r="Q28" s="117">
        <v>92.643250000000009</v>
      </c>
      <c r="R28" s="117">
        <v>60.761449999999996</v>
      </c>
    </row>
    <row r="29" spans="1:18" ht="12.6" customHeight="1">
      <c r="A29" s="17" t="s">
        <v>16</v>
      </c>
      <c r="B29" s="18">
        <v>2.1497199999999999</v>
      </c>
      <c r="C29" s="18"/>
      <c r="D29" s="18"/>
      <c r="E29" s="18"/>
      <c r="F29" s="117">
        <f t="shared" si="5"/>
        <v>2.1497199999999999</v>
      </c>
      <c r="G29" s="15"/>
      <c r="H29" s="18">
        <v>4.7379100000000003</v>
      </c>
      <c r="I29" s="18">
        <v>4.4687299999999999</v>
      </c>
      <c r="J29" s="18">
        <v>3.0140599999999997</v>
      </c>
      <c r="K29" s="18">
        <v>1.52092</v>
      </c>
      <c r="L29" s="117">
        <v>13.741620000000001</v>
      </c>
      <c r="N29" s="117">
        <v>20.568719999999999</v>
      </c>
      <c r="O29" s="117">
        <v>19.107710000000001</v>
      </c>
      <c r="P29" s="117">
        <v>19.65307</v>
      </c>
      <c r="Q29" s="117">
        <v>21.975749999999998</v>
      </c>
      <c r="R29" s="117">
        <v>12.342410000000001</v>
      </c>
    </row>
    <row r="30" spans="1:18" ht="12.6" customHeight="1">
      <c r="A30" s="17" t="s">
        <v>18</v>
      </c>
      <c r="B30" s="18">
        <v>44.645339999999997</v>
      </c>
      <c r="C30" s="18"/>
      <c r="D30" s="18"/>
      <c r="E30" s="18"/>
      <c r="F30" s="117">
        <f t="shared" si="5"/>
        <v>44.645339999999997</v>
      </c>
      <c r="G30" s="94"/>
      <c r="H30" s="18">
        <v>3.3067600000000001</v>
      </c>
      <c r="I30" s="18">
        <v>30.44603</v>
      </c>
      <c r="J30" s="18">
        <v>37.697660000000006</v>
      </c>
      <c r="K30" s="18">
        <v>25.536930000000002</v>
      </c>
      <c r="L30" s="117">
        <v>96.987380000000002</v>
      </c>
      <c r="N30" s="117">
        <v>30.752599999999997</v>
      </c>
      <c r="O30" s="117">
        <v>185.6172</v>
      </c>
      <c r="P30" s="117">
        <v>186.52001999999999</v>
      </c>
      <c r="Q30" s="117">
        <v>143.74871999999999</v>
      </c>
      <c r="R30" s="117">
        <v>113.73226</v>
      </c>
    </row>
    <row r="31" spans="1:18" ht="12.6" customHeight="1">
      <c r="A31" s="17" t="s">
        <v>20</v>
      </c>
      <c r="B31" s="18">
        <v>3.2974999999999999</v>
      </c>
      <c r="C31" s="18"/>
      <c r="D31" s="18"/>
      <c r="E31" s="18"/>
      <c r="F31" s="117">
        <f t="shared" si="5"/>
        <v>3.2974999999999999</v>
      </c>
      <c r="G31" s="55"/>
      <c r="H31" s="18">
        <v>4.0311900000000005</v>
      </c>
      <c r="I31" s="18">
        <v>3.8884099999999999</v>
      </c>
      <c r="J31" s="18">
        <v>3.89777</v>
      </c>
      <c r="K31" s="18">
        <v>2.7166100000000002</v>
      </c>
      <c r="L31" s="117">
        <v>14.53398</v>
      </c>
      <c r="N31" s="117">
        <v>17.88439</v>
      </c>
      <c r="O31" s="117">
        <v>9.8530999999999995</v>
      </c>
      <c r="P31" s="117">
        <v>8.6980500000000003</v>
      </c>
      <c r="Q31" s="117">
        <v>8.7954100000000004</v>
      </c>
      <c r="R31" s="117">
        <v>0.87790000000000001</v>
      </c>
    </row>
    <row r="32" spans="1:18" ht="12.6" customHeight="1">
      <c r="A32" s="17" t="s">
        <v>26</v>
      </c>
      <c r="B32" s="18"/>
      <c r="C32" s="18"/>
      <c r="D32" s="18"/>
      <c r="E32" s="18"/>
      <c r="F32" s="117">
        <f t="shared" si="5"/>
        <v>0</v>
      </c>
      <c r="G32" s="15"/>
      <c r="H32" s="18"/>
      <c r="I32" s="18"/>
      <c r="J32" s="18"/>
      <c r="K32" s="18"/>
      <c r="L32" s="117">
        <v>0</v>
      </c>
      <c r="N32" s="117">
        <v>7.97593</v>
      </c>
      <c r="O32" s="117">
        <v>11.41957</v>
      </c>
      <c r="P32" s="117">
        <v>2.1148400000000001</v>
      </c>
      <c r="Q32" s="117">
        <v>0</v>
      </c>
      <c r="R32" s="117">
        <v>0</v>
      </c>
    </row>
    <row r="33" spans="1:18" ht="12.6" customHeight="1">
      <c r="A33" s="137" t="s">
        <v>28</v>
      </c>
      <c r="B33" s="117">
        <f>SUM(B28:B32)</f>
        <v>158.49643</v>
      </c>
      <c r="C33" s="117"/>
      <c r="D33" s="117"/>
      <c r="E33" s="117"/>
      <c r="F33" s="117">
        <f>SUM(F28:F32)</f>
        <v>158.49643</v>
      </c>
      <c r="G33" s="15"/>
      <c r="H33" s="117">
        <v>68.226209999999995</v>
      </c>
      <c r="I33" s="117">
        <v>109.36800999999997</v>
      </c>
      <c r="J33" s="117">
        <v>129.12339</v>
      </c>
      <c r="K33" s="117">
        <v>97.619310000000013</v>
      </c>
      <c r="L33" s="117">
        <v>404.33692000000002</v>
      </c>
      <c r="N33" s="117">
        <v>293.06783999999999</v>
      </c>
      <c r="O33" s="117">
        <v>445.88160999999997</v>
      </c>
      <c r="P33" s="117">
        <v>399.48050000000001</v>
      </c>
      <c r="Q33" s="117">
        <v>267.16312999999997</v>
      </c>
      <c r="R33" s="117">
        <v>187.71402</v>
      </c>
    </row>
    <row r="34" spans="1:18" ht="12.6" customHeight="1">
      <c r="A34" s="10"/>
      <c r="C34" s="97"/>
      <c r="J34" s="10"/>
    </row>
    <row r="35" spans="1:18" ht="12.6" customHeight="1">
      <c r="A35" s="115" t="s">
        <v>87</v>
      </c>
      <c r="F35" s="97"/>
      <c r="G35" s="97"/>
    </row>
    <row r="36" spans="1:18" ht="12.6" customHeight="1">
      <c r="A36" s="25"/>
    </row>
    <row r="37" spans="1:18" ht="12.6" customHeight="1">
      <c r="A37" s="13"/>
      <c r="B37" s="14" t="s">
        <v>698</v>
      </c>
      <c r="C37" s="14" t="s">
        <v>699</v>
      </c>
      <c r="D37" s="14" t="s">
        <v>700</v>
      </c>
      <c r="E37" s="14" t="s">
        <v>701</v>
      </c>
      <c r="F37" s="32" t="s">
        <v>75</v>
      </c>
      <c r="G37" s="55"/>
      <c r="H37" s="32" t="s">
        <v>450</v>
      </c>
      <c r="I37" s="32" t="s">
        <v>451</v>
      </c>
      <c r="J37" s="32" t="s">
        <v>452</v>
      </c>
      <c r="K37" s="32" t="s">
        <v>453</v>
      </c>
      <c r="L37" s="32" t="s">
        <v>75</v>
      </c>
      <c r="N37" s="32">
        <v>2017</v>
      </c>
      <c r="O37" s="32">
        <v>2016</v>
      </c>
      <c r="P37" s="32">
        <v>2015</v>
      </c>
      <c r="Q37" s="32">
        <v>2014</v>
      </c>
      <c r="R37" s="32">
        <v>2013</v>
      </c>
    </row>
    <row r="38" spans="1:18" ht="12.6" customHeight="1">
      <c r="A38" s="17" t="s">
        <v>166</v>
      </c>
      <c r="B38" s="99">
        <v>0.89100000000000001</v>
      </c>
      <c r="C38" s="99"/>
      <c r="D38" s="99"/>
      <c r="E38" s="99"/>
      <c r="F38" s="144">
        <f>SUM(B38:E38)</f>
        <v>0.89100000000000001</v>
      </c>
      <c r="G38" s="15"/>
      <c r="H38" s="99">
        <v>0.76500000000000001</v>
      </c>
      <c r="I38" s="99">
        <v>0.77500000000000002</v>
      </c>
      <c r="J38" s="99">
        <v>0.58099999999999996</v>
      </c>
      <c r="K38" s="99">
        <v>0.496</v>
      </c>
      <c r="L38" s="144">
        <v>2.617</v>
      </c>
      <c r="N38" s="144">
        <v>3.74</v>
      </c>
      <c r="O38" s="144">
        <v>4.0046599999999994</v>
      </c>
      <c r="P38" s="144">
        <v>6.4543299999999997</v>
      </c>
      <c r="Q38" s="144">
        <v>0</v>
      </c>
      <c r="R38" s="144" t="s">
        <v>65</v>
      </c>
    </row>
    <row r="39" spans="1:18" ht="12.6" customHeight="1">
      <c r="A39" s="17" t="s">
        <v>63</v>
      </c>
      <c r="B39" s="99">
        <v>157.13564000000002</v>
      </c>
      <c r="C39" s="99"/>
      <c r="D39" s="99"/>
      <c r="E39" s="99"/>
      <c r="F39" s="144">
        <f t="shared" ref="F39:F41" si="6">SUM(B39:E39)</f>
        <v>157.13564000000002</v>
      </c>
      <c r="G39" s="15"/>
      <c r="H39" s="99">
        <v>66.481499999999997</v>
      </c>
      <c r="I39" s="99">
        <v>108.12948</v>
      </c>
      <c r="J39" s="99">
        <v>127.89489999999999</v>
      </c>
      <c r="K39" s="99">
        <v>97.052940000000007</v>
      </c>
      <c r="L39" s="144">
        <v>399.55881999999997</v>
      </c>
      <c r="N39" s="144">
        <v>277.49085000000002</v>
      </c>
      <c r="O39" s="144">
        <v>402.57284999999996</v>
      </c>
      <c r="P39" s="144">
        <v>328.63126999999997</v>
      </c>
      <c r="Q39" s="144">
        <v>207.79868999999999</v>
      </c>
      <c r="R39" s="144">
        <v>134.83462</v>
      </c>
    </row>
    <row r="40" spans="1:18" ht="12.6" customHeight="1">
      <c r="A40" s="17" t="s">
        <v>53</v>
      </c>
      <c r="B40" s="99">
        <v>0.46978999999997906</v>
      </c>
      <c r="C40" s="99"/>
      <c r="D40" s="99"/>
      <c r="E40" s="99"/>
      <c r="F40" s="144">
        <f t="shared" si="6"/>
        <v>0.46978999999997906</v>
      </c>
      <c r="G40" s="15"/>
      <c r="H40" s="99">
        <v>0.97971000000000641</v>
      </c>
      <c r="I40" s="99">
        <v>0.46352999999999883</v>
      </c>
      <c r="J40" s="99">
        <v>0.64748000000001049</v>
      </c>
      <c r="K40" s="99">
        <v>7.0380000000004661E-2</v>
      </c>
      <c r="L40" s="144">
        <v>2.1611000000000202</v>
      </c>
      <c r="N40" s="144">
        <v>11.836989999999993</v>
      </c>
      <c r="O40" s="144">
        <v>39.304089999999974</v>
      </c>
      <c r="P40" s="144">
        <v>64.394900000000007</v>
      </c>
      <c r="Q40" s="144">
        <v>59.364429999999999</v>
      </c>
      <c r="R40" s="144">
        <v>51.044880000000006</v>
      </c>
    </row>
    <row r="41" spans="1:18" ht="12.6" customHeight="1">
      <c r="A41" s="137" t="s">
        <v>28</v>
      </c>
      <c r="B41" s="144">
        <f>SUM(B38:B40)</f>
        <v>158.49643</v>
      </c>
      <c r="C41" s="144"/>
      <c r="D41" s="144"/>
      <c r="E41" s="144"/>
      <c r="F41" s="144">
        <f t="shared" si="6"/>
        <v>158.49643</v>
      </c>
      <c r="G41" s="19"/>
      <c r="H41" s="144">
        <v>68.226210000000009</v>
      </c>
      <c r="I41" s="144">
        <v>109.36801000000001</v>
      </c>
      <c r="J41" s="144">
        <v>129.12338</v>
      </c>
      <c r="K41" s="144">
        <v>97.619320000000002</v>
      </c>
      <c r="L41" s="144">
        <v>404.33692000000002</v>
      </c>
      <c r="N41" s="144">
        <v>289.32784000000004</v>
      </c>
      <c r="O41" s="144">
        <v>441.87693999999999</v>
      </c>
      <c r="P41" s="144">
        <v>393.02616999999998</v>
      </c>
      <c r="Q41" s="144">
        <v>267.16311999999999</v>
      </c>
      <c r="R41" s="144">
        <v>0</v>
      </c>
    </row>
    <row r="43" spans="1:18" ht="12" customHeight="1">
      <c r="A43" s="115" t="s">
        <v>161</v>
      </c>
    </row>
    <row r="44" spans="1:18" ht="12.6" customHeight="1">
      <c r="G44" s="100"/>
    </row>
    <row r="45" spans="1:18" ht="12.6" customHeight="1">
      <c r="A45" s="13"/>
      <c r="B45" s="14" t="s">
        <v>698</v>
      </c>
      <c r="C45" s="14" t="s">
        <v>699</v>
      </c>
      <c r="D45" s="14" t="s">
        <v>700</v>
      </c>
      <c r="E45" s="14" t="s">
        <v>701</v>
      </c>
      <c r="F45" s="15"/>
      <c r="G45" s="101"/>
      <c r="H45" s="14" t="s">
        <v>450</v>
      </c>
      <c r="I45" s="14" t="s">
        <v>451</v>
      </c>
      <c r="J45" s="14" t="s">
        <v>452</v>
      </c>
      <c r="K45" s="14" t="s">
        <v>453</v>
      </c>
      <c r="N45" s="32">
        <v>2017</v>
      </c>
      <c r="O45" s="32">
        <v>2016</v>
      </c>
      <c r="P45" s="32">
        <v>2015</v>
      </c>
      <c r="Q45" s="32">
        <v>2014</v>
      </c>
      <c r="R45" s="32">
        <v>2013</v>
      </c>
    </row>
    <row r="46" spans="1:18" ht="12.6" customHeight="1">
      <c r="A46" s="17" t="s">
        <v>15</v>
      </c>
      <c r="B46" s="18">
        <v>11.664549999999998</v>
      </c>
      <c r="C46" s="18"/>
      <c r="D46" s="18"/>
      <c r="E46" s="18"/>
      <c r="F46" s="15"/>
      <c r="G46" s="101"/>
      <c r="H46" s="18">
        <v>9.6482800000000015</v>
      </c>
      <c r="I46" s="18">
        <v>9.1198499999999996</v>
      </c>
      <c r="J46" s="18">
        <v>8.7563899999999997</v>
      </c>
      <c r="K46" s="18">
        <v>8.0418599999999998</v>
      </c>
      <c r="N46" s="18">
        <v>9.98123</v>
      </c>
      <c r="O46" s="18">
        <v>8.291360000000001</v>
      </c>
      <c r="P46" s="18">
        <v>7.1547399999999994</v>
      </c>
      <c r="Q46" s="18">
        <v>6.8346299999999998</v>
      </c>
      <c r="R46" s="18">
        <v>5.6622299999999992</v>
      </c>
    </row>
    <row r="47" spans="1:18" ht="12.6" customHeight="1">
      <c r="A47" s="17" t="s">
        <v>16</v>
      </c>
      <c r="B47" s="18">
        <v>0.87241999999999997</v>
      </c>
      <c r="C47" s="18"/>
      <c r="D47" s="18"/>
      <c r="E47" s="18"/>
      <c r="F47" s="15"/>
      <c r="G47" s="101"/>
      <c r="H47" s="18">
        <v>1.62524</v>
      </c>
      <c r="I47" s="18">
        <v>1.29603</v>
      </c>
      <c r="J47" s="18">
        <v>1.0555699999999999</v>
      </c>
      <c r="K47" s="18">
        <v>0.74132000000000009</v>
      </c>
      <c r="N47" s="18">
        <v>1.6500899999999998</v>
      </c>
      <c r="O47" s="18">
        <v>1.46441</v>
      </c>
      <c r="P47" s="18">
        <v>0.89572000000000007</v>
      </c>
      <c r="Q47" s="18">
        <v>0.86845000000000006</v>
      </c>
      <c r="R47" s="18">
        <v>0.57346000000000008</v>
      </c>
    </row>
    <row r="48" spans="1:18" ht="12.6" customHeight="1">
      <c r="A48" s="17" t="s">
        <v>18</v>
      </c>
      <c r="B48" s="18">
        <v>6.69339</v>
      </c>
      <c r="C48" s="18"/>
      <c r="D48" s="18"/>
      <c r="E48" s="18"/>
      <c r="F48" s="15"/>
      <c r="G48" s="101"/>
      <c r="H48" s="18">
        <v>3.4101500000000002</v>
      </c>
      <c r="I48" s="18">
        <v>6.1185799999999997</v>
      </c>
      <c r="J48" s="18">
        <v>5.8528500000000001</v>
      </c>
      <c r="K48" s="18">
        <v>5.1396300000000004</v>
      </c>
      <c r="N48" s="18">
        <v>3.1728499999999999</v>
      </c>
      <c r="O48" s="18">
        <v>7.1270600000000002</v>
      </c>
      <c r="P48" s="18">
        <v>8.9817900000000002</v>
      </c>
      <c r="Q48" s="18">
        <v>9.5151299999999992</v>
      </c>
      <c r="R48" s="18">
        <v>8.1271599999999999</v>
      </c>
    </row>
    <row r="49" spans="1:18" ht="12.6" customHeight="1">
      <c r="A49" s="17" t="s">
        <v>20</v>
      </c>
      <c r="B49" s="18">
        <v>1.2174100000000001</v>
      </c>
      <c r="C49" s="18"/>
      <c r="D49" s="18"/>
      <c r="E49" s="18"/>
      <c r="F49" s="15"/>
      <c r="G49" s="101"/>
      <c r="H49" s="18">
        <v>1.6913</v>
      </c>
      <c r="I49" s="18">
        <v>1.3873599999999999</v>
      </c>
      <c r="J49" s="18">
        <v>1.3263800000000001</v>
      </c>
      <c r="K49" s="18">
        <v>1.34155</v>
      </c>
      <c r="N49" s="18">
        <v>1.76864</v>
      </c>
      <c r="O49" s="18">
        <v>1.43831</v>
      </c>
      <c r="P49" s="18">
        <v>0.63854</v>
      </c>
      <c r="Q49" s="18">
        <v>0.78991</v>
      </c>
      <c r="R49" s="22">
        <v>0.44244</v>
      </c>
    </row>
    <row r="50" spans="1:18" ht="12.6" customHeight="1">
      <c r="A50" s="17" t="s">
        <v>26</v>
      </c>
      <c r="B50" s="18"/>
      <c r="C50" s="18"/>
      <c r="D50" s="18"/>
      <c r="E50" s="18"/>
      <c r="F50" s="102"/>
      <c r="G50" s="15"/>
      <c r="H50" s="18"/>
      <c r="I50" s="22"/>
      <c r="J50" s="18"/>
      <c r="K50" s="18"/>
      <c r="N50" s="22">
        <v>0.16172999999999998</v>
      </c>
      <c r="O50" s="22">
        <v>0.99548000000000003</v>
      </c>
      <c r="P50" s="22">
        <v>0.62445000000000006</v>
      </c>
      <c r="Q50" s="22">
        <v>0</v>
      </c>
      <c r="R50" s="18">
        <v>0</v>
      </c>
    </row>
    <row r="51" spans="1:18" ht="12.6" customHeight="1">
      <c r="A51" s="137" t="s">
        <v>61</v>
      </c>
      <c r="B51" s="117">
        <f>SUM(B46:B50)</f>
        <v>20.447769999999998</v>
      </c>
      <c r="C51" s="117"/>
      <c r="D51" s="117"/>
      <c r="E51" s="117"/>
      <c r="F51" s="15"/>
      <c r="G51" s="101"/>
      <c r="H51" s="117">
        <v>16.374970000000001</v>
      </c>
      <c r="I51" s="117">
        <v>17.92182</v>
      </c>
      <c r="J51" s="117">
        <v>16.99119</v>
      </c>
      <c r="K51" s="117">
        <v>15.26436</v>
      </c>
      <c r="N51" s="117">
        <v>16.734539999999999</v>
      </c>
      <c r="O51" s="117">
        <v>19.316620000000004</v>
      </c>
      <c r="P51" s="117">
        <v>18.295239999999996</v>
      </c>
      <c r="Q51" s="117">
        <v>18.008119999999998</v>
      </c>
      <c r="R51" s="117">
        <v>14.805289999999998</v>
      </c>
    </row>
    <row r="52" spans="1:18" ht="12.6" customHeight="1">
      <c r="A52" s="118" t="s">
        <v>190</v>
      </c>
      <c r="B52" s="117"/>
      <c r="C52" s="117"/>
      <c r="D52" s="117"/>
      <c r="E52" s="117"/>
      <c r="F52" s="15"/>
      <c r="G52" s="101"/>
      <c r="H52" s="117">
        <v>215.17234748411389</v>
      </c>
      <c r="I52" s="117">
        <v>216.65577451163932</v>
      </c>
      <c r="J52" s="117">
        <v>213.07280799875247</v>
      </c>
      <c r="K52" s="117">
        <v>213.07280799875247</v>
      </c>
      <c r="N52" s="117">
        <v>200.50404412516235</v>
      </c>
      <c r="O52" s="117">
        <v>219.19771541100008</v>
      </c>
      <c r="P52" s="117">
        <v>219.19771541100008</v>
      </c>
      <c r="Q52" s="117">
        <v>193.86618672419999</v>
      </c>
      <c r="R52" s="117">
        <v>149.30194607999999</v>
      </c>
    </row>
    <row r="53" spans="1:18" ht="12.6" customHeight="1">
      <c r="B53" s="97"/>
      <c r="C53" s="97"/>
      <c r="D53" s="97"/>
      <c r="G53" s="103"/>
    </row>
    <row r="54" spans="1:18" ht="12.6" customHeight="1">
      <c r="A54" s="7" t="s">
        <v>243</v>
      </c>
      <c r="E54" s="97"/>
      <c r="G54" s="97"/>
    </row>
    <row r="56" spans="1:18" ht="12.75" customHeight="1"/>
    <row r="58" spans="1:18" ht="12.6" customHeight="1">
      <c r="J58" s="97"/>
    </row>
  </sheetData>
  <phoneticPr fontId="0" type="noConversion"/>
  <pageMargins left="0.75" right="0.75" top="1" bottom="1" header="0.5" footer="0.5"/>
  <pageSetup scale="61" orientation="landscape" horizontalDpi="1200" verticalDpi="1200" r:id="rId1"/>
  <headerFooter alignWithMargins="0"/>
  <ignoredErrors>
    <ignoredError sqref="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tabSelected="1" zoomScaleNormal="100" workbookViewId="0">
      <selection activeCell="A53" sqref="A53:L59"/>
    </sheetView>
  </sheetViews>
  <sheetFormatPr defaultRowHeight="12.6" customHeight="1"/>
  <cols>
    <col min="1" max="1" width="15.7109375" style="9" customWidth="1"/>
    <col min="2" max="12" width="7.7109375" style="9" customWidth="1"/>
    <col min="13" max="13" width="10.7109375" style="9" bestFit="1" customWidth="1"/>
    <col min="14" max="14" width="11.85546875" style="9" bestFit="1" customWidth="1"/>
    <col min="15" max="16384" width="9.140625" style="9"/>
  </cols>
  <sheetData>
    <row r="8" spans="1:11" ht="12.6" customHeight="1">
      <c r="A8" s="131" t="s">
        <v>47</v>
      </c>
      <c r="B8" s="8"/>
      <c r="C8" s="8"/>
      <c r="D8" s="8"/>
      <c r="E8" s="8"/>
      <c r="F8" s="8"/>
      <c r="G8" s="8"/>
      <c r="H8" s="8"/>
      <c r="I8" s="8"/>
      <c r="J8" s="8"/>
      <c r="K8" s="8"/>
    </row>
    <row r="9" spans="1:11" ht="12.6" customHeight="1">
      <c r="A9" s="10" t="s">
        <v>5</v>
      </c>
      <c r="B9" s="8"/>
      <c r="C9" s="8"/>
      <c r="D9" s="8"/>
      <c r="E9" s="8"/>
      <c r="F9" s="8"/>
      <c r="G9" s="8"/>
      <c r="H9" s="10"/>
      <c r="I9" s="8"/>
      <c r="J9" s="8"/>
      <c r="K9" s="8"/>
    </row>
    <row r="10" spans="1:11" ht="12.6" customHeight="1">
      <c r="B10" s="8"/>
      <c r="C10" s="8"/>
      <c r="D10" s="8"/>
      <c r="E10" s="8"/>
      <c r="F10" s="8"/>
      <c r="G10" s="8"/>
      <c r="I10" s="8"/>
      <c r="J10" s="8"/>
      <c r="K10" s="8"/>
    </row>
    <row r="11" spans="1:11" ht="12.6" customHeight="1">
      <c r="A11" s="111" t="s">
        <v>185</v>
      </c>
      <c r="B11" s="8"/>
      <c r="C11" s="8"/>
      <c r="D11" s="8"/>
      <c r="E11" s="8"/>
      <c r="F11" s="8"/>
      <c r="G11" s="8"/>
      <c r="H11" s="111" t="s">
        <v>186</v>
      </c>
      <c r="I11" s="8"/>
      <c r="J11" s="8"/>
      <c r="K11" s="8"/>
    </row>
    <row r="12" spans="1:11" ht="12.6" customHeight="1">
      <c r="A12" s="11"/>
      <c r="B12" s="12"/>
      <c r="C12" s="12"/>
      <c r="D12" s="12"/>
      <c r="E12" s="12"/>
      <c r="F12" s="12"/>
      <c r="G12" s="8"/>
      <c r="H12" s="8"/>
      <c r="I12" s="8"/>
      <c r="J12" s="8"/>
      <c r="K12" s="8"/>
    </row>
    <row r="13" spans="1:11" ht="12.6" customHeight="1">
      <c r="A13" s="13"/>
      <c r="B13" s="116" t="s">
        <v>6</v>
      </c>
      <c r="C13" s="116" t="s">
        <v>7</v>
      </c>
      <c r="D13" s="116" t="s">
        <v>8</v>
      </c>
      <c r="E13" s="14" t="s">
        <v>9</v>
      </c>
      <c r="F13" s="14" t="s">
        <v>75</v>
      </c>
      <c r="G13" s="15"/>
      <c r="H13" s="16"/>
      <c r="I13" s="14" t="s">
        <v>29</v>
      </c>
      <c r="J13" s="14" t="s">
        <v>183</v>
      </c>
      <c r="K13" s="8"/>
    </row>
    <row r="14" spans="1:11" ht="12.6" customHeight="1">
      <c r="A14" s="17">
        <v>2010</v>
      </c>
      <c r="B14" s="18">
        <v>75.535722510000014</v>
      </c>
      <c r="C14" s="18">
        <v>32.558042675000003</v>
      </c>
      <c r="D14" s="18">
        <v>110.66711368279995</v>
      </c>
      <c r="E14" s="18">
        <v>159.19152970110002</v>
      </c>
      <c r="F14" s="117">
        <v>377.95240856890001</v>
      </c>
      <c r="G14" s="19"/>
      <c r="H14" s="17">
        <v>2010</v>
      </c>
      <c r="I14" s="117">
        <v>1245.9135334763027</v>
      </c>
      <c r="J14" s="117">
        <v>15.5459</v>
      </c>
    </row>
    <row r="15" spans="1:11" ht="12" customHeight="1">
      <c r="A15" s="17">
        <v>2011</v>
      </c>
      <c r="B15" s="18">
        <v>115.16213581899997</v>
      </c>
      <c r="C15" s="18">
        <v>67.333205448149968</v>
      </c>
      <c r="D15" s="18">
        <v>57.141195920000001</v>
      </c>
      <c r="E15" s="18">
        <v>137.16346119770009</v>
      </c>
      <c r="F15" s="117">
        <v>376.79999838485003</v>
      </c>
      <c r="G15" s="20"/>
      <c r="H15" s="17">
        <v>2011</v>
      </c>
      <c r="I15" s="117">
        <v>1068.9481398153835</v>
      </c>
      <c r="J15" s="117">
        <v>20.378599999999999</v>
      </c>
    </row>
    <row r="16" spans="1:11" ht="12" customHeight="1">
      <c r="A16" s="17">
        <v>2012</v>
      </c>
      <c r="B16" s="18">
        <v>64.278571482800004</v>
      </c>
      <c r="C16" s="18">
        <v>67.706679582299984</v>
      </c>
      <c r="D16" s="18">
        <v>61.975526428499975</v>
      </c>
      <c r="E16" s="18">
        <v>63.863444343709979</v>
      </c>
      <c r="F16" s="117">
        <v>257.82422183730995</v>
      </c>
      <c r="G16" s="20"/>
      <c r="H16" s="17">
        <v>2012</v>
      </c>
      <c r="I16" s="117">
        <v>1609.0477784821733</v>
      </c>
      <c r="J16" s="117">
        <v>14.7685</v>
      </c>
    </row>
    <row r="17" spans="1:12" ht="12" customHeight="1">
      <c r="A17" s="17">
        <v>2013</v>
      </c>
      <c r="B17" s="18">
        <v>32.751740779999992</v>
      </c>
      <c r="C17" s="18">
        <v>53.216803661699998</v>
      </c>
      <c r="D17" s="18">
        <v>38.378829402799987</v>
      </c>
      <c r="E17" s="18">
        <v>56.425475754800054</v>
      </c>
      <c r="F17" s="117">
        <v>180.77284959930003</v>
      </c>
      <c r="G17" s="21"/>
      <c r="H17" s="17">
        <v>2013</v>
      </c>
      <c r="I17" s="117">
        <v>1565.105305699338</v>
      </c>
      <c r="J17" s="117">
        <v>22.399500000000003</v>
      </c>
    </row>
    <row r="18" spans="1:12" ht="12" customHeight="1">
      <c r="A18" s="17">
        <v>2014</v>
      </c>
      <c r="B18" s="18">
        <v>19.979599999999994</v>
      </c>
      <c r="C18" s="18">
        <v>99.499099999999999</v>
      </c>
      <c r="D18" s="18">
        <v>37.82880000000003</v>
      </c>
      <c r="E18" s="18">
        <v>59.810800000000022</v>
      </c>
      <c r="F18" s="117">
        <v>217.11830000000003</v>
      </c>
      <c r="G18" s="21"/>
      <c r="H18" s="17">
        <v>2014</v>
      </c>
      <c r="I18" s="117">
        <v>1190.9234980049882</v>
      </c>
      <c r="J18" s="117">
        <v>22.127800000000001</v>
      </c>
    </row>
    <row r="19" spans="1:12" ht="12" customHeight="1">
      <c r="A19" s="17">
        <v>2015</v>
      </c>
      <c r="B19" s="18">
        <v>35.745800000000003</v>
      </c>
      <c r="C19" s="18">
        <v>50.305000000000014</v>
      </c>
      <c r="D19" s="18">
        <v>57.828999999999979</v>
      </c>
      <c r="E19" s="18">
        <v>72.763499999999965</v>
      </c>
      <c r="F19" s="117">
        <v>216.64329999999995</v>
      </c>
      <c r="G19" s="160"/>
      <c r="H19" s="17">
        <v>2015</v>
      </c>
      <c r="I19" s="117">
        <v>1744.4940108550095</v>
      </c>
      <c r="J19" s="117">
        <v>19.8734266343691</v>
      </c>
    </row>
    <row r="20" spans="1:12" ht="12" customHeight="1">
      <c r="A20" s="17">
        <v>2016</v>
      </c>
      <c r="B20" s="18">
        <v>57.01509999999999</v>
      </c>
      <c r="C20" s="18">
        <v>75.822900000000033</v>
      </c>
      <c r="D20" s="18">
        <v>46.592199999999991</v>
      </c>
      <c r="E20" s="18">
        <v>60.126700000000049</v>
      </c>
      <c r="F20" s="117">
        <v>239.55690000000007</v>
      </c>
      <c r="G20" s="97"/>
      <c r="H20" s="17">
        <v>2016</v>
      </c>
      <c r="I20" s="117">
        <v>1860.3726958487487</v>
      </c>
      <c r="J20" s="117">
        <v>16.408071990931802</v>
      </c>
    </row>
    <row r="21" spans="1:12" ht="12" customHeight="1">
      <c r="A21" s="17">
        <v>2017</v>
      </c>
      <c r="B21" s="18">
        <v>40.218899999999998</v>
      </c>
      <c r="C21" s="18">
        <v>73.030900000000003</v>
      </c>
      <c r="D21" s="18">
        <v>49.139599999999987</v>
      </c>
      <c r="E21" s="18">
        <v>74.098400000000012</v>
      </c>
      <c r="F21" s="117">
        <v>236.48779999999999</v>
      </c>
      <c r="G21" s="97"/>
      <c r="H21" s="17">
        <v>2017</v>
      </c>
      <c r="I21" s="117">
        <v>1899.3124296011758</v>
      </c>
      <c r="J21" s="117">
        <v>29.245513875</v>
      </c>
    </row>
    <row r="22" spans="1:12" ht="12" customHeight="1">
      <c r="A22" s="17">
        <v>2018</v>
      </c>
      <c r="B22" s="18">
        <v>58.485600000000005</v>
      </c>
      <c r="C22" s="18">
        <v>68.085899999999995</v>
      </c>
      <c r="D22" s="18">
        <v>54.5075</v>
      </c>
      <c r="E22" s="18">
        <v>88.588300000000004</v>
      </c>
      <c r="F22" s="117">
        <f t="shared" ref="F22:F23" si="0">SUM(B22:E22)</f>
        <v>269.66730000000001</v>
      </c>
      <c r="G22" s="97"/>
      <c r="H22" s="17">
        <v>2018</v>
      </c>
      <c r="I22" s="117">
        <f>L59</f>
        <v>1670.3105323109164</v>
      </c>
      <c r="J22" s="117">
        <f>L49</f>
        <v>19.467561132805891</v>
      </c>
    </row>
    <row r="23" spans="1:12" ht="12" customHeight="1">
      <c r="A23" s="17">
        <v>2019</v>
      </c>
      <c r="B23" s="18">
        <v>32.359199999999994</v>
      </c>
      <c r="C23" s="18"/>
      <c r="D23" s="18"/>
      <c r="E23" s="18"/>
      <c r="F23" s="117">
        <f t="shared" si="0"/>
        <v>32.359199999999994</v>
      </c>
      <c r="G23" s="97"/>
      <c r="H23" s="17">
        <v>2019</v>
      </c>
      <c r="I23" s="117">
        <f>F59</f>
        <v>307.71242925616934</v>
      </c>
      <c r="J23" s="117">
        <f>F49</f>
        <v>4.0337741646798397</v>
      </c>
    </row>
    <row r="24" spans="1:12" ht="12.6" customHeight="1">
      <c r="A24" s="10"/>
      <c r="B24" s="23"/>
      <c r="C24" s="23"/>
      <c r="D24" s="24"/>
      <c r="E24" s="24"/>
      <c r="F24" s="24"/>
      <c r="H24" s="8"/>
      <c r="I24" s="8"/>
    </row>
    <row r="25" spans="1:12" ht="12.6" customHeight="1">
      <c r="A25" s="111" t="s">
        <v>217</v>
      </c>
      <c r="B25" s="23"/>
      <c r="C25" s="23"/>
      <c r="D25" s="23"/>
      <c r="E25" s="23"/>
      <c r="F25" s="10"/>
      <c r="H25" s="8"/>
      <c r="I25" s="8"/>
      <c r="J25" s="8"/>
      <c r="K25" s="8"/>
    </row>
    <row r="26" spans="1:12" ht="12.6" customHeight="1">
      <c r="A26" s="25"/>
      <c r="B26" s="8"/>
      <c r="C26" s="8"/>
      <c r="D26" s="8"/>
      <c r="E26" s="8"/>
      <c r="F26" s="8"/>
      <c r="G26" s="8"/>
      <c r="H26" s="8"/>
      <c r="I26" s="8"/>
      <c r="J26" s="8"/>
      <c r="K26" s="8"/>
    </row>
    <row r="27" spans="1:12" ht="12.6" customHeight="1">
      <c r="A27" s="13"/>
      <c r="B27" s="14" t="s">
        <v>698</v>
      </c>
      <c r="C27" s="14" t="s">
        <v>699</v>
      </c>
      <c r="D27" s="14" t="s">
        <v>700</v>
      </c>
      <c r="E27" s="14" t="s">
        <v>701</v>
      </c>
      <c r="F27" s="14" t="s">
        <v>75</v>
      </c>
      <c r="G27" s="15"/>
      <c r="H27" s="14" t="s">
        <v>450</v>
      </c>
      <c r="I27" s="14" t="s">
        <v>451</v>
      </c>
      <c r="J27" s="14" t="s">
        <v>452</v>
      </c>
      <c r="K27" s="14" t="s">
        <v>453</v>
      </c>
      <c r="L27" s="14" t="s">
        <v>75</v>
      </c>
    </row>
    <row r="28" spans="1:12" ht="12.6" customHeight="1">
      <c r="A28" s="17" t="s">
        <v>187</v>
      </c>
      <c r="B28" s="18">
        <v>4.9833999999999996</v>
      </c>
      <c r="C28" s="18"/>
      <c r="D28" s="18"/>
      <c r="E28" s="18"/>
      <c r="F28" s="117">
        <f t="shared" ref="F28:F34" si="1">SUM(B28:E28)</f>
        <v>4.9833999999999996</v>
      </c>
      <c r="G28" s="15"/>
      <c r="H28" s="18">
        <v>13.038699999999999</v>
      </c>
      <c r="I28" s="18">
        <v>18.503699999999995</v>
      </c>
      <c r="J28" s="18">
        <v>9.0826999999999991</v>
      </c>
      <c r="K28" s="18">
        <v>28.127899999999993</v>
      </c>
      <c r="L28" s="117">
        <v>68.729399999999998</v>
      </c>
    </row>
    <row r="29" spans="1:12" ht="12.6" customHeight="1">
      <c r="A29" s="17" t="s">
        <v>188</v>
      </c>
      <c r="B29" s="18">
        <v>7.2532999999999967</v>
      </c>
      <c r="C29" s="18"/>
      <c r="D29" s="18"/>
      <c r="E29" s="18"/>
      <c r="F29" s="117">
        <f t="shared" si="1"/>
        <v>7.2532999999999967</v>
      </c>
      <c r="G29" s="15"/>
      <c r="H29" s="18">
        <v>12.616599999999993</v>
      </c>
      <c r="I29" s="18">
        <v>15.222599999999998</v>
      </c>
      <c r="J29" s="18">
        <v>14.194300000000007</v>
      </c>
      <c r="K29" s="18">
        <v>9.5184999999999906</v>
      </c>
      <c r="L29" s="117">
        <v>51.551999999999992</v>
      </c>
    </row>
    <row r="30" spans="1:12" ht="12.6" customHeight="1">
      <c r="A30" s="17" t="s">
        <v>10</v>
      </c>
      <c r="B30" s="18">
        <v>5.5E-2</v>
      </c>
      <c r="C30" s="18"/>
      <c r="D30" s="18"/>
      <c r="E30" s="159"/>
      <c r="F30" s="117">
        <f t="shared" si="1"/>
        <v>5.5E-2</v>
      </c>
      <c r="G30" s="15"/>
      <c r="H30" s="18">
        <v>0.40379999999999994</v>
      </c>
      <c r="I30" s="18">
        <v>2.3937000000000004</v>
      </c>
      <c r="J30" s="18">
        <v>1.1129999999999998</v>
      </c>
      <c r="K30" s="18">
        <v>2.0603999999999996</v>
      </c>
      <c r="L30" s="117">
        <v>5.7641999999999989</v>
      </c>
    </row>
    <row r="31" spans="1:12" ht="12.6" customHeight="1">
      <c r="A31" s="17" t="s">
        <v>11</v>
      </c>
      <c r="B31" s="18">
        <v>20.067500000000006</v>
      </c>
      <c r="C31" s="18"/>
      <c r="D31" s="18"/>
      <c r="E31" s="18"/>
      <c r="F31" s="117">
        <f t="shared" si="1"/>
        <v>20.067500000000006</v>
      </c>
      <c r="G31" s="15"/>
      <c r="H31" s="18">
        <v>29.276899999999994</v>
      </c>
      <c r="I31" s="18">
        <v>29.490899999999993</v>
      </c>
      <c r="J31" s="18">
        <v>28.248999999999999</v>
      </c>
      <c r="K31" s="18">
        <v>26.308400000000006</v>
      </c>
      <c r="L31" s="117">
        <v>113.3252</v>
      </c>
    </row>
    <row r="32" spans="1:12" ht="12.6" customHeight="1">
      <c r="A32" s="17" t="s">
        <v>91</v>
      </c>
      <c r="B32" s="18"/>
      <c r="C32" s="18"/>
      <c r="D32" s="18"/>
      <c r="E32" s="18"/>
      <c r="F32" s="117">
        <f t="shared" si="1"/>
        <v>0</v>
      </c>
      <c r="G32" s="15"/>
      <c r="H32" s="18">
        <v>3.1496</v>
      </c>
      <c r="I32" s="18">
        <v>2.4750000000000001</v>
      </c>
      <c r="J32" s="18">
        <v>1.8685</v>
      </c>
      <c r="K32" s="18">
        <v>22.021999999999998</v>
      </c>
      <c r="L32" s="117">
        <v>29.515100000000004</v>
      </c>
    </row>
    <row r="33" spans="1:19" ht="12.6" customHeight="1">
      <c r="A33" s="17" t="s">
        <v>165</v>
      </c>
      <c r="B33" s="18"/>
      <c r="C33" s="18"/>
      <c r="D33" s="18"/>
      <c r="E33" s="18"/>
      <c r="F33" s="117">
        <f t="shared" si="1"/>
        <v>0</v>
      </c>
      <c r="G33" s="15"/>
      <c r="H33" s="18"/>
      <c r="I33" s="18"/>
      <c r="J33" s="18"/>
      <c r="K33" s="18">
        <v>0.55109999999999992</v>
      </c>
      <c r="L33" s="117">
        <v>0.55109999999999992</v>
      </c>
    </row>
    <row r="34" spans="1:19" ht="12.6" customHeight="1">
      <c r="A34" s="130" t="s">
        <v>28</v>
      </c>
      <c r="B34" s="117">
        <f>SUM(B28:B33)</f>
        <v>32.359200000000001</v>
      </c>
      <c r="C34" s="117"/>
      <c r="D34" s="117"/>
      <c r="E34" s="117"/>
      <c r="F34" s="117">
        <f t="shared" si="1"/>
        <v>32.359200000000001</v>
      </c>
      <c r="G34" s="15"/>
      <c r="H34" s="117">
        <f>SUM(H28:H33)</f>
        <v>58.485599999999984</v>
      </c>
      <c r="I34" s="117">
        <f>SUM(I28:I33)</f>
        <v>68.085899999999981</v>
      </c>
      <c r="J34" s="117">
        <f>SUM(J28:J33)</f>
        <v>54.507500000000007</v>
      </c>
      <c r="K34" s="117">
        <f>SUM(K28:K33)</f>
        <v>88.58829999999999</v>
      </c>
      <c r="L34" s="117">
        <f>SUM(H34:K34)</f>
        <v>269.66729999999995</v>
      </c>
    </row>
    <row r="36" spans="1:19" ht="12.6" customHeight="1">
      <c r="A36" s="111" t="s">
        <v>218</v>
      </c>
      <c r="B36" s="23"/>
      <c r="C36" s="23"/>
      <c r="D36" s="23"/>
      <c r="E36" s="23"/>
      <c r="F36" s="10"/>
      <c r="H36" s="8"/>
      <c r="I36" s="8"/>
      <c r="J36" s="8"/>
      <c r="K36" s="8"/>
    </row>
    <row r="38" spans="1:19" ht="12.6" customHeight="1">
      <c r="A38" s="13"/>
      <c r="B38" s="14" t="s">
        <v>698</v>
      </c>
      <c r="C38" s="14" t="s">
        <v>699</v>
      </c>
      <c r="D38" s="14" t="s">
        <v>700</v>
      </c>
      <c r="E38" s="14" t="s">
        <v>701</v>
      </c>
      <c r="F38" s="14" t="s">
        <v>75</v>
      </c>
      <c r="G38" s="15"/>
      <c r="H38" s="14" t="s">
        <v>450</v>
      </c>
      <c r="I38" s="14" t="s">
        <v>451</v>
      </c>
      <c r="J38" s="14" t="s">
        <v>452</v>
      </c>
      <c r="K38" s="14" t="s">
        <v>453</v>
      </c>
      <c r="L38" s="14" t="s">
        <v>75</v>
      </c>
    </row>
    <row r="39" spans="1:19" ht="12.6" customHeight="1">
      <c r="A39" s="17" t="s">
        <v>189</v>
      </c>
      <c r="B39" s="18">
        <v>16.477599999999999</v>
      </c>
      <c r="C39" s="18"/>
      <c r="D39" s="18"/>
      <c r="E39" s="18"/>
      <c r="F39" s="117">
        <f>SUM(B39:E39)</f>
        <v>16.477599999999999</v>
      </c>
      <c r="G39" s="26"/>
      <c r="H39" s="18">
        <v>32.246900000000004</v>
      </c>
      <c r="I39" s="18">
        <v>38.30469999999999</v>
      </c>
      <c r="J39" s="18">
        <v>30.398300000000003</v>
      </c>
      <c r="K39" s="18">
        <v>35.215000000000003</v>
      </c>
      <c r="L39" s="117">
        <f>SUM(H39:K39)</f>
        <v>136.16489999999999</v>
      </c>
      <c r="M39" s="26"/>
    </row>
    <row r="40" spans="1:19" ht="12.6" customHeight="1">
      <c r="A40" s="17" t="s">
        <v>95</v>
      </c>
      <c r="B40" s="18">
        <v>15.881599999999997</v>
      </c>
      <c r="C40" s="18"/>
      <c r="D40" s="18"/>
      <c r="E40" s="18"/>
      <c r="F40" s="117">
        <f>SUM(B40:E40)</f>
        <v>15.881599999999997</v>
      </c>
      <c r="G40" s="15"/>
      <c r="H40" s="18">
        <v>26.238699999999998</v>
      </c>
      <c r="I40" s="18">
        <v>29.781200000000002</v>
      </c>
      <c r="J40" s="18">
        <v>24.109199999999998</v>
      </c>
      <c r="K40" s="18">
        <v>53.3733</v>
      </c>
      <c r="L40" s="117">
        <f>SUM(H40:K40)</f>
        <v>133.50239999999999</v>
      </c>
    </row>
    <row r="41" spans="1:19" ht="12.6" customHeight="1">
      <c r="A41" s="118" t="s">
        <v>264</v>
      </c>
      <c r="B41" s="117">
        <f>SUM(B39:B40)</f>
        <v>32.359199999999994</v>
      </c>
      <c r="C41" s="117"/>
      <c r="D41" s="117"/>
      <c r="E41" s="117"/>
      <c r="F41" s="117">
        <f>SUM(B41:E41)</f>
        <v>32.359199999999994</v>
      </c>
      <c r="G41" s="15"/>
      <c r="H41" s="117">
        <f>SUM(H39:H40)</f>
        <v>58.485600000000005</v>
      </c>
      <c r="I41" s="117">
        <f>SUM(I39:I40)</f>
        <v>68.085899999999995</v>
      </c>
      <c r="J41" s="117">
        <f>SUM(J39:J40)</f>
        <v>54.5075</v>
      </c>
      <c r="K41" s="117">
        <f>SUM(K39:K40)</f>
        <v>88.588300000000004</v>
      </c>
      <c r="L41" s="117">
        <f>SUM(H41:K41)</f>
        <v>269.66730000000001</v>
      </c>
    </row>
    <row r="42" spans="1:19" ht="12.6" customHeight="1">
      <c r="D42" s="97"/>
      <c r="E42" s="97"/>
      <c r="F42" s="97"/>
      <c r="K42" s="97"/>
      <c r="L42" s="97"/>
    </row>
    <row r="43" spans="1:19" ht="12.6" customHeight="1">
      <c r="A43" s="111" t="s">
        <v>192</v>
      </c>
      <c r="B43" s="23"/>
      <c r="C43" s="23"/>
      <c r="D43" s="23"/>
      <c r="E43" s="23"/>
      <c r="F43" s="10"/>
      <c r="H43" s="8"/>
      <c r="I43" s="8"/>
      <c r="J43" s="8"/>
      <c r="K43" s="8"/>
      <c r="O43" s="27"/>
      <c r="P43" s="27"/>
      <c r="Q43" s="27"/>
      <c r="R43" s="27"/>
      <c r="S43" s="27"/>
    </row>
    <row r="44" spans="1:19" ht="12.6" customHeight="1">
      <c r="A44" s="28" t="s">
        <v>2</v>
      </c>
      <c r="B44" s="23"/>
      <c r="C44" s="23"/>
      <c r="D44" s="23"/>
      <c r="E44" s="23"/>
      <c r="F44" s="23"/>
      <c r="H44" s="8"/>
      <c r="I44" s="8"/>
      <c r="J44" s="8"/>
      <c r="K44" s="8"/>
      <c r="O44" s="27"/>
      <c r="P44" s="27"/>
      <c r="Q44" s="27"/>
      <c r="R44" s="27"/>
      <c r="S44" s="27"/>
    </row>
    <row r="45" spans="1:19" ht="12.6" customHeight="1">
      <c r="A45" s="29"/>
      <c r="B45" s="14" t="s">
        <v>698</v>
      </c>
      <c r="C45" s="14" t="s">
        <v>699</v>
      </c>
      <c r="D45" s="14" t="s">
        <v>700</v>
      </c>
      <c r="E45" s="14" t="s">
        <v>701</v>
      </c>
      <c r="F45" s="14" t="s">
        <v>75</v>
      </c>
      <c r="G45" s="15"/>
      <c r="H45" s="14" t="s">
        <v>450</v>
      </c>
      <c r="I45" s="14" t="s">
        <v>451</v>
      </c>
      <c r="J45" s="14" t="s">
        <v>452</v>
      </c>
      <c r="K45" s="14" t="s">
        <v>453</v>
      </c>
      <c r="L45" s="14" t="s">
        <v>75</v>
      </c>
      <c r="O45" s="27"/>
      <c r="P45" s="27"/>
      <c r="Q45" s="27"/>
      <c r="R45" s="27"/>
      <c r="S45" s="27"/>
    </row>
    <row r="46" spans="1:19" ht="12.6" customHeight="1">
      <c r="A46" s="30" t="s">
        <v>187</v>
      </c>
      <c r="B46" s="18">
        <v>0.93403390000000008</v>
      </c>
      <c r="C46" s="18"/>
      <c r="D46" s="18"/>
      <c r="E46" s="18"/>
      <c r="F46" s="117">
        <f>SUM(B46:E46)</f>
        <v>0.93403390000000008</v>
      </c>
      <c r="G46" s="15"/>
      <c r="H46" s="18">
        <v>0.31175000000000003</v>
      </c>
      <c r="I46" s="18">
        <v>0.63306629999999997</v>
      </c>
      <c r="J46" s="18">
        <v>0.28008</v>
      </c>
      <c r="K46" s="18">
        <v>0.95278499999999999</v>
      </c>
      <c r="L46" s="117">
        <f>SUM(H46:K46)</f>
        <v>2.1776813000000002</v>
      </c>
      <c r="O46" s="27"/>
      <c r="P46" s="27"/>
      <c r="Q46" s="27"/>
      <c r="R46" s="27"/>
      <c r="S46" s="27"/>
    </row>
    <row r="47" spans="1:19" ht="12.6" customHeight="1">
      <c r="A47" s="17" t="s">
        <v>31</v>
      </c>
      <c r="B47" s="18">
        <v>3.09974026467984</v>
      </c>
      <c r="C47" s="18"/>
      <c r="D47" s="18"/>
      <c r="E47" s="18"/>
      <c r="F47" s="117">
        <f>SUM(B47:E47)</f>
        <v>3.09974026467984</v>
      </c>
      <c r="G47" s="15"/>
      <c r="H47" s="18">
        <v>3.1175000000000006</v>
      </c>
      <c r="I47" s="18">
        <v>5.0062300000000004</v>
      </c>
      <c r="J47" s="18">
        <v>4.3602045279999997</v>
      </c>
      <c r="K47" s="18">
        <v>4.3322348048058901</v>
      </c>
      <c r="L47" s="117">
        <f>SUM(H47:K47)</f>
        <v>16.816169332805892</v>
      </c>
      <c r="O47" s="27"/>
      <c r="P47" s="27"/>
      <c r="Q47" s="27"/>
      <c r="R47" s="27"/>
      <c r="S47" s="27"/>
    </row>
    <row r="48" spans="1:19" ht="12.6" customHeight="1">
      <c r="A48" s="17" t="s">
        <v>10</v>
      </c>
      <c r="B48" s="22"/>
      <c r="C48" s="22"/>
      <c r="D48" s="18"/>
      <c r="E48" s="18"/>
      <c r="F48" s="117">
        <f>SUM(B48:E48)</f>
        <v>0</v>
      </c>
      <c r="G48" s="15"/>
      <c r="H48" s="22"/>
      <c r="I48" s="18"/>
      <c r="J48" s="18">
        <v>0.28008</v>
      </c>
      <c r="K48" s="18">
        <v>0.19363050000000001</v>
      </c>
      <c r="L48" s="117">
        <f>SUM(H48:K48)</f>
        <v>0.47371050000000003</v>
      </c>
      <c r="O48" s="27"/>
      <c r="P48" s="27"/>
      <c r="Q48" s="27"/>
      <c r="R48" s="27"/>
      <c r="S48" s="27"/>
    </row>
    <row r="49" spans="1:19" ht="12.6" customHeight="1">
      <c r="A49" s="118" t="s">
        <v>28</v>
      </c>
      <c r="B49" s="117">
        <f>SUM(B46:B48)</f>
        <v>4.0337741646798397</v>
      </c>
      <c r="C49" s="117"/>
      <c r="D49" s="117"/>
      <c r="E49" s="117"/>
      <c r="F49" s="117">
        <f>SUM(F46:F48)</f>
        <v>4.0337741646798397</v>
      </c>
      <c r="G49" s="15"/>
      <c r="H49" s="117">
        <f>SUM(H46:H48)</f>
        <v>3.4292500000000006</v>
      </c>
      <c r="I49" s="117">
        <f>SUM(I46:I48)</f>
        <v>5.6392963000000007</v>
      </c>
      <c r="J49" s="117">
        <f>SUM(J46:J48)</f>
        <v>4.9203645279999995</v>
      </c>
      <c r="K49" s="117">
        <f>SUM(K46:K48)</f>
        <v>5.4786503048058899</v>
      </c>
      <c r="L49" s="117">
        <f>SUM(L46:L48)</f>
        <v>19.467561132805891</v>
      </c>
    </row>
    <row r="51" spans="1:19" ht="12.6" customHeight="1">
      <c r="A51" s="111" t="s">
        <v>193</v>
      </c>
      <c r="B51" s="23"/>
      <c r="C51" s="23"/>
      <c r="D51" s="23"/>
      <c r="E51" s="23"/>
      <c r="F51" s="10"/>
      <c r="H51" s="8"/>
      <c r="I51" s="8"/>
      <c r="J51" s="8"/>
      <c r="K51" s="8"/>
      <c r="O51" s="27"/>
      <c r="P51" s="27"/>
      <c r="Q51" s="27"/>
      <c r="R51" s="27"/>
      <c r="S51" s="27"/>
    </row>
    <row r="52" spans="1:19" ht="12.6" customHeight="1">
      <c r="A52" s="28" t="s">
        <v>2</v>
      </c>
      <c r="B52" s="23"/>
      <c r="C52" s="23"/>
      <c r="D52" s="23"/>
      <c r="E52" s="23"/>
      <c r="F52" s="23"/>
      <c r="H52" s="8"/>
      <c r="I52" s="8"/>
      <c r="J52" s="8"/>
      <c r="K52" s="8"/>
      <c r="O52" s="27"/>
      <c r="P52" s="27"/>
      <c r="Q52" s="27"/>
      <c r="R52" s="27"/>
      <c r="S52" s="27"/>
    </row>
    <row r="53" spans="1:19" ht="12.6" customHeight="1">
      <c r="A53" s="29"/>
      <c r="B53" s="14" t="s">
        <v>698</v>
      </c>
      <c r="C53" s="14" t="s">
        <v>699</v>
      </c>
      <c r="D53" s="14" t="s">
        <v>700</v>
      </c>
      <c r="E53" s="14" t="s">
        <v>701</v>
      </c>
      <c r="F53" s="14" t="s">
        <v>75</v>
      </c>
      <c r="G53" s="15"/>
      <c r="H53" s="14" t="s">
        <v>450</v>
      </c>
      <c r="I53" s="14" t="s">
        <v>451</v>
      </c>
      <c r="J53" s="14" t="s">
        <v>452</v>
      </c>
      <c r="K53" s="14" t="s">
        <v>453</v>
      </c>
      <c r="L53" s="14" t="s">
        <v>75</v>
      </c>
      <c r="O53" s="27"/>
      <c r="P53" s="27"/>
      <c r="Q53" s="27"/>
      <c r="R53" s="27"/>
      <c r="S53" s="27"/>
    </row>
    <row r="54" spans="1:19" ht="12.6" customHeight="1">
      <c r="A54" s="30" t="s">
        <v>187</v>
      </c>
      <c r="B54" s="18">
        <v>49.755967309199995</v>
      </c>
      <c r="C54" s="18"/>
      <c r="D54" s="18"/>
      <c r="E54" s="18"/>
      <c r="F54" s="117">
        <f>SUM(B54:E54)</f>
        <v>49.755967309199995</v>
      </c>
      <c r="G54" s="15"/>
      <c r="H54" s="18">
        <v>54.013128336600005</v>
      </c>
      <c r="I54" s="18">
        <v>51.254359219800001</v>
      </c>
      <c r="J54" s="18">
        <v>44.722802168799994</v>
      </c>
      <c r="K54" s="18">
        <v>41.697336920399998</v>
      </c>
      <c r="L54" s="117">
        <f>SUM(H54:K54)</f>
        <v>191.68762664560001</v>
      </c>
      <c r="O54" s="27"/>
      <c r="P54" s="27"/>
      <c r="Q54" s="27"/>
      <c r="R54" s="27"/>
      <c r="S54" s="27"/>
    </row>
    <row r="55" spans="1:19" ht="12.6" customHeight="1">
      <c r="A55" s="17" t="s">
        <v>55</v>
      </c>
      <c r="B55" s="18">
        <v>15.5325139642</v>
      </c>
      <c r="C55" s="18"/>
      <c r="D55" s="18"/>
      <c r="E55" s="18"/>
      <c r="F55" s="117">
        <f>SUM(B55:E55)</f>
        <v>15.5325139642</v>
      </c>
      <c r="G55" s="15"/>
      <c r="H55" s="18">
        <v>26.668505312200004</v>
      </c>
      <c r="I55" s="18">
        <v>47.183246732600004</v>
      </c>
      <c r="J55" s="18">
        <v>35.708594660199999</v>
      </c>
      <c r="K55" s="18">
        <v>21.053139178399999</v>
      </c>
      <c r="L55" s="117">
        <f>SUM(H55:K55)</f>
        <v>130.61348588339999</v>
      </c>
      <c r="O55" s="27"/>
      <c r="P55" s="27"/>
      <c r="Q55" s="27"/>
      <c r="R55" s="27"/>
      <c r="S55" s="27"/>
    </row>
    <row r="56" spans="1:19" ht="12.6" customHeight="1">
      <c r="A56" s="30" t="s">
        <v>59</v>
      </c>
      <c r="B56" s="18">
        <v>200.29744385736936</v>
      </c>
      <c r="C56" s="18"/>
      <c r="D56" s="18"/>
      <c r="E56" s="18"/>
      <c r="F56" s="117">
        <f>SUM(B56:E56)</f>
        <v>200.29744385736936</v>
      </c>
      <c r="G56" s="15"/>
      <c r="H56" s="18">
        <v>253.20872959999997</v>
      </c>
      <c r="I56" s="18">
        <v>283.41785340000001</v>
      </c>
      <c r="J56" s="18">
        <v>308.23353680000002</v>
      </c>
      <c r="K56" s="18">
        <v>272.74726555801618</v>
      </c>
      <c r="L56" s="117">
        <f>SUM(H56:K56)</f>
        <v>1117.6073853580162</v>
      </c>
      <c r="O56" s="27"/>
      <c r="P56" s="27"/>
      <c r="Q56" s="27"/>
      <c r="R56" s="27"/>
      <c r="S56" s="27"/>
    </row>
    <row r="57" spans="1:19" ht="12.6" customHeight="1">
      <c r="A57" s="17" t="s">
        <v>57</v>
      </c>
      <c r="B57" s="18">
        <v>13.144472974999999</v>
      </c>
      <c r="C57" s="18"/>
      <c r="D57" s="18"/>
      <c r="E57" s="18"/>
      <c r="F57" s="117">
        <f>SUM(B57:E57)</f>
        <v>13.144472974999999</v>
      </c>
      <c r="G57" s="15"/>
      <c r="H57" s="18">
        <v>18.836918762000003</v>
      </c>
      <c r="I57" s="18">
        <v>19.0390587662</v>
      </c>
      <c r="J57" s="18">
        <v>19.188956885700005</v>
      </c>
      <c r="K57" s="18">
        <v>18.229776318600006</v>
      </c>
      <c r="L57" s="117">
        <f>SUM(H57:K57)</f>
        <v>75.294710732500008</v>
      </c>
      <c r="O57" s="27"/>
      <c r="P57" s="27"/>
      <c r="Q57" s="27"/>
      <c r="R57" s="27"/>
      <c r="S57" s="27"/>
    </row>
    <row r="58" spans="1:19" ht="12.6" customHeight="1">
      <c r="A58" s="17" t="s">
        <v>58</v>
      </c>
      <c r="B58" s="18">
        <v>28.982031150400001</v>
      </c>
      <c r="C58" s="18"/>
      <c r="D58" s="18"/>
      <c r="E58" s="18"/>
      <c r="F58" s="117">
        <f>SUM(B58:E58)</f>
        <v>28.982031150400001</v>
      </c>
      <c r="G58" s="15"/>
      <c r="H58" s="18">
        <v>20.490415646800002</v>
      </c>
      <c r="I58" s="18">
        <v>40.387818180600028</v>
      </c>
      <c r="J58" s="18">
        <v>54.572632911999996</v>
      </c>
      <c r="K58" s="18">
        <v>39.656456952000028</v>
      </c>
      <c r="L58" s="117">
        <f>SUM(H58:K58)</f>
        <v>155.10732369140004</v>
      </c>
    </row>
    <row r="59" spans="1:19" ht="12.6" customHeight="1">
      <c r="A59" s="118" t="s">
        <v>28</v>
      </c>
      <c r="B59" s="117">
        <f>SUM(B54:B58)</f>
        <v>307.71242925616934</v>
      </c>
      <c r="C59" s="117"/>
      <c r="D59" s="117"/>
      <c r="E59" s="117"/>
      <c r="F59" s="117">
        <f>SUM(F54:F58)</f>
        <v>307.71242925616934</v>
      </c>
      <c r="G59" s="15"/>
      <c r="H59" s="117">
        <f>SUM(H54:H58)</f>
        <v>373.21769765759996</v>
      </c>
      <c r="I59" s="117">
        <f>SUM(I54:I58)</f>
        <v>441.2823362992001</v>
      </c>
      <c r="J59" s="117">
        <f>SUM(J54:J58)</f>
        <v>462.42652342670004</v>
      </c>
      <c r="K59" s="117">
        <f>SUM(K54:K58)</f>
        <v>393.3839749274162</v>
      </c>
      <c r="L59" s="117">
        <f>SUM(L54:L58)</f>
        <v>1670.3105323109164</v>
      </c>
    </row>
    <row r="60" spans="1:19" ht="12.6" customHeight="1">
      <c r="B60" s="8"/>
      <c r="C60" s="8"/>
      <c r="D60" s="8"/>
      <c r="E60" s="8"/>
      <c r="F60" s="8"/>
      <c r="G60" s="8"/>
      <c r="H60" s="8"/>
      <c r="I60" s="8"/>
      <c r="J60" s="8"/>
      <c r="K60" s="8"/>
    </row>
    <row r="61" spans="1:19" ht="12.6" customHeight="1">
      <c r="A61" s="10" t="s">
        <v>556</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topLeftCell="A21" zoomScaleNormal="100" workbookViewId="0">
      <selection activeCell="A23" sqref="A23:J29"/>
    </sheetView>
  </sheetViews>
  <sheetFormatPr defaultRowHeight="12.6" customHeight="1"/>
  <cols>
    <col min="1" max="1" width="15.7109375" style="9" customWidth="1"/>
    <col min="2" max="10" width="7.7109375" style="9" customWidth="1"/>
    <col min="11" max="11" width="9.140625" style="9"/>
    <col min="12" max="15" width="7.7109375" style="9" customWidth="1"/>
    <col min="16" max="16384" width="9.140625" style="9"/>
  </cols>
  <sheetData>
    <row r="8" spans="1:15" ht="12.6" customHeight="1">
      <c r="A8" s="131" t="s">
        <v>0</v>
      </c>
    </row>
    <row r="9" spans="1:15" ht="12.6" customHeight="1">
      <c r="A9" s="10" t="s">
        <v>5</v>
      </c>
    </row>
    <row r="10" spans="1:15" ht="12.6" customHeight="1">
      <c r="A10" s="115"/>
    </row>
    <row r="11" spans="1:15" ht="12.6" customHeight="1">
      <c r="A11" s="115" t="s">
        <v>202</v>
      </c>
    </row>
    <row r="14" spans="1:15" ht="12.6" customHeight="1">
      <c r="A14" s="32"/>
      <c r="B14" s="14" t="s">
        <v>698</v>
      </c>
      <c r="C14" s="14" t="s">
        <v>699</v>
      </c>
      <c r="D14" s="14" t="s">
        <v>700</v>
      </c>
      <c r="E14" s="14" t="s">
        <v>701</v>
      </c>
      <c r="F14" s="104"/>
      <c r="G14" s="14" t="s">
        <v>450</v>
      </c>
      <c r="H14" s="14" t="s">
        <v>451</v>
      </c>
      <c r="I14" s="14" t="s">
        <v>452</v>
      </c>
      <c r="J14" s="14" t="s">
        <v>453</v>
      </c>
      <c r="L14" s="14" t="s">
        <v>400</v>
      </c>
      <c r="M14" s="14" t="s">
        <v>401</v>
      </c>
      <c r="N14" s="14" t="s">
        <v>402</v>
      </c>
      <c r="O14" s="14" t="s">
        <v>403</v>
      </c>
    </row>
    <row r="15" spans="1:15" ht="12.6" customHeight="1">
      <c r="A15" s="30" t="s">
        <v>166</v>
      </c>
      <c r="B15" s="89">
        <v>0.84099999999999997</v>
      </c>
      <c r="C15" s="89"/>
      <c r="D15" s="89"/>
      <c r="E15" s="89"/>
      <c r="F15" s="105"/>
      <c r="G15" s="99">
        <v>0.76500000000000001</v>
      </c>
      <c r="H15" s="99">
        <v>0.72499999999999998</v>
      </c>
      <c r="I15" s="99">
        <v>0.45600000000000002</v>
      </c>
      <c r="J15" s="99">
        <v>0.496</v>
      </c>
      <c r="L15" s="99">
        <v>0.77500000000000002</v>
      </c>
      <c r="M15" s="99">
        <v>0.64500000000000002</v>
      </c>
      <c r="N15" s="99">
        <v>0.64</v>
      </c>
      <c r="O15" s="99">
        <v>0.91500000000000004</v>
      </c>
    </row>
    <row r="16" spans="1:15" ht="12.6" customHeight="1">
      <c r="A16" s="30" t="s">
        <v>52</v>
      </c>
      <c r="B16" s="89">
        <v>19.465900000000001</v>
      </c>
      <c r="C16" s="89"/>
      <c r="D16" s="89"/>
      <c r="E16" s="89"/>
      <c r="F16" s="105"/>
      <c r="G16" s="99">
        <v>14.899190000000001</v>
      </c>
      <c r="H16" s="99">
        <v>16.650110000000002</v>
      </c>
      <c r="I16" s="99">
        <v>16.067270000000001</v>
      </c>
      <c r="J16" s="99">
        <v>14.396799999999999</v>
      </c>
      <c r="L16" s="99">
        <v>15.68074</v>
      </c>
      <c r="M16" s="99">
        <v>14.7766</v>
      </c>
      <c r="N16" s="99">
        <v>14.662089999999999</v>
      </c>
      <c r="O16" s="99">
        <v>15.37256</v>
      </c>
    </row>
    <row r="17" spans="1:15" ht="12.6" customHeight="1">
      <c r="A17" s="30" t="s">
        <v>53</v>
      </c>
      <c r="B17" s="89">
        <v>0.14086999999999897</v>
      </c>
      <c r="C17" s="89"/>
      <c r="D17" s="89"/>
      <c r="E17" s="89"/>
      <c r="F17" s="105"/>
      <c r="G17" s="99">
        <v>0.71077999999999886</v>
      </c>
      <c r="H17" s="99">
        <v>0.54670999999999914</v>
      </c>
      <c r="I17" s="99">
        <v>0.46790999999999988</v>
      </c>
      <c r="J17" s="99">
        <v>0.37156000000000133</v>
      </c>
      <c r="L17" s="99">
        <v>1.1423500000000022</v>
      </c>
      <c r="M17" s="99">
        <v>0.46040999999999987</v>
      </c>
      <c r="N17" s="99">
        <v>0.40517999999999998</v>
      </c>
      <c r="O17" s="99">
        <v>0.44698000000000138</v>
      </c>
    </row>
    <row r="18" spans="1:15" ht="12.6" customHeight="1">
      <c r="A18" s="137" t="s">
        <v>28</v>
      </c>
      <c r="B18" s="140">
        <f>SUM(B15:B17)</f>
        <v>20.447770000000002</v>
      </c>
      <c r="C18" s="140"/>
      <c r="D18" s="140"/>
      <c r="E18" s="140"/>
      <c r="F18" s="106"/>
      <c r="G18" s="140">
        <v>16.374970000000001</v>
      </c>
      <c r="H18" s="140">
        <v>17.921820000000004</v>
      </c>
      <c r="I18" s="140">
        <v>16.99118</v>
      </c>
      <c r="J18" s="140">
        <v>15.26436</v>
      </c>
      <c r="L18" s="140">
        <v>17.598089999999999</v>
      </c>
      <c r="M18" s="140">
        <v>15.882009999999999</v>
      </c>
      <c r="N18" s="140">
        <v>15.707269999999999</v>
      </c>
      <c r="O18" s="140">
        <v>16.734539999999999</v>
      </c>
    </row>
    <row r="21" spans="1:15" ht="12.6" customHeight="1">
      <c r="A21" s="115" t="s">
        <v>203</v>
      </c>
    </row>
    <row r="22" spans="1:15" ht="12.6" customHeight="1">
      <c r="F22" s="64"/>
    </row>
    <row r="23" spans="1:15" ht="12.6" customHeight="1">
      <c r="A23" s="32"/>
      <c r="B23" s="14" t="s">
        <v>698</v>
      </c>
      <c r="C23" s="14" t="s">
        <v>699</v>
      </c>
      <c r="D23" s="14" t="s">
        <v>700</v>
      </c>
      <c r="E23" s="14" t="s">
        <v>701</v>
      </c>
      <c r="F23" s="107"/>
      <c r="G23" s="14" t="s">
        <v>450</v>
      </c>
      <c r="H23" s="14" t="s">
        <v>451</v>
      </c>
      <c r="I23" s="14" t="s">
        <v>452</v>
      </c>
      <c r="J23" s="14" t="s">
        <v>453</v>
      </c>
      <c r="L23" s="14" t="s">
        <v>400</v>
      </c>
      <c r="M23" s="14" t="s">
        <v>401</v>
      </c>
      <c r="N23" s="14" t="s">
        <v>402</v>
      </c>
      <c r="O23" s="14" t="s">
        <v>403</v>
      </c>
    </row>
    <row r="24" spans="1:15" ht="12.6" customHeight="1">
      <c r="A24" s="30" t="s">
        <v>49</v>
      </c>
      <c r="B24" s="22"/>
      <c r="C24" s="22"/>
      <c r="D24" s="22"/>
      <c r="E24" s="89"/>
      <c r="F24" s="108"/>
      <c r="G24" s="22"/>
      <c r="H24" s="22"/>
      <c r="I24" s="22"/>
      <c r="J24" s="22"/>
      <c r="L24" s="22"/>
      <c r="M24" s="22"/>
      <c r="N24" s="22"/>
      <c r="O24" s="22"/>
    </row>
    <row r="25" spans="1:15" ht="12.6" customHeight="1">
      <c r="A25" s="30" t="s">
        <v>50</v>
      </c>
      <c r="B25" s="22"/>
      <c r="C25" s="22"/>
      <c r="D25" s="22"/>
      <c r="E25" s="89"/>
      <c r="F25" s="108"/>
      <c r="G25" s="22"/>
      <c r="H25" s="22"/>
      <c r="I25" s="22"/>
      <c r="J25" s="22"/>
      <c r="L25" s="22"/>
      <c r="M25" s="22"/>
      <c r="N25" s="22"/>
      <c r="O25" s="22"/>
    </row>
    <row r="26" spans="1:15" ht="12.6" customHeight="1">
      <c r="A26" s="30" t="s">
        <v>51</v>
      </c>
      <c r="B26" s="89"/>
      <c r="C26" s="89"/>
      <c r="D26" s="89"/>
      <c r="E26" s="89"/>
      <c r="F26" s="108"/>
      <c r="G26" s="89">
        <v>7.8404638781260019</v>
      </c>
      <c r="H26" s="89">
        <v>7.8945170878490023</v>
      </c>
      <c r="I26" s="89">
        <v>7.5589849133255331</v>
      </c>
      <c r="J26" s="89">
        <v>7.3448737700279336</v>
      </c>
      <c r="L26" s="89">
        <v>8.3827758499999998</v>
      </c>
      <c r="M26" s="89">
        <v>7.9012180799999996</v>
      </c>
      <c r="N26" s="89">
        <v>7.647985760000001</v>
      </c>
      <c r="O26" s="89">
        <v>7.4766745915399966</v>
      </c>
    </row>
    <row r="27" spans="1:15" ht="12.6" customHeight="1">
      <c r="A27" s="30" t="s">
        <v>52</v>
      </c>
      <c r="B27" s="89"/>
      <c r="C27" s="89"/>
      <c r="D27" s="89"/>
      <c r="E27" s="89"/>
      <c r="F27" s="108"/>
      <c r="G27" s="89">
        <v>165.86996767612121</v>
      </c>
      <c r="H27" s="89">
        <v>167.01349748365698</v>
      </c>
      <c r="I27" s="89">
        <v>165.72570260096026</v>
      </c>
      <c r="J27" s="89">
        <v>176.41430737626982</v>
      </c>
      <c r="L27" s="89">
        <v>175.7742073965</v>
      </c>
      <c r="M27" s="89">
        <v>167.08032293600002</v>
      </c>
      <c r="N27" s="89">
        <v>161.77404016</v>
      </c>
      <c r="O27" s="89">
        <v>155.71587106408907</v>
      </c>
    </row>
    <row r="28" spans="1:15" ht="12.6" customHeight="1">
      <c r="A28" s="30" t="s">
        <v>214</v>
      </c>
      <c r="B28" s="89"/>
      <c r="C28" s="89"/>
      <c r="D28" s="89"/>
      <c r="E28" s="89"/>
      <c r="F28" s="108"/>
      <c r="G28" s="89">
        <v>41.46191592986667</v>
      </c>
      <c r="H28" s="89">
        <v>41.747759940133342</v>
      </c>
      <c r="I28" s="89">
        <v>39.788120484466667</v>
      </c>
      <c r="J28" s="89">
        <v>41.941669958333321</v>
      </c>
      <c r="L28" s="89">
        <v>41.3276893345</v>
      </c>
      <c r="M28" s="89">
        <v>39.028267958400001</v>
      </c>
      <c r="N28" s="89">
        <v>38.208527360000005</v>
      </c>
      <c r="O28" s="89">
        <v>37.311498469533284</v>
      </c>
    </row>
    <row r="29" spans="1:15" ht="12.6" customHeight="1">
      <c r="A29" s="137" t="s">
        <v>28</v>
      </c>
      <c r="B29" s="140"/>
      <c r="C29" s="140"/>
      <c r="D29" s="140"/>
      <c r="E29" s="140"/>
      <c r="F29" s="108"/>
      <c r="G29" s="140">
        <v>215.17234748411389</v>
      </c>
      <c r="H29" s="140">
        <v>216.65577451163932</v>
      </c>
      <c r="I29" s="140">
        <v>213.07280799875247</v>
      </c>
      <c r="J29" s="140">
        <v>213.07280799875247</v>
      </c>
      <c r="L29" s="140">
        <v>225.48467258100001</v>
      </c>
      <c r="M29" s="140">
        <v>214.00980897440002</v>
      </c>
      <c r="N29" s="140">
        <v>207.63055328000002</v>
      </c>
      <c r="O29" s="140">
        <v>200.50404412516235</v>
      </c>
    </row>
    <row r="31" spans="1:15" ht="12.6" customHeight="1">
      <c r="A31" s="7" t="s">
        <v>244</v>
      </c>
    </row>
    <row r="32" spans="1:15" ht="12.6" customHeight="1">
      <c r="G32" s="7"/>
      <c r="L32" s="7"/>
    </row>
    <row r="33" spans="1:1" ht="12.75" customHeight="1"/>
    <row r="34" spans="1:1" ht="12.75" customHeight="1"/>
    <row r="35" spans="1:1" ht="12.75" customHeight="1"/>
    <row r="36" spans="1:1" ht="12.75" customHeight="1"/>
    <row r="37" spans="1:1" ht="12.75" customHeight="1"/>
    <row r="38" spans="1:1" ht="12.75" customHeight="1"/>
    <row r="40" spans="1:1" ht="12.6" customHeight="1">
      <c r="A40" s="115" t="s">
        <v>179</v>
      </c>
    </row>
    <row r="58" spans="1:1" ht="12.6" customHeight="1">
      <c r="A58" s="7" t="s">
        <v>267</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election activeCell="A22" sqref="A22:L26"/>
    </sheetView>
  </sheetViews>
  <sheetFormatPr defaultRowHeight="12.6" customHeight="1"/>
  <cols>
    <col min="1" max="1" width="15.7109375" style="9" customWidth="1"/>
    <col min="2" max="4" width="7.7109375" style="40" customWidth="1"/>
    <col min="5" max="18" width="7.7109375" style="9" customWidth="1"/>
    <col min="19" max="16384" width="9.140625" style="9"/>
  </cols>
  <sheetData>
    <row r="7" spans="1:18" ht="12.6" customHeight="1">
      <c r="B7" s="9"/>
      <c r="C7" s="9"/>
      <c r="D7" s="9"/>
    </row>
    <row r="8" spans="1:18" ht="12.6" customHeight="1">
      <c r="A8" s="131" t="s">
        <v>82</v>
      </c>
      <c r="B8" s="9"/>
      <c r="C8" s="9"/>
      <c r="D8" s="9"/>
    </row>
    <row r="9" spans="1:18" ht="12.6" customHeight="1">
      <c r="A9" s="10" t="s">
        <v>5</v>
      </c>
      <c r="E9" s="40"/>
      <c r="F9" s="40"/>
      <c r="G9" s="40"/>
      <c r="H9" s="40"/>
      <c r="I9" s="40"/>
      <c r="J9" s="40"/>
    </row>
    <row r="10" spans="1:18" ht="12.6" customHeight="1">
      <c r="A10" s="115"/>
      <c r="E10" s="40"/>
      <c r="F10" s="40"/>
      <c r="G10" s="40"/>
      <c r="H10" s="40"/>
      <c r="I10" s="40"/>
      <c r="J10" s="40"/>
    </row>
    <row r="11" spans="1:18" ht="12.6" customHeight="1">
      <c r="A11" s="115" t="s">
        <v>304</v>
      </c>
      <c r="B11" s="9"/>
      <c r="C11" s="9"/>
      <c r="D11" s="9"/>
    </row>
    <row r="12" spans="1:18" ht="12.6" customHeight="1">
      <c r="G12" s="64"/>
      <c r="H12" s="40"/>
      <c r="I12" s="40"/>
      <c r="J12" s="40"/>
      <c r="M12" s="64"/>
    </row>
    <row r="13" spans="1:18" ht="12.6" customHeight="1">
      <c r="A13" s="13"/>
      <c r="B13" s="14" t="s">
        <v>698</v>
      </c>
      <c r="C13" s="14" t="s">
        <v>699</v>
      </c>
      <c r="D13" s="14" t="s">
        <v>700</v>
      </c>
      <c r="E13" s="14" t="s">
        <v>701</v>
      </c>
      <c r="F13" s="32" t="s">
        <v>75</v>
      </c>
      <c r="G13" s="15"/>
      <c r="H13" s="14" t="s">
        <v>450</v>
      </c>
      <c r="I13" s="14" t="s">
        <v>451</v>
      </c>
      <c r="J13" s="14" t="s">
        <v>452</v>
      </c>
      <c r="K13" s="14" t="s">
        <v>453</v>
      </c>
      <c r="L13" s="32" t="s">
        <v>75</v>
      </c>
      <c r="M13" s="15"/>
      <c r="N13" s="14" t="s">
        <v>400</v>
      </c>
      <c r="O13" s="14" t="s">
        <v>401</v>
      </c>
      <c r="P13" s="14" t="s">
        <v>402</v>
      </c>
      <c r="Q13" s="14" t="s">
        <v>403</v>
      </c>
      <c r="R13" s="32" t="s">
        <v>75</v>
      </c>
    </row>
    <row r="14" spans="1:18" ht="12.6" customHeight="1">
      <c r="A14" s="17" t="s">
        <v>29</v>
      </c>
      <c r="B14" s="99">
        <v>209.01879</v>
      </c>
      <c r="C14" s="99"/>
      <c r="D14" s="99"/>
      <c r="E14" s="99"/>
      <c r="F14" s="144">
        <f>SUM(B14:E14)</f>
        <v>209.01879</v>
      </c>
      <c r="G14" s="108"/>
      <c r="H14" s="109">
        <v>192.58381</v>
      </c>
      <c r="I14" s="99">
        <v>171.79696999999999</v>
      </c>
      <c r="J14" s="99">
        <v>144.00323</v>
      </c>
      <c r="K14" s="99">
        <v>118.17172000000001</v>
      </c>
      <c r="L14" s="144">
        <f>SUM(H14:K14)</f>
        <v>626.55573000000004</v>
      </c>
      <c r="M14" s="108"/>
      <c r="N14" s="109">
        <v>264.80882000000003</v>
      </c>
      <c r="O14" s="99">
        <v>247.11428000000001</v>
      </c>
      <c r="P14" s="99">
        <v>190.31073000000001</v>
      </c>
      <c r="Q14" s="99">
        <v>162.40271999999999</v>
      </c>
      <c r="R14" s="144">
        <v>864.63654999999994</v>
      </c>
    </row>
    <row r="15" spans="1:18" ht="12.6" customHeight="1">
      <c r="A15" s="17" t="s">
        <v>42</v>
      </c>
      <c r="B15" s="99">
        <v>192.75635999999997</v>
      </c>
      <c r="C15" s="99"/>
      <c r="D15" s="99"/>
      <c r="E15" s="99"/>
      <c r="F15" s="144">
        <f>SUM(B15:E15)</f>
        <v>192.75635999999997</v>
      </c>
      <c r="G15" s="108"/>
      <c r="H15" s="99">
        <v>200.71293</v>
      </c>
      <c r="I15" s="99">
        <v>174.95342000000002</v>
      </c>
      <c r="J15" s="99">
        <v>157.13408999999999</v>
      </c>
      <c r="K15" s="99">
        <v>97.021919999999994</v>
      </c>
      <c r="L15" s="144">
        <f>SUM(H15:K15)</f>
        <v>629.82236</v>
      </c>
      <c r="M15" s="108"/>
      <c r="N15" s="99">
        <v>203.82060999999999</v>
      </c>
      <c r="O15" s="99">
        <v>158.25989000000001</v>
      </c>
      <c r="P15" s="99">
        <v>118.07616</v>
      </c>
      <c r="Q15" s="99">
        <v>123.15992999999999</v>
      </c>
      <c r="R15" s="144">
        <v>603.31659000000002</v>
      </c>
    </row>
    <row r="16" spans="1:18" ht="12.6" customHeight="1">
      <c r="A16" s="17" t="s">
        <v>64</v>
      </c>
      <c r="B16" s="99">
        <v>258.32292999999999</v>
      </c>
      <c r="C16" s="99"/>
      <c r="D16" s="99"/>
      <c r="E16" s="99"/>
      <c r="F16" s="144">
        <f>SUM(B16:E16)</f>
        <v>258.32292999999999</v>
      </c>
      <c r="G16" s="108"/>
      <c r="H16" s="99">
        <v>213.00731999999999</v>
      </c>
      <c r="I16" s="99">
        <v>233.98860000000002</v>
      </c>
      <c r="J16" s="99">
        <v>271.19193999999999</v>
      </c>
      <c r="K16" s="99">
        <v>281.85142999999999</v>
      </c>
      <c r="L16" s="144">
        <f>SUM(H16:K16)</f>
        <v>1000.0392899999999</v>
      </c>
      <c r="M16" s="108"/>
      <c r="N16" s="99">
        <v>231.43454</v>
      </c>
      <c r="O16" s="99">
        <v>245.77917000000002</v>
      </c>
      <c r="P16" s="99">
        <v>286.08007000000003</v>
      </c>
      <c r="Q16" s="99">
        <v>228.73848000000001</v>
      </c>
      <c r="R16" s="144">
        <v>992.03225999999995</v>
      </c>
    </row>
    <row r="17" spans="1:18" ht="12.6" customHeight="1">
      <c r="A17" s="137" t="s">
        <v>28</v>
      </c>
      <c r="B17" s="144">
        <f>SUM(B14:B16)</f>
        <v>660.09807999999998</v>
      </c>
      <c r="C17" s="144"/>
      <c r="D17" s="144"/>
      <c r="E17" s="144"/>
      <c r="F17" s="144">
        <f>SUM(B17:E17)</f>
        <v>660.09807999999998</v>
      </c>
      <c r="G17" s="108"/>
      <c r="H17" s="144">
        <f>SUM(H14:H16)</f>
        <v>606.30405999999994</v>
      </c>
      <c r="I17" s="144">
        <f>SUM(I14:I16)</f>
        <v>580.73899000000006</v>
      </c>
      <c r="J17" s="144">
        <f>SUM(J14:J16)</f>
        <v>572.32925999999998</v>
      </c>
      <c r="K17" s="144">
        <f>SUM(K14:K16)</f>
        <v>497.04507000000001</v>
      </c>
      <c r="L17" s="144">
        <f>SUM(L14:L16)</f>
        <v>2256.4173799999999</v>
      </c>
      <c r="M17" s="108"/>
      <c r="N17" s="144">
        <v>700.06397000000004</v>
      </c>
      <c r="O17" s="144">
        <v>651.15334000000007</v>
      </c>
      <c r="P17" s="144">
        <v>594.46695999999997</v>
      </c>
      <c r="Q17" s="144">
        <v>514.30112999999994</v>
      </c>
      <c r="R17" s="144">
        <v>2459.9854</v>
      </c>
    </row>
    <row r="18" spans="1:18" ht="12.6" customHeight="1">
      <c r="H18" s="40"/>
      <c r="I18" s="40"/>
      <c r="J18" s="40"/>
    </row>
    <row r="19" spans="1:18" ht="12.6" customHeight="1">
      <c r="H19" s="40"/>
      <c r="I19" s="40"/>
      <c r="J19" s="40"/>
    </row>
    <row r="20" spans="1:18" ht="12.6" customHeight="1">
      <c r="A20" s="115" t="s">
        <v>305</v>
      </c>
      <c r="B20" s="9"/>
      <c r="C20" s="9"/>
      <c r="D20" s="9"/>
    </row>
    <row r="21" spans="1:18" ht="12.6" customHeight="1">
      <c r="A21" s="110"/>
      <c r="G21" s="64"/>
      <c r="H21" s="40"/>
      <c r="I21" s="40"/>
      <c r="J21" s="40"/>
      <c r="M21" s="64"/>
    </row>
    <row r="22" spans="1:18" ht="12.6" customHeight="1">
      <c r="A22" s="13"/>
      <c r="B22" s="14" t="s">
        <v>698</v>
      </c>
      <c r="C22" s="14" t="s">
        <v>699</v>
      </c>
      <c r="D22" s="14" t="s">
        <v>700</v>
      </c>
      <c r="E22" s="14" t="s">
        <v>701</v>
      </c>
      <c r="F22" s="32" t="s">
        <v>75</v>
      </c>
      <c r="G22" s="15"/>
      <c r="H22" s="14" t="s">
        <v>450</v>
      </c>
      <c r="I22" s="14" t="s">
        <v>451</v>
      </c>
      <c r="J22" s="14" t="s">
        <v>452</v>
      </c>
      <c r="K22" s="14" t="s">
        <v>453</v>
      </c>
      <c r="L22" s="32" t="s">
        <v>75</v>
      </c>
      <c r="M22" s="15"/>
      <c r="N22" s="14" t="s">
        <v>400</v>
      </c>
      <c r="O22" s="14" t="s">
        <v>401</v>
      </c>
      <c r="P22" s="14" t="s">
        <v>402</v>
      </c>
      <c r="Q22" s="14" t="s">
        <v>403</v>
      </c>
      <c r="R22" s="32" t="s">
        <v>75</v>
      </c>
    </row>
    <row r="23" spans="1:18" ht="12.6" customHeight="1">
      <c r="A23" s="17" t="s">
        <v>29</v>
      </c>
      <c r="B23" s="99">
        <v>61.102789999999999</v>
      </c>
      <c r="C23" s="99"/>
      <c r="D23" s="99"/>
      <c r="E23" s="99"/>
      <c r="F23" s="144">
        <f>SUM(B23:E23)</f>
        <v>61.102789999999999</v>
      </c>
      <c r="G23" s="108"/>
      <c r="H23" s="109">
        <v>53.10521</v>
      </c>
      <c r="I23" s="99">
        <v>48.258780000000002</v>
      </c>
      <c r="J23" s="99">
        <v>41.859580000000001</v>
      </c>
      <c r="K23" s="99">
        <v>49.342349999999996</v>
      </c>
      <c r="L23" s="144">
        <f>SUM(H23:K23)</f>
        <v>192.56592000000001</v>
      </c>
      <c r="M23" s="108"/>
      <c r="N23" s="109">
        <v>72.933610000000002</v>
      </c>
      <c r="O23" s="99">
        <v>65.665390000000002</v>
      </c>
      <c r="P23" s="99">
        <v>65.522760000000005</v>
      </c>
      <c r="Q23" s="99">
        <v>57.268560000000001</v>
      </c>
      <c r="R23" s="144">
        <v>261.39031999999997</v>
      </c>
    </row>
    <row r="24" spans="1:18" ht="12.6" customHeight="1">
      <c r="A24" s="17" t="s">
        <v>42</v>
      </c>
      <c r="B24" s="99">
        <v>221.14863</v>
      </c>
      <c r="C24" s="99"/>
      <c r="D24" s="99"/>
      <c r="E24" s="99"/>
      <c r="F24" s="144">
        <f>SUM(B24:E24)</f>
        <v>221.14863</v>
      </c>
      <c r="G24" s="108"/>
      <c r="H24" s="99">
        <v>185.19123999999999</v>
      </c>
      <c r="I24" s="99">
        <v>107.18274000000001</v>
      </c>
      <c r="J24" s="99">
        <v>74.788160000000005</v>
      </c>
      <c r="K24" s="99">
        <v>81.144660000000002</v>
      </c>
      <c r="L24" s="144">
        <f>SUM(H24:K24)</f>
        <v>448.30680000000001</v>
      </c>
      <c r="M24" s="108"/>
      <c r="N24" s="99">
        <v>205.608</v>
      </c>
      <c r="O24" s="99">
        <v>150.99651999999998</v>
      </c>
      <c r="P24" s="99">
        <v>108.62389</v>
      </c>
      <c r="Q24" s="99">
        <v>71.967869999999991</v>
      </c>
      <c r="R24" s="144">
        <v>537.19628</v>
      </c>
    </row>
    <row r="25" spans="1:18" ht="12.6" customHeight="1">
      <c r="A25" s="17" t="s">
        <v>64</v>
      </c>
      <c r="B25" s="99">
        <v>40.227760000000004</v>
      </c>
      <c r="C25" s="99"/>
      <c r="D25" s="99"/>
      <c r="E25" s="99"/>
      <c r="F25" s="144">
        <f>SUM(B25:E25)</f>
        <v>40.227760000000004</v>
      </c>
      <c r="G25" s="108"/>
      <c r="H25" s="99">
        <v>43.475699999999996</v>
      </c>
      <c r="I25" s="99">
        <v>41.583160000000007</v>
      </c>
      <c r="J25" s="99">
        <v>47.424709999999997</v>
      </c>
      <c r="K25" s="99">
        <v>45.819470000000003</v>
      </c>
      <c r="L25" s="144">
        <f>SUM(H25:K25)</f>
        <v>178.30304000000001</v>
      </c>
      <c r="M25" s="108"/>
      <c r="N25" s="99">
        <v>67.543729999999996</v>
      </c>
      <c r="O25" s="99">
        <v>43.849029999999999</v>
      </c>
      <c r="P25" s="99">
        <v>48.384999999999998</v>
      </c>
      <c r="Q25" s="99">
        <v>52.744330000000005</v>
      </c>
      <c r="R25" s="144">
        <v>212.52208999999999</v>
      </c>
    </row>
    <row r="26" spans="1:18" ht="12.6" customHeight="1">
      <c r="A26" s="137" t="s">
        <v>28</v>
      </c>
      <c r="B26" s="144">
        <f>SUM(B23:B25)</f>
        <v>322.47917999999999</v>
      </c>
      <c r="C26" s="144"/>
      <c r="D26" s="144"/>
      <c r="E26" s="144"/>
      <c r="F26" s="144">
        <f>SUM(B26:E26)</f>
        <v>322.47917999999999</v>
      </c>
      <c r="G26" s="108"/>
      <c r="H26" s="144">
        <f>SUM(H23:H25)</f>
        <v>281.77215000000001</v>
      </c>
      <c r="I26" s="144">
        <f>SUM(I23:I25)</f>
        <v>197.02468000000005</v>
      </c>
      <c r="J26" s="144">
        <f>SUM(J23:J25)</f>
        <v>164.07245</v>
      </c>
      <c r="K26" s="144">
        <f>SUM(K23:K25)</f>
        <v>176.30647999999999</v>
      </c>
      <c r="L26" s="144">
        <f>SUM(L23:L25)</f>
        <v>819.17576000000008</v>
      </c>
      <c r="M26" s="108"/>
      <c r="N26" s="144">
        <v>346.08533999999997</v>
      </c>
      <c r="O26" s="144">
        <v>260.51094000000001</v>
      </c>
      <c r="P26" s="144">
        <v>222.53165000000001</v>
      </c>
      <c r="Q26" s="144">
        <v>181.98075999999998</v>
      </c>
      <c r="R26" s="144">
        <v>1011.10869</v>
      </c>
    </row>
    <row r="28" spans="1:18" ht="12.6" customHeight="1">
      <c r="A28" s="7" t="s">
        <v>81</v>
      </c>
    </row>
    <row r="29" spans="1:18" ht="12.6" customHeight="1">
      <c r="H29" s="7"/>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topLeftCell="A11" zoomScaleNormal="100" workbookViewId="0">
      <selection activeCell="A11" sqref="A11"/>
    </sheetView>
  </sheetViews>
  <sheetFormatPr defaultRowHeight="12.6" customHeight="1"/>
  <cols>
    <col min="1" max="1" width="15.7109375" style="9" customWidth="1"/>
    <col min="2" max="18" width="8.7109375" style="9" customWidth="1"/>
    <col min="19" max="16384" width="9.140625" style="9"/>
  </cols>
  <sheetData>
    <row r="8" spans="1:216" ht="12.6" customHeight="1">
      <c r="A8" s="131" t="s">
        <v>3</v>
      </c>
    </row>
    <row r="9" spans="1:216" ht="12.6" customHeight="1">
      <c r="A9" s="10" t="s">
        <v>5</v>
      </c>
    </row>
    <row r="11" spans="1:216" ht="12.6" customHeight="1">
      <c r="A11" s="111" t="s">
        <v>194</v>
      </c>
      <c r="B11" s="31"/>
      <c r="C11" s="31"/>
      <c r="D11" s="31"/>
      <c r="E11" s="31"/>
      <c r="F11" s="8"/>
      <c r="G11" s="8"/>
      <c r="H11" s="8"/>
      <c r="I11" s="8"/>
      <c r="J11" s="8"/>
      <c r="K11" s="8"/>
      <c r="L11" s="8"/>
    </row>
    <row r="12" spans="1:216" ht="12.6" customHeight="1">
      <c r="A12" s="112" t="s">
        <v>703</v>
      </c>
      <c r="B12" s="31"/>
      <c r="C12" s="31"/>
      <c r="D12" s="31"/>
      <c r="E12" s="31"/>
      <c r="F12" s="8"/>
      <c r="G12" s="8"/>
      <c r="H12" s="8"/>
      <c r="I12" s="8"/>
      <c r="J12" s="8"/>
      <c r="K12" s="8"/>
      <c r="L12" s="8"/>
    </row>
    <row r="13" spans="1:216" ht="12.6" customHeight="1">
      <c r="A13" s="13"/>
      <c r="B13" s="14" t="s">
        <v>698</v>
      </c>
      <c r="C13" s="14" t="s">
        <v>699</v>
      </c>
      <c r="D13" s="14" t="s">
        <v>700</v>
      </c>
      <c r="E13" s="14" t="s">
        <v>701</v>
      </c>
      <c r="F13" s="32" t="s">
        <v>75</v>
      </c>
      <c r="G13" s="15"/>
      <c r="H13" s="14" t="s">
        <v>450</v>
      </c>
      <c r="I13" s="14" t="s">
        <v>451</v>
      </c>
      <c r="J13" s="14" t="s">
        <v>452</v>
      </c>
      <c r="K13" s="14" t="s">
        <v>453</v>
      </c>
      <c r="L13" s="32" t="s">
        <v>75</v>
      </c>
      <c r="M13" s="10"/>
      <c r="N13" s="155" t="s">
        <v>702</v>
      </c>
      <c r="O13" s="155" t="s">
        <v>454</v>
      </c>
      <c r="P13" s="155" t="s">
        <v>404</v>
      </c>
      <c r="Q13" s="155" t="s">
        <v>307</v>
      </c>
      <c r="R13" s="155" t="s">
        <v>308</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row>
    <row r="14" spans="1:216" ht="12.6" customHeight="1">
      <c r="A14" s="17" t="s">
        <v>13</v>
      </c>
      <c r="B14" s="33">
        <v>6.9600000000000009</v>
      </c>
      <c r="C14" s="33"/>
      <c r="D14" s="33"/>
      <c r="E14" s="33"/>
      <c r="F14" s="132">
        <f t="shared" ref="F14:F31" si="0">SUM(B14:E14)</f>
        <v>6.9600000000000009</v>
      </c>
      <c r="G14" s="34"/>
      <c r="H14" s="33">
        <v>0.21779999999999997</v>
      </c>
      <c r="I14" s="33"/>
      <c r="J14" s="33"/>
      <c r="K14" s="33">
        <v>9.2975999999999992</v>
      </c>
      <c r="L14" s="133">
        <v>9.5153999999999996</v>
      </c>
      <c r="M14" s="35"/>
      <c r="N14" s="156">
        <v>12.331</v>
      </c>
      <c r="O14" s="156">
        <v>3.6360000000000001</v>
      </c>
      <c r="P14" s="156">
        <v>1.246</v>
      </c>
      <c r="Q14" s="156">
        <v>4.1240000000000006</v>
      </c>
      <c r="R14" s="156">
        <v>2.0179999999999998</v>
      </c>
    </row>
    <row r="15" spans="1:216" ht="12.6" customHeight="1">
      <c r="A15" s="17" t="s">
        <v>14</v>
      </c>
      <c r="B15" s="33"/>
      <c r="C15" s="33"/>
      <c r="D15" s="33"/>
      <c r="E15" s="33"/>
      <c r="F15" s="132">
        <f t="shared" si="0"/>
        <v>0</v>
      </c>
      <c r="G15" s="34"/>
      <c r="H15" s="33"/>
      <c r="I15" s="33"/>
      <c r="J15" s="33"/>
      <c r="K15" s="36"/>
      <c r="L15" s="133">
        <v>0</v>
      </c>
      <c r="M15" s="35"/>
      <c r="N15" s="156">
        <v>0</v>
      </c>
      <c r="O15" s="156">
        <v>0</v>
      </c>
      <c r="P15" s="33"/>
      <c r="Q15" s="33">
        <v>3.1300000000000001E-2</v>
      </c>
      <c r="R15" s="156">
        <v>0.80020000000000002</v>
      </c>
    </row>
    <row r="16" spans="1:216" ht="12.6" customHeight="1">
      <c r="A16" s="17" t="s">
        <v>15</v>
      </c>
      <c r="B16" s="33">
        <v>5</v>
      </c>
      <c r="C16" s="33"/>
      <c r="D16" s="33"/>
      <c r="E16" s="36"/>
      <c r="F16" s="132">
        <f t="shared" si="0"/>
        <v>5</v>
      </c>
      <c r="G16" s="34"/>
      <c r="H16" s="33">
        <v>6.865800000000001</v>
      </c>
      <c r="I16" s="33">
        <v>4.2702999999999998</v>
      </c>
      <c r="J16" s="33">
        <v>6.6389999999999993</v>
      </c>
      <c r="K16" s="36">
        <v>1.7250000000000001</v>
      </c>
      <c r="L16" s="133">
        <v>19.500100000000003</v>
      </c>
      <c r="M16" s="35"/>
      <c r="N16" s="156">
        <v>36.896900000000002</v>
      </c>
      <c r="O16" s="156">
        <v>21.030099999999997</v>
      </c>
      <c r="P16" s="156">
        <v>16.981199999999998</v>
      </c>
      <c r="Q16" s="156">
        <v>50.600899999999989</v>
      </c>
      <c r="R16" s="156">
        <v>9.8856000000000019</v>
      </c>
    </row>
    <row r="17" spans="1:18" ht="12.6" customHeight="1">
      <c r="A17" s="17" t="s">
        <v>16</v>
      </c>
      <c r="B17" s="33">
        <v>0.99299999999999999</v>
      </c>
      <c r="C17" s="33"/>
      <c r="D17" s="33"/>
      <c r="E17" s="36"/>
      <c r="F17" s="132">
        <f t="shared" si="0"/>
        <v>0.99299999999999999</v>
      </c>
      <c r="G17" s="34"/>
      <c r="H17" s="33">
        <v>3.3875999999999999</v>
      </c>
      <c r="I17" s="33">
        <v>2.1652999999999998</v>
      </c>
      <c r="J17" s="33">
        <v>2.0460999999999996</v>
      </c>
      <c r="K17" s="36">
        <v>5.1127999999999991</v>
      </c>
      <c r="L17" s="133">
        <v>12.711799999999997</v>
      </c>
      <c r="M17" s="35"/>
      <c r="N17" s="156">
        <v>12.883100000000001</v>
      </c>
      <c r="O17" s="156">
        <v>17.590399999999999</v>
      </c>
      <c r="P17" s="156">
        <v>45.07950000000001</v>
      </c>
      <c r="Q17" s="156">
        <v>18.34419999999999</v>
      </c>
      <c r="R17" s="156">
        <v>21.892099999999999</v>
      </c>
    </row>
    <row r="18" spans="1:18" ht="12.6" customHeight="1">
      <c r="A18" s="17" t="s">
        <v>17</v>
      </c>
      <c r="B18" s="33"/>
      <c r="C18" s="33"/>
      <c r="D18" s="33"/>
      <c r="E18" s="33"/>
      <c r="F18" s="132">
        <f t="shared" si="0"/>
        <v>0</v>
      </c>
      <c r="G18" s="34"/>
      <c r="H18" s="33"/>
      <c r="I18" s="33"/>
      <c r="J18" s="33">
        <v>0.10100000000000001</v>
      </c>
      <c r="K18" s="33"/>
      <c r="L18" s="133">
        <v>0.10100000000000001</v>
      </c>
      <c r="M18" s="35"/>
      <c r="N18" s="33">
        <v>0</v>
      </c>
      <c r="O18" s="33">
        <v>1.3088</v>
      </c>
      <c r="P18" s="156"/>
      <c r="Q18" s="156">
        <v>0.23749999999999999</v>
      </c>
      <c r="R18" s="156"/>
    </row>
    <row r="19" spans="1:18" ht="12.6" customHeight="1">
      <c r="A19" s="17" t="s">
        <v>18</v>
      </c>
      <c r="B19" s="33">
        <v>0.62919999999999998</v>
      </c>
      <c r="C19" s="33"/>
      <c r="D19" s="33"/>
      <c r="E19" s="33"/>
      <c r="F19" s="132">
        <f t="shared" si="0"/>
        <v>0.62919999999999998</v>
      </c>
      <c r="G19" s="34"/>
      <c r="H19" s="33">
        <v>0.35600000000000004</v>
      </c>
      <c r="I19" s="33">
        <v>4.4315000000000007</v>
      </c>
      <c r="J19" s="33">
        <v>3.7504</v>
      </c>
      <c r="K19" s="33">
        <v>5.9944000000000006</v>
      </c>
      <c r="L19" s="133">
        <v>14.532300000000003</v>
      </c>
      <c r="M19" s="35"/>
      <c r="N19" s="156">
        <v>4.4441000000000006</v>
      </c>
      <c r="O19" s="156">
        <v>4.6082999999999998</v>
      </c>
      <c r="P19" s="156">
        <v>0.6522</v>
      </c>
      <c r="Q19" s="33">
        <v>2.0720000000000001</v>
      </c>
      <c r="R19" s="156">
        <v>1.0209999999999999</v>
      </c>
    </row>
    <row r="20" spans="1:18" ht="12.6" customHeight="1">
      <c r="A20" s="17" t="s">
        <v>19</v>
      </c>
      <c r="B20" s="33">
        <v>2.4902000000000002</v>
      </c>
      <c r="C20" s="33"/>
      <c r="D20" s="33"/>
      <c r="E20" s="33"/>
      <c r="F20" s="132">
        <f t="shared" si="0"/>
        <v>2.4902000000000002</v>
      </c>
      <c r="G20" s="34"/>
      <c r="H20" s="33">
        <v>3.1299000000000006</v>
      </c>
      <c r="I20" s="33">
        <v>12.937400000000002</v>
      </c>
      <c r="J20" s="33">
        <v>13.217599999999999</v>
      </c>
      <c r="K20" s="33">
        <v>18.180000000000003</v>
      </c>
      <c r="L20" s="133">
        <v>47.441299999999998</v>
      </c>
      <c r="M20" s="35"/>
      <c r="N20" s="156">
        <v>29.485300000000002</v>
      </c>
      <c r="O20" s="156">
        <v>41.255000000000003</v>
      </c>
      <c r="P20" s="156">
        <v>33.667600000000007</v>
      </c>
      <c r="Q20" s="156">
        <v>19.688899999999997</v>
      </c>
      <c r="R20" s="156">
        <v>27.032400000000024</v>
      </c>
    </row>
    <row r="21" spans="1:18" ht="12.6" customHeight="1">
      <c r="A21" s="17" t="s">
        <v>21</v>
      </c>
      <c r="B21" s="33"/>
      <c r="C21" s="33"/>
      <c r="D21" s="33"/>
      <c r="E21" s="33"/>
      <c r="F21" s="132">
        <f t="shared" si="0"/>
        <v>0</v>
      </c>
      <c r="G21" s="34"/>
      <c r="H21" s="33">
        <v>15.9269</v>
      </c>
      <c r="I21" s="33">
        <v>8.0482999999999993</v>
      </c>
      <c r="J21" s="33">
        <v>1.5255000000000005</v>
      </c>
      <c r="K21" s="33">
        <v>5.3472000000000008</v>
      </c>
      <c r="L21" s="133">
        <v>30.847900000000003</v>
      </c>
      <c r="M21" s="35"/>
      <c r="N21" s="156">
        <v>15.878899999999998</v>
      </c>
      <c r="O21" s="156">
        <v>33.439499999999995</v>
      </c>
      <c r="P21" s="156">
        <v>21.430699999999998</v>
      </c>
      <c r="Q21" s="156">
        <v>25.2332</v>
      </c>
      <c r="R21" s="156">
        <v>39.583400000000005</v>
      </c>
    </row>
    <row r="22" spans="1:18" ht="12.6" customHeight="1">
      <c r="A22" s="17" t="s">
        <v>22</v>
      </c>
      <c r="B22" s="33"/>
      <c r="C22" s="33"/>
      <c r="D22" s="33"/>
      <c r="E22" s="33"/>
      <c r="F22" s="132">
        <f t="shared" si="0"/>
        <v>0</v>
      </c>
      <c r="G22" s="34"/>
      <c r="H22" s="33">
        <v>2.266</v>
      </c>
      <c r="I22" s="33">
        <v>0.6522</v>
      </c>
      <c r="J22" s="33"/>
      <c r="K22" s="33">
        <v>0.12609999999999999</v>
      </c>
      <c r="L22" s="133">
        <v>3.0443000000000002</v>
      </c>
      <c r="M22" s="35"/>
      <c r="N22" s="156">
        <v>1.1229999999999998</v>
      </c>
      <c r="O22" s="156">
        <v>1.3292999999999999</v>
      </c>
      <c r="P22" s="156">
        <v>4.9255000000000004</v>
      </c>
      <c r="Q22" s="156">
        <v>2.8797000000000001</v>
      </c>
      <c r="R22" s="156">
        <v>3.3365</v>
      </c>
    </row>
    <row r="23" spans="1:18" ht="12.6" customHeight="1">
      <c r="A23" s="17" t="s">
        <v>24</v>
      </c>
      <c r="B23" s="33"/>
      <c r="C23" s="33"/>
      <c r="D23" s="33"/>
      <c r="E23" s="33"/>
      <c r="F23" s="132">
        <f t="shared" si="0"/>
        <v>0</v>
      </c>
      <c r="G23" s="34"/>
      <c r="H23" s="33">
        <v>0.96500000000000008</v>
      </c>
      <c r="I23" s="33">
        <v>4.1843999999999992</v>
      </c>
      <c r="J23" s="33">
        <v>0.7833</v>
      </c>
      <c r="K23" s="33">
        <v>7.194799999999999</v>
      </c>
      <c r="L23" s="133">
        <v>12.9208</v>
      </c>
      <c r="M23" s="35"/>
      <c r="N23" s="156">
        <v>25.567599999999999</v>
      </c>
      <c r="O23" s="156">
        <v>34.029600000000002</v>
      </c>
      <c r="P23" s="156">
        <v>26.278599999999997</v>
      </c>
      <c r="Q23" s="156">
        <v>27.1891</v>
      </c>
      <c r="R23" s="156">
        <v>27.450600000000005</v>
      </c>
    </row>
    <row r="24" spans="1:18" ht="12.6" customHeight="1">
      <c r="A24" s="17" t="s">
        <v>26</v>
      </c>
      <c r="B24" s="33">
        <v>8.4755999999999982</v>
      </c>
      <c r="C24" s="33"/>
      <c r="D24" s="33"/>
      <c r="E24" s="33"/>
      <c r="F24" s="132">
        <f t="shared" si="0"/>
        <v>8.4755999999999982</v>
      </c>
      <c r="G24" s="34"/>
      <c r="H24" s="33">
        <v>9.1457000000000015</v>
      </c>
      <c r="I24" s="33">
        <v>15.304699999999995</v>
      </c>
      <c r="J24" s="33">
        <v>11.8848</v>
      </c>
      <c r="K24" s="33">
        <v>22.407700000000006</v>
      </c>
      <c r="L24" s="133">
        <v>58.742900000000006</v>
      </c>
      <c r="M24" s="35"/>
      <c r="N24" s="156">
        <v>47.188899999999997</v>
      </c>
      <c r="O24" s="156">
        <v>55.079400000000007</v>
      </c>
      <c r="P24" s="156">
        <v>45.887599999999992</v>
      </c>
      <c r="Q24" s="156">
        <v>49.103699999999996</v>
      </c>
      <c r="R24" s="156">
        <v>33.46700000000002</v>
      </c>
    </row>
    <row r="25" spans="1:18" ht="12.6" customHeight="1">
      <c r="A25" s="17" t="s">
        <v>366</v>
      </c>
      <c r="B25" s="33">
        <v>5.5E-2</v>
      </c>
      <c r="C25" s="33"/>
      <c r="D25" s="33"/>
      <c r="E25" s="33"/>
      <c r="F25" s="132">
        <f t="shared" si="0"/>
        <v>5.5E-2</v>
      </c>
      <c r="G25" s="34"/>
      <c r="H25" s="33"/>
      <c r="I25" s="33">
        <v>0.53090000000000004</v>
      </c>
      <c r="J25" s="33">
        <v>5.0900000000000001E-2</v>
      </c>
      <c r="K25" s="33">
        <v>1.2209000000000001</v>
      </c>
      <c r="L25" s="133">
        <v>1.8027000000000002</v>
      </c>
      <c r="M25" s="35"/>
      <c r="N25" s="156"/>
      <c r="O25" s="156"/>
      <c r="P25" s="156">
        <v>1.5162000000000002</v>
      </c>
      <c r="Q25" s="156">
        <v>0.8468</v>
      </c>
      <c r="R25" s="156">
        <v>1.5646</v>
      </c>
    </row>
    <row r="26" spans="1:18" ht="12.6" customHeight="1">
      <c r="A26" s="17" t="s">
        <v>96</v>
      </c>
      <c r="B26" s="33">
        <v>0.2465</v>
      </c>
      <c r="C26" s="33"/>
      <c r="D26" s="33"/>
      <c r="E26" s="33"/>
      <c r="F26" s="132">
        <f t="shared" si="0"/>
        <v>0.2465</v>
      </c>
      <c r="G26" s="34"/>
      <c r="H26" s="33">
        <v>0.77329999999999999</v>
      </c>
      <c r="I26" s="33">
        <v>0.33829999999999999</v>
      </c>
      <c r="J26" s="33">
        <v>9.3600000000000003E-2</v>
      </c>
      <c r="K26" s="33">
        <v>2.1701999999999999</v>
      </c>
      <c r="L26" s="133">
        <v>3.3754</v>
      </c>
      <c r="M26" s="35"/>
      <c r="N26" s="156">
        <v>2.2712000000000003</v>
      </c>
      <c r="O26" s="156">
        <v>2.0119000000000002</v>
      </c>
      <c r="P26" s="156">
        <v>2.7265000000000006</v>
      </c>
      <c r="Q26" s="156">
        <v>1.0845</v>
      </c>
      <c r="R26" s="156">
        <v>3.1305000000000005</v>
      </c>
    </row>
    <row r="27" spans="1:18" ht="12.6" customHeight="1">
      <c r="A27" s="17" t="s">
        <v>92</v>
      </c>
      <c r="B27" s="33">
        <v>7.509699999999996</v>
      </c>
      <c r="C27" s="33"/>
      <c r="D27" s="33"/>
      <c r="E27" s="33"/>
      <c r="F27" s="132">
        <f t="shared" si="0"/>
        <v>7.509699999999996</v>
      </c>
      <c r="G27" s="34"/>
      <c r="H27" s="33">
        <v>15.451599999999994</v>
      </c>
      <c r="I27" s="33">
        <v>15.222599999999998</v>
      </c>
      <c r="J27" s="33">
        <v>14.415300000000004</v>
      </c>
      <c r="K27" s="33">
        <v>9.8115999999999897</v>
      </c>
      <c r="L27" s="133">
        <v>54.901099999999992</v>
      </c>
      <c r="M27" s="35"/>
      <c r="N27" s="156">
        <v>45.433400000000006</v>
      </c>
      <c r="O27" s="156">
        <v>22.097599999999996</v>
      </c>
      <c r="P27" s="156">
        <v>15.029699999999993</v>
      </c>
      <c r="Q27" s="156">
        <v>15.472999999999994</v>
      </c>
      <c r="R27" s="156">
        <v>9.167799999999998</v>
      </c>
    </row>
    <row r="28" spans="1:18" ht="12.6" customHeight="1">
      <c r="A28" s="17" t="s">
        <v>27</v>
      </c>
      <c r="B28" s="33"/>
      <c r="C28" s="33"/>
      <c r="D28" s="33"/>
      <c r="E28" s="33"/>
      <c r="F28" s="132">
        <f t="shared" si="0"/>
        <v>0</v>
      </c>
      <c r="G28" s="34"/>
      <c r="H28" s="33"/>
      <c r="I28" s="33"/>
      <c r="J28" s="33"/>
      <c r="K28" s="33"/>
      <c r="L28" s="133">
        <v>0</v>
      </c>
      <c r="M28" s="35"/>
      <c r="N28" s="156">
        <v>1E-4</v>
      </c>
      <c r="O28" s="156">
        <v>0</v>
      </c>
      <c r="P28" s="156">
        <v>1.222</v>
      </c>
      <c r="Q28" s="156">
        <v>0.20949999999999999</v>
      </c>
      <c r="R28" s="156">
        <v>0.46200000000000002</v>
      </c>
    </row>
    <row r="29" spans="1:18" ht="12.6" customHeight="1">
      <c r="A29" s="118" t="s">
        <v>61</v>
      </c>
      <c r="B29" s="132">
        <f>SUM(B14:B28)</f>
        <v>32.359200000000001</v>
      </c>
      <c r="C29" s="132"/>
      <c r="D29" s="132"/>
      <c r="E29" s="132"/>
      <c r="F29" s="132">
        <f>SUM(B29:E29)</f>
        <v>32.359200000000001</v>
      </c>
      <c r="G29" s="34"/>
      <c r="H29" s="132">
        <v>58.485599999999991</v>
      </c>
      <c r="I29" s="132">
        <v>68.085899999999995</v>
      </c>
      <c r="J29" s="132">
        <v>54.497900000000001</v>
      </c>
      <c r="K29" s="132">
        <v>88.367599999999996</v>
      </c>
      <c r="L29" s="133">
        <v>269.43699999999995</v>
      </c>
      <c r="M29" s="35"/>
      <c r="N29" s="133">
        <v>235.01599999999999</v>
      </c>
      <c r="O29" s="133">
        <v>238.85500000000002</v>
      </c>
      <c r="P29" s="133">
        <v>216.64329999999998</v>
      </c>
      <c r="Q29" s="133">
        <v>217.11829999999995</v>
      </c>
      <c r="R29" s="133">
        <v>180.81170000000006</v>
      </c>
    </row>
    <row r="30" spans="1:18" ht="12.6" customHeight="1">
      <c r="A30" s="118" t="s">
        <v>182</v>
      </c>
      <c r="B30" s="132">
        <v>4.0337741646798397</v>
      </c>
      <c r="C30" s="132"/>
      <c r="D30" s="132"/>
      <c r="E30" s="132"/>
      <c r="F30" s="132">
        <f>SUM(B30:E30)</f>
        <v>4.0337741646798397</v>
      </c>
      <c r="G30" s="34"/>
      <c r="H30" s="133">
        <v>3.4292500000000006</v>
      </c>
      <c r="I30" s="133">
        <v>5.6392963000000007</v>
      </c>
      <c r="J30" s="133">
        <v>4.9203645279999995</v>
      </c>
      <c r="K30" s="133">
        <v>5.4786503048058899</v>
      </c>
      <c r="L30" s="133">
        <v>19.467561132805891</v>
      </c>
      <c r="M30" s="35"/>
      <c r="N30" s="133">
        <v>29.245513875</v>
      </c>
      <c r="O30" s="133">
        <v>16.408099999999997</v>
      </c>
      <c r="P30" s="133">
        <v>19.8734266343691</v>
      </c>
      <c r="Q30" s="133">
        <v>22.127830060783982</v>
      </c>
      <c r="R30" s="133">
        <v>22.399500000000003</v>
      </c>
    </row>
    <row r="31" spans="1:18" ht="12.6" customHeight="1">
      <c r="A31" s="118" t="s">
        <v>190</v>
      </c>
      <c r="B31" s="132">
        <v>307.71242925616934</v>
      </c>
      <c r="C31" s="132"/>
      <c r="D31" s="132"/>
      <c r="E31" s="132"/>
      <c r="F31" s="132">
        <f t="shared" si="0"/>
        <v>307.71242925616934</v>
      </c>
      <c r="G31" s="34"/>
      <c r="H31" s="133">
        <v>373.21769765759996</v>
      </c>
      <c r="I31" s="133">
        <v>441.2823362992001</v>
      </c>
      <c r="J31" s="133">
        <v>462.42652342670004</v>
      </c>
      <c r="K31" s="133">
        <v>393.3839749274162</v>
      </c>
      <c r="L31" s="133">
        <v>1670.3105323109162</v>
      </c>
      <c r="M31" s="35"/>
      <c r="N31" s="133">
        <v>1899.3124296011758</v>
      </c>
      <c r="O31" s="133">
        <v>1860.1629608903488</v>
      </c>
      <c r="P31" s="133">
        <v>1691.844949409332</v>
      </c>
      <c r="Q31" s="133">
        <v>1172.5208456081882</v>
      </c>
      <c r="R31" s="133">
        <v>1565.1053056993378</v>
      </c>
    </row>
    <row r="33" spans="1:14" ht="12.6" customHeight="1">
      <c r="A33" s="7"/>
    </row>
    <row r="34" spans="1:14" ht="12.6" customHeight="1">
      <c r="A34" s="111" t="s">
        <v>195</v>
      </c>
    </row>
    <row r="35" spans="1:14" ht="12.6" customHeight="1">
      <c r="A35" s="111" t="s">
        <v>698</v>
      </c>
    </row>
    <row r="36" spans="1:14" ht="12" customHeight="1">
      <c r="A36" s="13" t="s">
        <v>62</v>
      </c>
      <c r="B36" s="14" t="s">
        <v>187</v>
      </c>
      <c r="C36" s="14" t="s">
        <v>188</v>
      </c>
      <c r="D36" s="14" t="s">
        <v>10</v>
      </c>
      <c r="E36" s="14" t="s">
        <v>31</v>
      </c>
      <c r="F36" s="32" t="s">
        <v>91</v>
      </c>
      <c r="G36" s="16" t="s">
        <v>165</v>
      </c>
      <c r="H36" s="14" t="s">
        <v>75</v>
      </c>
    </row>
    <row r="37" spans="1:14" ht="12.6" customHeight="1">
      <c r="A37" s="17" t="s">
        <v>13</v>
      </c>
      <c r="B37" s="38"/>
      <c r="C37" s="38"/>
      <c r="D37" s="38"/>
      <c r="E37" s="38">
        <v>6.9600000000000009</v>
      </c>
      <c r="F37" s="38"/>
      <c r="G37" s="38"/>
      <c r="H37" s="134">
        <f>SUM(B37:G37)</f>
        <v>6.9600000000000009</v>
      </c>
    </row>
    <row r="38" spans="1:14" ht="12.6" customHeight="1">
      <c r="A38" s="17" t="s">
        <v>14</v>
      </c>
      <c r="B38" s="38"/>
      <c r="C38" s="38"/>
      <c r="D38" s="38"/>
      <c r="E38" s="38"/>
      <c r="F38" s="38"/>
      <c r="G38" s="38"/>
      <c r="H38" s="134">
        <f>SUM(B38:G38)</f>
        <v>0</v>
      </c>
    </row>
    <row r="39" spans="1:14" ht="12.6" customHeight="1">
      <c r="A39" s="17" t="s">
        <v>15</v>
      </c>
      <c r="B39" s="39"/>
      <c r="C39" s="38"/>
      <c r="D39" s="38"/>
      <c r="E39" s="38">
        <v>5</v>
      </c>
      <c r="F39" s="38"/>
      <c r="G39" s="38"/>
      <c r="H39" s="134">
        <f>SUM(B39:G39)</f>
        <v>5</v>
      </c>
    </row>
    <row r="40" spans="1:14" ht="12.6" customHeight="1">
      <c r="A40" s="17" t="s">
        <v>16</v>
      </c>
      <c r="B40" s="39">
        <v>0.99299999999999999</v>
      </c>
      <c r="C40" s="38"/>
      <c r="D40" s="38"/>
      <c r="E40" s="38"/>
      <c r="F40" s="39"/>
      <c r="G40" s="39"/>
      <c r="H40" s="134">
        <f>SUM(B40:G40)</f>
        <v>0.99299999999999999</v>
      </c>
    </row>
    <row r="41" spans="1:14" ht="12.6" customHeight="1">
      <c r="A41" s="17" t="s">
        <v>17</v>
      </c>
      <c r="B41" s="38"/>
      <c r="C41" s="38"/>
      <c r="D41" s="38"/>
      <c r="E41" s="38"/>
      <c r="F41" s="38"/>
      <c r="G41" s="38"/>
      <c r="H41" s="134">
        <f>SUM(B41:G41)</f>
        <v>0</v>
      </c>
    </row>
    <row r="42" spans="1:14" ht="12.6" customHeight="1">
      <c r="A42" s="17" t="s">
        <v>18</v>
      </c>
      <c r="B42" s="38"/>
      <c r="C42" s="38"/>
      <c r="D42" s="38"/>
      <c r="E42" s="38">
        <v>0.62919999999999998</v>
      </c>
      <c r="F42" s="38"/>
      <c r="G42" s="38"/>
      <c r="H42" s="134">
        <f t="shared" ref="H42:H52" si="1">SUM(B42:G42)</f>
        <v>0.62919999999999998</v>
      </c>
    </row>
    <row r="43" spans="1:14" ht="12.6" customHeight="1">
      <c r="A43" s="17" t="s">
        <v>19</v>
      </c>
      <c r="B43" s="39">
        <v>1.9104000000000001</v>
      </c>
      <c r="C43" s="38"/>
      <c r="D43" s="39"/>
      <c r="E43" s="39">
        <v>0.57980000000000009</v>
      </c>
      <c r="F43" s="39"/>
      <c r="G43" s="39"/>
      <c r="H43" s="134">
        <f t="shared" si="1"/>
        <v>2.4902000000000002</v>
      </c>
    </row>
    <row r="44" spans="1:14" ht="12" customHeight="1">
      <c r="A44" s="17" t="s">
        <v>21</v>
      </c>
      <c r="B44" s="39"/>
      <c r="C44" s="38"/>
      <c r="D44" s="38"/>
      <c r="E44" s="38"/>
      <c r="F44" s="39"/>
      <c r="G44" s="38"/>
      <c r="H44" s="134">
        <f t="shared" si="1"/>
        <v>0</v>
      </c>
      <c r="J44" s="40"/>
    </row>
    <row r="45" spans="1:14" ht="12.6" customHeight="1">
      <c r="A45" s="17" t="s">
        <v>22</v>
      </c>
      <c r="B45" s="39"/>
      <c r="C45" s="38"/>
      <c r="D45" s="38"/>
      <c r="E45" s="38"/>
      <c r="F45" s="38"/>
      <c r="G45" s="38"/>
      <c r="H45" s="134">
        <f t="shared" si="1"/>
        <v>0</v>
      </c>
    </row>
    <row r="46" spans="1:14" ht="12.6" customHeight="1">
      <c r="A46" s="17" t="s">
        <v>24</v>
      </c>
      <c r="B46" s="39"/>
      <c r="C46" s="38"/>
      <c r="D46" s="38"/>
      <c r="E46" s="38"/>
      <c r="F46" s="39"/>
      <c r="G46" s="38"/>
      <c r="H46" s="134">
        <f t="shared" si="1"/>
        <v>0</v>
      </c>
    </row>
    <row r="47" spans="1:14" ht="12.6" customHeight="1">
      <c r="A47" s="17" t="s">
        <v>26</v>
      </c>
      <c r="B47" s="39">
        <v>1.8334999999999999</v>
      </c>
      <c r="C47" s="38"/>
      <c r="D47" s="39"/>
      <c r="E47" s="39">
        <v>6.642100000000001</v>
      </c>
      <c r="F47" s="39"/>
      <c r="G47" s="38"/>
      <c r="H47" s="134">
        <f t="shared" si="1"/>
        <v>8.4756</v>
      </c>
      <c r="N47" s="9" t="s">
        <v>309</v>
      </c>
    </row>
    <row r="48" spans="1:14" ht="12.6" customHeight="1">
      <c r="A48" s="17" t="s">
        <v>366</v>
      </c>
      <c r="B48" s="39"/>
      <c r="C48" s="38"/>
      <c r="D48" s="39">
        <v>5.5E-2</v>
      </c>
      <c r="E48" s="39"/>
      <c r="F48" s="38"/>
      <c r="G48" s="38"/>
      <c r="H48" s="134">
        <f t="shared" si="1"/>
        <v>5.5E-2</v>
      </c>
    </row>
    <row r="49" spans="1:8" ht="12.6" customHeight="1">
      <c r="A49" s="17" t="s">
        <v>96</v>
      </c>
      <c r="B49" s="38">
        <v>0.2465</v>
      </c>
      <c r="C49" s="39"/>
      <c r="D49" s="39"/>
      <c r="E49" s="38"/>
      <c r="F49" s="38"/>
      <c r="G49" s="38"/>
      <c r="H49" s="134">
        <f>SUM(B49:G49)</f>
        <v>0.2465</v>
      </c>
    </row>
    <row r="50" spans="1:8" ht="12.6" customHeight="1">
      <c r="A50" s="17" t="s">
        <v>92</v>
      </c>
      <c r="B50" s="39"/>
      <c r="C50" s="38">
        <v>7.2532999999999967</v>
      </c>
      <c r="D50" s="38"/>
      <c r="E50" s="38">
        <v>0.25639999999999996</v>
      </c>
      <c r="F50" s="38"/>
      <c r="G50" s="38"/>
      <c r="H50" s="134">
        <f>SUM(B50:G50)</f>
        <v>7.5096999999999969</v>
      </c>
    </row>
    <row r="51" spans="1:8" ht="12.6" customHeight="1">
      <c r="A51" s="17" t="s">
        <v>27</v>
      </c>
      <c r="B51" s="51"/>
      <c r="C51" s="51"/>
      <c r="D51" s="51"/>
      <c r="E51" s="51"/>
      <c r="F51" s="51"/>
      <c r="G51" s="51"/>
      <c r="H51" s="134">
        <f t="shared" si="1"/>
        <v>0</v>
      </c>
    </row>
    <row r="52" spans="1:8" ht="12.6" customHeight="1">
      <c r="A52" s="137" t="s">
        <v>61</v>
      </c>
      <c r="B52" s="134">
        <f t="shared" ref="B52:G52" si="2">SUM(B37:B51)</f>
        <v>4.9834000000000005</v>
      </c>
      <c r="C52" s="134">
        <f t="shared" si="2"/>
        <v>7.2532999999999967</v>
      </c>
      <c r="D52" s="134">
        <f t="shared" si="2"/>
        <v>5.5E-2</v>
      </c>
      <c r="E52" s="134">
        <f t="shared" si="2"/>
        <v>20.067500000000003</v>
      </c>
      <c r="F52" s="134">
        <f t="shared" si="2"/>
        <v>0</v>
      </c>
      <c r="G52" s="134">
        <f t="shared" si="2"/>
        <v>0</v>
      </c>
      <c r="H52" s="134">
        <f t="shared" si="1"/>
        <v>32.359200000000001</v>
      </c>
    </row>
    <row r="53" spans="1:8" ht="12.6" customHeight="1">
      <c r="A53" s="41"/>
      <c r="B53" s="41"/>
      <c r="C53" s="41"/>
      <c r="D53" s="41"/>
      <c r="F53" s="41"/>
      <c r="G53" s="42"/>
      <c r="H53" s="149"/>
    </row>
    <row r="54" spans="1:8" ht="31.5">
      <c r="A54" s="13"/>
      <c r="B54" s="32" t="s">
        <v>187</v>
      </c>
      <c r="C54" s="37" t="s">
        <v>55</v>
      </c>
      <c r="D54" s="43" t="s">
        <v>79</v>
      </c>
      <c r="E54" s="43" t="s">
        <v>76</v>
      </c>
      <c r="F54" s="43" t="s">
        <v>77</v>
      </c>
      <c r="G54" s="32" t="s">
        <v>75</v>
      </c>
      <c r="H54" s="44"/>
    </row>
    <row r="55" spans="1:8" ht="12.6" customHeight="1">
      <c r="A55" s="118" t="s">
        <v>182</v>
      </c>
      <c r="B55" s="135">
        <v>0.93403390000000008</v>
      </c>
      <c r="C55" s="135"/>
      <c r="D55" s="135"/>
      <c r="E55" s="135"/>
      <c r="F55" s="135">
        <v>3.09974026467984</v>
      </c>
      <c r="G55" s="135">
        <f>SUM(B55:F55)</f>
        <v>4.0337741646798397</v>
      </c>
      <c r="H55" s="44"/>
    </row>
    <row r="56" spans="1:8" ht="12.6" customHeight="1">
      <c r="A56" s="118" t="s">
        <v>190</v>
      </c>
      <c r="B56" s="135">
        <v>49.755967309199995</v>
      </c>
      <c r="C56" s="135">
        <v>15.5325139642</v>
      </c>
      <c r="D56" s="135">
        <v>200.29744385736936</v>
      </c>
      <c r="E56" s="135">
        <v>13.144472974999999</v>
      </c>
      <c r="F56" s="135">
        <v>28.982031150400001</v>
      </c>
      <c r="G56" s="135">
        <f>SUM(B56:F56)</f>
        <v>307.71242925616934</v>
      </c>
      <c r="H56" s="45"/>
    </row>
    <row r="57" spans="1:8" ht="12.6" customHeight="1">
      <c r="E57" s="10"/>
    </row>
    <row r="58" spans="1:8" ht="12.6" customHeight="1">
      <c r="E58" s="10"/>
    </row>
    <row r="59" spans="1:8" ht="12.6" customHeight="1">
      <c r="A59" s="7" t="s">
        <v>697</v>
      </c>
      <c r="E59" s="10"/>
    </row>
    <row r="60" spans="1:8" ht="12.6" customHeight="1">
      <c r="E60" s="10"/>
      <c r="F60" s="7"/>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zoomScaleNormal="100" workbookViewId="0"/>
  </sheetViews>
  <sheetFormatPr defaultRowHeight="12.6" customHeight="1"/>
  <cols>
    <col min="1" max="1" width="15.7109375" style="9" customWidth="1"/>
    <col min="2" max="12" width="7.7109375" style="9" customWidth="1"/>
    <col min="13" max="13" width="10.7109375" style="9" bestFit="1" customWidth="1"/>
    <col min="14" max="16" width="9.140625" style="9" customWidth="1"/>
    <col min="17" max="21" width="9.140625" style="9"/>
    <col min="22" max="22" width="6" style="9" customWidth="1"/>
    <col min="23" max="16384" width="9.140625" style="9"/>
  </cols>
  <sheetData>
    <row r="8" spans="1:24" ht="12.6" customHeight="1">
      <c r="A8" s="131" t="s">
        <v>47</v>
      </c>
      <c r="B8" s="8"/>
      <c r="C8" s="8"/>
      <c r="D8" s="8"/>
      <c r="E8" s="8"/>
      <c r="F8" s="8"/>
      <c r="G8" s="8"/>
      <c r="H8" s="8"/>
      <c r="I8" s="8"/>
      <c r="J8" s="8"/>
      <c r="K8" s="8"/>
    </row>
    <row r="9" spans="1:24" ht="12.6" customHeight="1">
      <c r="A9" s="10" t="s">
        <v>5</v>
      </c>
      <c r="B9" s="8"/>
      <c r="C9" s="8"/>
      <c r="D9" s="8"/>
      <c r="E9" s="8"/>
      <c r="F9" s="8"/>
      <c r="G9" s="8"/>
      <c r="H9" s="8"/>
      <c r="I9" s="8"/>
      <c r="J9" s="8"/>
      <c r="K9" s="8"/>
      <c r="Q9" s="27"/>
      <c r="R9" s="27"/>
      <c r="S9" s="27"/>
      <c r="T9" s="27"/>
      <c r="U9" s="27"/>
      <c r="V9" s="27"/>
      <c r="W9" s="27"/>
      <c r="X9" s="27"/>
    </row>
    <row r="10" spans="1:24" ht="12.6" customHeight="1">
      <c r="B10" s="8"/>
      <c r="C10" s="8"/>
      <c r="D10" s="8"/>
      <c r="E10" s="8"/>
      <c r="F10" s="8"/>
      <c r="G10" s="8"/>
      <c r="H10" s="8"/>
      <c r="I10" s="8"/>
      <c r="J10" s="8"/>
      <c r="K10" s="8"/>
      <c r="Q10" s="27"/>
      <c r="R10" s="27"/>
      <c r="S10" s="27"/>
      <c r="T10" s="27"/>
      <c r="U10" s="27"/>
      <c r="V10" s="27"/>
      <c r="W10" s="27"/>
      <c r="X10" s="27"/>
    </row>
    <row r="11" spans="1:24" ht="12.6" customHeight="1">
      <c r="A11" s="111" t="s">
        <v>196</v>
      </c>
      <c r="B11" s="23"/>
      <c r="C11" s="23"/>
      <c r="D11" s="23"/>
      <c r="E11" s="23"/>
      <c r="F11" s="23"/>
      <c r="H11" s="8"/>
      <c r="I11" s="8"/>
      <c r="J11" s="8"/>
      <c r="K11" s="8"/>
      <c r="Q11" s="27"/>
      <c r="R11" s="27"/>
      <c r="S11" s="27"/>
      <c r="T11" s="27"/>
      <c r="U11" s="27"/>
      <c r="V11" s="27"/>
      <c r="W11" s="27"/>
      <c r="X11" s="27"/>
    </row>
    <row r="12" spans="1:24" ht="12.6" customHeight="1">
      <c r="A12" s="25"/>
      <c r="B12" s="8"/>
      <c r="C12" s="8"/>
      <c r="D12" s="8"/>
      <c r="E12" s="8"/>
      <c r="F12" s="8"/>
      <c r="G12" s="46"/>
      <c r="H12" s="8"/>
      <c r="I12" s="8"/>
      <c r="J12" s="8"/>
      <c r="K12" s="8"/>
      <c r="N12" s="27"/>
      <c r="O12" s="27"/>
      <c r="P12" s="27"/>
      <c r="Q12" s="27"/>
      <c r="R12" s="27"/>
      <c r="S12" s="27"/>
      <c r="T12" s="27"/>
      <c r="U12" s="168"/>
      <c r="V12" s="168"/>
      <c r="W12" s="27"/>
    </row>
    <row r="13" spans="1:24" ht="12.6" customHeight="1">
      <c r="A13" s="47"/>
      <c r="B13" s="14" t="s">
        <v>698</v>
      </c>
      <c r="C13" s="14" t="s">
        <v>699</v>
      </c>
      <c r="D13" s="14" t="s">
        <v>700</v>
      </c>
      <c r="E13" s="14" t="s">
        <v>701</v>
      </c>
      <c r="F13" s="32" t="s">
        <v>75</v>
      </c>
      <c r="G13" s="15"/>
      <c r="H13" s="14" t="s">
        <v>450</v>
      </c>
      <c r="I13" s="14" t="s">
        <v>451</v>
      </c>
      <c r="J13" s="14" t="s">
        <v>452</v>
      </c>
      <c r="K13" s="14" t="s">
        <v>453</v>
      </c>
      <c r="L13" s="32" t="s">
        <v>75</v>
      </c>
      <c r="N13" s="155" t="s">
        <v>702</v>
      </c>
      <c r="O13" s="155" t="s">
        <v>454</v>
      </c>
      <c r="P13" s="155" t="s">
        <v>404</v>
      </c>
      <c r="Q13" s="155" t="s">
        <v>307</v>
      </c>
      <c r="R13" s="155" t="s">
        <v>308</v>
      </c>
      <c r="S13" s="27"/>
      <c r="T13" s="27"/>
      <c r="U13" s="27"/>
      <c r="V13" s="27"/>
      <c r="W13" s="27"/>
      <c r="X13" s="27"/>
    </row>
    <row r="14" spans="1:24" s="50" customFormat="1" ht="12.6" customHeight="1">
      <c r="A14" s="48" t="s">
        <v>44</v>
      </c>
      <c r="B14" s="38">
        <v>24.26019999999999</v>
      </c>
      <c r="C14" s="38"/>
      <c r="D14" s="38"/>
      <c r="E14" s="38"/>
      <c r="F14" s="135">
        <f t="shared" ref="F14:F19" si="0">SUM(B14:E14)</f>
        <v>24.26019999999999</v>
      </c>
      <c r="G14" s="49"/>
      <c r="H14" s="38">
        <v>39.157300000000006</v>
      </c>
      <c r="I14" s="38">
        <v>33.578799999999994</v>
      </c>
      <c r="J14" s="38">
        <v>28.593500000000013</v>
      </c>
      <c r="K14" s="38">
        <v>42.448899999999988</v>
      </c>
      <c r="L14" s="135">
        <f>SUM(H14:K14)</f>
        <v>143.77849999999998</v>
      </c>
      <c r="N14" s="51">
        <v>113.02430000000001</v>
      </c>
      <c r="O14" s="51">
        <v>114.096</v>
      </c>
      <c r="P14" s="51">
        <v>91.48439999999998</v>
      </c>
      <c r="Q14" s="51">
        <v>115.02579999999999</v>
      </c>
      <c r="R14" s="51">
        <v>88.305499999999938</v>
      </c>
      <c r="S14" s="52"/>
      <c r="T14" s="52"/>
      <c r="U14" s="52"/>
      <c r="V14" s="52"/>
      <c r="W14" s="52"/>
      <c r="X14" s="52"/>
    </row>
    <row r="15" spans="1:24" s="50" customFormat="1" ht="12.6" customHeight="1">
      <c r="A15" s="48" t="s">
        <v>46</v>
      </c>
      <c r="B15" s="38">
        <v>1.3544000000000003</v>
      </c>
      <c r="C15" s="38"/>
      <c r="D15" s="38"/>
      <c r="E15" s="38"/>
      <c r="F15" s="135">
        <f t="shared" si="0"/>
        <v>1.3544000000000003</v>
      </c>
      <c r="G15" s="53"/>
      <c r="H15" s="38">
        <v>6.8575999999999997</v>
      </c>
      <c r="I15" s="38">
        <v>8.1359999999999975</v>
      </c>
      <c r="J15" s="38">
        <v>14.085699999999999</v>
      </c>
      <c r="K15" s="38">
        <v>9.402000000000001</v>
      </c>
      <c r="L15" s="135">
        <f>SUM(H15:K15)</f>
        <v>38.481299999999997</v>
      </c>
      <c r="N15" s="51">
        <v>52.212199999999996</v>
      </c>
      <c r="O15" s="51">
        <v>26.6539</v>
      </c>
      <c r="P15" s="51">
        <v>52.826099999999997</v>
      </c>
      <c r="Q15" s="51">
        <v>13.6165</v>
      </c>
      <c r="R15" s="51">
        <v>9.9412000000000003</v>
      </c>
      <c r="S15" s="52"/>
      <c r="T15" s="52"/>
      <c r="U15" s="52"/>
      <c r="V15" s="52"/>
      <c r="W15" s="52"/>
      <c r="X15" s="52"/>
    </row>
    <row r="16" spans="1:24" s="50" customFormat="1" ht="12.6" customHeight="1">
      <c r="A16" s="48" t="s">
        <v>45</v>
      </c>
      <c r="B16" s="38">
        <v>0.75680000000000003</v>
      </c>
      <c r="C16" s="38"/>
      <c r="D16" s="38"/>
      <c r="E16" s="38"/>
      <c r="F16" s="135">
        <f t="shared" si="0"/>
        <v>0.75680000000000003</v>
      </c>
      <c r="G16" s="54"/>
      <c r="H16" s="38">
        <v>4.5518999999999998</v>
      </c>
      <c r="I16" s="38">
        <v>6.6996000000000011</v>
      </c>
      <c r="J16" s="38">
        <v>1.4905000000000002</v>
      </c>
      <c r="K16" s="38">
        <v>12.935899999999998</v>
      </c>
      <c r="L16" s="135">
        <f>SUM(H16:K16)</f>
        <v>25.677900000000001</v>
      </c>
      <c r="N16" s="51">
        <v>27.204799999999999</v>
      </c>
      <c r="O16" s="51">
        <v>44.842299999999994</v>
      </c>
      <c r="P16" s="51">
        <v>29.057500000000012</v>
      </c>
      <c r="Q16" s="51">
        <v>46.016600000000032</v>
      </c>
      <c r="R16" s="51">
        <v>35.622599999999991</v>
      </c>
      <c r="S16" s="52"/>
      <c r="T16" s="52"/>
      <c r="U16" s="52"/>
      <c r="V16" s="52"/>
      <c r="W16" s="52"/>
      <c r="X16" s="52"/>
    </row>
    <row r="17" spans="1:24" s="50" customFormat="1" ht="12.6" customHeight="1">
      <c r="A17" s="48" t="s">
        <v>48</v>
      </c>
      <c r="B17" s="38">
        <v>1.3845999999999998</v>
      </c>
      <c r="C17" s="38"/>
      <c r="D17" s="38"/>
      <c r="E17" s="38"/>
      <c r="F17" s="135">
        <f t="shared" si="0"/>
        <v>1.3845999999999998</v>
      </c>
      <c r="G17" s="49"/>
      <c r="H17" s="38">
        <v>2.7828999999999993</v>
      </c>
      <c r="I17" s="38">
        <v>5.325899999999999</v>
      </c>
      <c r="J17" s="38">
        <v>3.7143999999999995</v>
      </c>
      <c r="K17" s="38">
        <v>6.2119000000000009</v>
      </c>
      <c r="L17" s="135">
        <f>SUM(H17:K17)</f>
        <v>18.0351</v>
      </c>
      <c r="N17" s="51">
        <v>12.284300000000002</v>
      </c>
      <c r="O17" s="51">
        <v>14.698799999999999</v>
      </c>
      <c r="P17" s="51">
        <v>12.5601</v>
      </c>
      <c r="Q17" s="51">
        <v>13.371700000000002</v>
      </c>
      <c r="R17" s="51">
        <v>22.180599999999988</v>
      </c>
      <c r="S17" s="52"/>
      <c r="T17" s="52"/>
      <c r="U17" s="52"/>
      <c r="V17" s="52"/>
      <c r="W17" s="52"/>
      <c r="X17" s="52"/>
    </row>
    <row r="18" spans="1:24" s="50" customFormat="1" ht="12.6" customHeight="1">
      <c r="A18" s="48" t="s">
        <v>41</v>
      </c>
      <c r="B18" s="38">
        <v>4.6032000000000002</v>
      </c>
      <c r="C18" s="38"/>
      <c r="D18" s="38"/>
      <c r="E18" s="38"/>
      <c r="F18" s="135">
        <f t="shared" si="0"/>
        <v>4.6032000000000002</v>
      </c>
      <c r="G18" s="53"/>
      <c r="H18" s="38">
        <v>5.1358999999999995</v>
      </c>
      <c r="I18" s="38">
        <v>14.345599999999997</v>
      </c>
      <c r="J18" s="38">
        <v>6.6233999999999957</v>
      </c>
      <c r="K18" s="38">
        <v>17.589600000000001</v>
      </c>
      <c r="L18" s="135">
        <f>SUM(H18:K18)</f>
        <v>43.694499999999991</v>
      </c>
      <c r="N18" s="51">
        <v>31.7622</v>
      </c>
      <c r="O18" s="51">
        <v>39.265900000000002</v>
      </c>
      <c r="P18" s="51">
        <v>30.715200000000006</v>
      </c>
      <c r="Q18" s="51">
        <v>29.08769999999997</v>
      </c>
      <c r="R18" s="51">
        <v>24.761800000000001</v>
      </c>
      <c r="S18" s="52"/>
      <c r="T18" s="52"/>
      <c r="U18" s="52"/>
      <c r="V18" s="52"/>
      <c r="W18" s="52"/>
      <c r="X18" s="52"/>
    </row>
    <row r="19" spans="1:24" s="50" customFormat="1" ht="12.6" customHeight="1">
      <c r="A19" s="136" t="s">
        <v>265</v>
      </c>
      <c r="B19" s="135">
        <f>SUM(B14:B18)</f>
        <v>32.359199999999987</v>
      </c>
      <c r="C19" s="135"/>
      <c r="D19" s="135"/>
      <c r="E19" s="135"/>
      <c r="F19" s="135">
        <f t="shared" si="0"/>
        <v>32.359199999999987</v>
      </c>
      <c r="G19" s="54"/>
      <c r="H19" s="135">
        <f>SUM(H14:H18)</f>
        <v>58.485599999999998</v>
      </c>
      <c r="I19" s="135">
        <f>SUM(I14:I18)</f>
        <v>68.085899999999981</v>
      </c>
      <c r="J19" s="135">
        <f>SUM(J14:J18)</f>
        <v>54.5075</v>
      </c>
      <c r="K19" s="135">
        <f>SUM(K14:K18)</f>
        <v>88.58829999999999</v>
      </c>
      <c r="L19" s="135">
        <f>SUM(L14:L18)</f>
        <v>269.66729999999995</v>
      </c>
      <c r="N19" s="135">
        <v>236.48780000000002</v>
      </c>
      <c r="O19" s="135">
        <v>239.55689999999998</v>
      </c>
      <c r="P19" s="135">
        <v>216.64330000000001</v>
      </c>
      <c r="Q19" s="135">
        <v>217.11829999999998</v>
      </c>
      <c r="R19" s="135">
        <v>180.81169999999992</v>
      </c>
      <c r="S19" s="52"/>
      <c r="T19" s="52"/>
      <c r="U19" s="52"/>
      <c r="V19" s="52"/>
      <c r="W19" s="52"/>
      <c r="X19" s="52"/>
    </row>
    <row r="20" spans="1:24" ht="12.6" customHeight="1">
      <c r="H20" s="10"/>
      <c r="S20" s="27"/>
      <c r="T20" s="27"/>
      <c r="U20" s="27"/>
      <c r="V20" s="27"/>
      <c r="W20" s="27"/>
      <c r="X20" s="27"/>
    </row>
    <row r="21" spans="1:24" ht="12.6" customHeight="1">
      <c r="A21" s="7" t="s">
        <v>222</v>
      </c>
      <c r="B21" s="23"/>
      <c r="C21" s="23"/>
      <c r="D21" s="23"/>
      <c r="E21" s="23"/>
      <c r="F21" s="23"/>
      <c r="H21" s="8"/>
      <c r="I21" s="8"/>
      <c r="J21" s="8"/>
      <c r="K21" s="8"/>
      <c r="R21" s="8"/>
      <c r="S21" s="27"/>
      <c r="T21" s="27"/>
      <c r="U21" s="27"/>
      <c r="V21" s="27"/>
      <c r="W21" s="27"/>
      <c r="X21" s="27"/>
    </row>
    <row r="22" spans="1:24" ht="12.6" customHeight="1">
      <c r="A22" s="28"/>
      <c r="B22" s="23"/>
      <c r="C22" s="23"/>
      <c r="D22" s="23"/>
      <c r="E22" s="23"/>
      <c r="F22" s="23"/>
      <c r="H22" s="8"/>
      <c r="I22" s="8"/>
      <c r="J22" s="8"/>
      <c r="K22" s="8"/>
      <c r="N22" s="27"/>
      <c r="O22" s="27"/>
      <c r="P22" s="27"/>
      <c r="Q22" s="27"/>
      <c r="R22" s="163"/>
      <c r="S22" s="163"/>
      <c r="T22" s="163"/>
      <c r="U22" s="27"/>
      <c r="V22" s="168"/>
      <c r="W22" s="168"/>
      <c r="X22" s="27"/>
    </row>
    <row r="23" spans="1:24" ht="12.6" customHeight="1">
      <c r="A23" s="47"/>
      <c r="B23" s="14" t="s">
        <v>698</v>
      </c>
      <c r="C23" s="14" t="s">
        <v>699</v>
      </c>
      <c r="D23" s="14" t="s">
        <v>700</v>
      </c>
      <c r="E23" s="14" t="s">
        <v>701</v>
      </c>
      <c r="F23" s="32" t="s">
        <v>75</v>
      </c>
      <c r="G23" s="55"/>
      <c r="H23" s="14" t="s">
        <v>450</v>
      </c>
      <c r="I23" s="14" t="s">
        <v>451</v>
      </c>
      <c r="J23" s="14" t="s">
        <v>452</v>
      </c>
      <c r="K23" s="14" t="s">
        <v>453</v>
      </c>
      <c r="L23" s="32" t="s">
        <v>75</v>
      </c>
      <c r="N23" s="155" t="s">
        <v>702</v>
      </c>
      <c r="O23" s="155" t="s">
        <v>454</v>
      </c>
      <c r="P23" s="155" t="s">
        <v>404</v>
      </c>
      <c r="Q23" s="155" t="s">
        <v>307</v>
      </c>
      <c r="R23" s="155" t="s">
        <v>308</v>
      </c>
      <c r="S23" s="27"/>
      <c r="T23" s="27"/>
      <c r="U23" s="27"/>
      <c r="V23" s="27"/>
      <c r="W23" s="27"/>
      <c r="X23" s="27"/>
    </row>
    <row r="24" spans="1:24" s="50" customFormat="1" ht="12.6" customHeight="1">
      <c r="A24" s="48" t="s">
        <v>44</v>
      </c>
      <c r="B24" s="38">
        <v>3.49233182467984</v>
      </c>
      <c r="C24" s="38"/>
      <c r="D24" s="38"/>
      <c r="E24" s="38"/>
      <c r="F24" s="135">
        <f t="shared" ref="F24:F29" si="1">SUM(B24:E24)</f>
        <v>3.49233182467984</v>
      </c>
      <c r="G24" s="53"/>
      <c r="H24" s="38">
        <v>2.9756381625000006</v>
      </c>
      <c r="I24" s="38">
        <v>5.2629418699999997</v>
      </c>
      <c r="J24" s="38">
        <v>4.395161624</v>
      </c>
      <c r="K24" s="38">
        <v>4.6831608878058901</v>
      </c>
      <c r="L24" s="135">
        <f t="shared" ref="L24:L28" si="2">SUM(H24:K24)</f>
        <v>17.31690254430589</v>
      </c>
      <c r="N24" s="51">
        <v>26.298027894299999</v>
      </c>
      <c r="O24" s="51">
        <v>14.184290342731799</v>
      </c>
      <c r="P24" s="51">
        <v>17.481384200760498</v>
      </c>
      <c r="Q24" s="51">
        <v>20.039253561618537</v>
      </c>
      <c r="R24" s="51">
        <v>19.029706438736572</v>
      </c>
      <c r="S24" s="52"/>
      <c r="T24" s="52"/>
      <c r="U24" s="52"/>
      <c r="V24" s="52"/>
      <c r="W24" s="52"/>
      <c r="X24" s="52"/>
    </row>
    <row r="25" spans="1:24" s="50" customFormat="1" ht="12.6" customHeight="1">
      <c r="A25" s="48" t="s">
        <v>46</v>
      </c>
      <c r="B25" s="38">
        <v>0.18985907500000002</v>
      </c>
      <c r="C25" s="38"/>
      <c r="D25" s="38"/>
      <c r="E25" s="38"/>
      <c r="F25" s="135">
        <f t="shared" si="1"/>
        <v>0.18985907500000002</v>
      </c>
      <c r="G25" s="53"/>
      <c r="H25" s="38">
        <v>0.26857262500000001</v>
      </c>
      <c r="I25" s="38">
        <v>0.1778637475</v>
      </c>
      <c r="J25" s="38">
        <v>0.264787632</v>
      </c>
      <c r="K25" s="38">
        <v>0.40103642699999997</v>
      </c>
      <c r="L25" s="135">
        <f t="shared" si="2"/>
        <v>1.1122604315</v>
      </c>
      <c r="N25" s="51">
        <v>1.3571002258</v>
      </c>
      <c r="O25" s="51">
        <v>1.1914966731000001</v>
      </c>
      <c r="P25" s="51">
        <v>1.1735624606086001</v>
      </c>
      <c r="Q25" s="51">
        <v>0.89704205399544801</v>
      </c>
      <c r="R25" s="51">
        <v>1.2585453225498078</v>
      </c>
      <c r="S25" s="52"/>
      <c r="T25" s="52"/>
      <c r="U25" s="52"/>
      <c r="V25" s="52"/>
      <c r="W25" s="52"/>
      <c r="X25" s="52"/>
    </row>
    <row r="26" spans="1:24" s="50" customFormat="1" ht="12.6" customHeight="1">
      <c r="A26" s="48" t="s">
        <v>45</v>
      </c>
      <c r="B26" s="38">
        <v>3.3511985000000001E-2</v>
      </c>
      <c r="C26" s="38"/>
      <c r="D26" s="38"/>
      <c r="E26" s="38"/>
      <c r="F26" s="135">
        <f t="shared" si="1"/>
        <v>3.3511985000000001E-2</v>
      </c>
      <c r="G26" s="53"/>
      <c r="H26" s="38">
        <v>6.9660537499999994E-2</v>
      </c>
      <c r="I26" s="38">
        <v>9.4405457499999998E-2</v>
      </c>
      <c r="J26" s="38">
        <v>9.3556055999999999E-2</v>
      </c>
      <c r="K26" s="38">
        <v>9.4562374500000004E-2</v>
      </c>
      <c r="L26" s="135">
        <f t="shared" si="2"/>
        <v>0.35218442550000001</v>
      </c>
      <c r="N26" s="51">
        <v>0.56549269559999993</v>
      </c>
      <c r="O26" s="51">
        <v>0.32391510300000004</v>
      </c>
      <c r="P26" s="51">
        <v>0.43048007150000006</v>
      </c>
      <c r="Q26" s="51">
        <v>0.40299688363999997</v>
      </c>
      <c r="R26" s="51">
        <v>0.27472053340000002</v>
      </c>
      <c r="S26" s="52"/>
      <c r="T26" s="52"/>
      <c r="U26" s="52"/>
      <c r="V26" s="52"/>
      <c r="W26" s="52"/>
      <c r="X26" s="52"/>
    </row>
    <row r="27" spans="1:24" s="50" customFormat="1" ht="12.6" customHeight="1">
      <c r="A27" s="48" t="s">
        <v>48</v>
      </c>
      <c r="B27" s="38">
        <v>3.8193224999999997E-2</v>
      </c>
      <c r="C27" s="38"/>
      <c r="D27" s="38"/>
      <c r="E27" s="38"/>
      <c r="F27" s="135">
        <f t="shared" si="1"/>
        <v>3.8193224999999997E-2</v>
      </c>
      <c r="G27" s="53"/>
      <c r="H27" s="38">
        <v>9.7671275000000016E-2</v>
      </c>
      <c r="I27" s="38">
        <v>6.1421372500000009E-2</v>
      </c>
      <c r="J27" s="38">
        <v>0.10565862399999998</v>
      </c>
      <c r="K27" s="38">
        <v>0.12708307799999999</v>
      </c>
      <c r="L27" s="135">
        <f t="shared" si="2"/>
        <v>0.39183434949999996</v>
      </c>
      <c r="N27" s="51">
        <v>0.59050571799999996</v>
      </c>
      <c r="O27" s="51">
        <v>0.29601602400000004</v>
      </c>
      <c r="P27" s="51">
        <v>0.17902798249999999</v>
      </c>
      <c r="Q27" s="51">
        <v>0.17994246380000001</v>
      </c>
      <c r="R27" s="51">
        <v>0.22260978469999998</v>
      </c>
      <c r="S27" s="52"/>
      <c r="T27" s="52"/>
      <c r="U27" s="52"/>
      <c r="V27" s="52"/>
      <c r="W27" s="52"/>
      <c r="X27" s="52"/>
    </row>
    <row r="28" spans="1:24" s="50" customFormat="1" ht="12.6" customHeight="1">
      <c r="A28" s="48" t="s">
        <v>41</v>
      </c>
      <c r="B28" s="38">
        <v>0.27987805500000001</v>
      </c>
      <c r="C28" s="38"/>
      <c r="D28" s="38"/>
      <c r="E28" s="38"/>
      <c r="F28" s="135">
        <f t="shared" si="1"/>
        <v>0.27987805500000001</v>
      </c>
      <c r="G28" s="53"/>
      <c r="H28" s="38">
        <v>1.7707400000000002E-2</v>
      </c>
      <c r="I28" s="38">
        <v>4.2663852500000002E-2</v>
      </c>
      <c r="J28" s="38">
        <v>6.1200591999999991E-2</v>
      </c>
      <c r="K28" s="38">
        <v>0.1728075375</v>
      </c>
      <c r="L28" s="135">
        <f t="shared" si="2"/>
        <v>0.29437938200000002</v>
      </c>
      <c r="N28" s="51">
        <v>0.43438734130000001</v>
      </c>
      <c r="O28" s="51">
        <v>0.41235384809999998</v>
      </c>
      <c r="P28" s="51">
        <v>0.60897191900000003</v>
      </c>
      <c r="Q28" s="51">
        <v>0.60859509772999998</v>
      </c>
      <c r="R28" s="51">
        <v>0.48118322699999994</v>
      </c>
      <c r="S28" s="52"/>
      <c r="T28" s="52"/>
      <c r="U28" s="52"/>
      <c r="V28" s="52"/>
      <c r="W28" s="52"/>
      <c r="X28" s="52"/>
    </row>
    <row r="29" spans="1:24" s="50" customFormat="1" ht="12.6" customHeight="1">
      <c r="A29" s="136" t="s">
        <v>190</v>
      </c>
      <c r="B29" s="135">
        <f>SUM(B24:B28)</f>
        <v>4.0337741646798406</v>
      </c>
      <c r="C29" s="135"/>
      <c r="D29" s="135"/>
      <c r="E29" s="135"/>
      <c r="F29" s="135">
        <f t="shared" si="1"/>
        <v>4.0337741646798406</v>
      </c>
      <c r="G29" s="53"/>
      <c r="H29" s="135">
        <f>SUM(H24:H28)</f>
        <v>3.4292500000000006</v>
      </c>
      <c r="I29" s="135">
        <f>SUM(I24:I28)</f>
        <v>5.6392962999999989</v>
      </c>
      <c r="J29" s="135">
        <f>SUM(J24:J28)</f>
        <v>4.9203645279999995</v>
      </c>
      <c r="K29" s="135">
        <v>7.555743099999999</v>
      </c>
      <c r="L29" s="135">
        <f>SUM(L24:L28)</f>
        <v>19.467561132805891</v>
      </c>
      <c r="N29" s="135">
        <v>29.245513874999997</v>
      </c>
      <c r="O29" s="135">
        <v>16.408071990931798</v>
      </c>
      <c r="P29" s="135">
        <v>19.873426634369096</v>
      </c>
      <c r="Q29" s="135">
        <v>22.127830060783985</v>
      </c>
      <c r="R29" s="135">
        <v>21.266765306386379</v>
      </c>
      <c r="S29" s="52"/>
      <c r="T29" s="52"/>
      <c r="U29" s="52"/>
      <c r="V29" s="52"/>
      <c r="W29" s="52"/>
      <c r="X29" s="52"/>
    </row>
    <row r="30" spans="1:24" ht="12.6" customHeight="1">
      <c r="A30" s="28"/>
      <c r="B30" s="23"/>
      <c r="C30" s="23"/>
      <c r="D30" s="23"/>
      <c r="E30" s="23"/>
      <c r="F30" s="23"/>
      <c r="H30" s="8"/>
      <c r="I30" s="8"/>
      <c r="J30" s="8"/>
      <c r="K30" s="8"/>
      <c r="N30" s="27"/>
      <c r="O30" s="27"/>
      <c r="P30" s="27"/>
      <c r="Q30" s="27"/>
      <c r="R30" s="163"/>
      <c r="S30" s="163"/>
      <c r="T30" s="163"/>
      <c r="U30" s="27"/>
      <c r="V30" s="168"/>
      <c r="W30" s="168"/>
      <c r="X30" s="27"/>
    </row>
    <row r="31" spans="1:24" ht="12.6" customHeight="1">
      <c r="A31" s="7" t="s">
        <v>232</v>
      </c>
      <c r="B31" s="23"/>
      <c r="C31" s="23"/>
      <c r="D31" s="23"/>
      <c r="E31" s="23"/>
      <c r="F31" s="23"/>
      <c r="H31" s="8"/>
      <c r="I31" s="8"/>
      <c r="J31" s="8"/>
      <c r="K31" s="8"/>
      <c r="R31" s="8"/>
      <c r="S31" s="27"/>
      <c r="T31" s="27"/>
      <c r="U31" s="27"/>
      <c r="V31" s="27"/>
      <c r="W31" s="27"/>
      <c r="X31" s="27"/>
    </row>
    <row r="32" spans="1:24" ht="12.6" customHeight="1">
      <c r="A32" s="28"/>
      <c r="B32" s="23"/>
      <c r="C32" s="23"/>
      <c r="D32" s="23"/>
      <c r="E32" s="23"/>
      <c r="F32" s="23"/>
      <c r="H32" s="8"/>
      <c r="I32" s="8"/>
      <c r="J32" s="8"/>
      <c r="K32" s="8"/>
      <c r="N32" s="27"/>
      <c r="O32" s="27"/>
      <c r="P32" s="27"/>
      <c r="Q32" s="164"/>
      <c r="R32" s="163"/>
      <c r="S32" s="163"/>
      <c r="T32" s="163"/>
      <c r="U32" s="27"/>
      <c r="V32" s="168"/>
      <c r="W32" s="168"/>
      <c r="X32" s="27"/>
    </row>
    <row r="33" spans="1:24" ht="12.6" customHeight="1">
      <c r="A33" s="47"/>
      <c r="B33" s="14" t="s">
        <v>450</v>
      </c>
      <c r="C33" s="14" t="s">
        <v>451</v>
      </c>
      <c r="D33" s="14" t="s">
        <v>452</v>
      </c>
      <c r="E33" s="14" t="s">
        <v>453</v>
      </c>
      <c r="F33" s="32" t="s">
        <v>75</v>
      </c>
      <c r="G33" s="55"/>
      <c r="H33" s="14" t="s">
        <v>450</v>
      </c>
      <c r="I33" s="14" t="s">
        <v>451</v>
      </c>
      <c r="J33" s="14" t="s">
        <v>452</v>
      </c>
      <c r="K33" s="14" t="s">
        <v>453</v>
      </c>
      <c r="L33" s="32" t="s">
        <v>75</v>
      </c>
      <c r="N33" s="155" t="s">
        <v>702</v>
      </c>
      <c r="O33" s="155" t="s">
        <v>454</v>
      </c>
      <c r="P33" s="155" t="s">
        <v>404</v>
      </c>
      <c r="Q33" s="155" t="s">
        <v>307</v>
      </c>
      <c r="R33" s="155" t="s">
        <v>308</v>
      </c>
      <c r="S33" s="27"/>
      <c r="T33" s="27"/>
      <c r="U33" s="27"/>
      <c r="V33" s="27"/>
      <c r="W33" s="27"/>
      <c r="X33" s="27"/>
    </row>
    <row r="34" spans="1:24" s="50" customFormat="1" ht="12.6" customHeight="1">
      <c r="A34" s="48" t="s">
        <v>44</v>
      </c>
      <c r="B34" s="38">
        <v>60.366091138800002</v>
      </c>
      <c r="C34" s="38"/>
      <c r="D34" s="38"/>
      <c r="E34" s="38"/>
      <c r="F34" s="135">
        <f t="shared" ref="F34:F40" si="3">SUM(B34:E34)</f>
        <v>60.366091138800002</v>
      </c>
      <c r="G34" s="53"/>
      <c r="H34" s="38">
        <v>63.9481265804</v>
      </c>
      <c r="I34" s="38">
        <v>79.726197918400004</v>
      </c>
      <c r="J34" s="38">
        <v>66.307354852199992</v>
      </c>
      <c r="K34" s="38">
        <v>53.728287536000003</v>
      </c>
      <c r="L34" s="135">
        <f t="shared" ref="L34:L39" si="4">SUM(H34:K34)</f>
        <v>263.70996688699995</v>
      </c>
      <c r="N34" s="51">
        <v>343.52710039185274</v>
      </c>
      <c r="O34" s="51">
        <v>209.14486755760001</v>
      </c>
      <c r="P34" s="51">
        <v>203.10544517337922</v>
      </c>
      <c r="Q34" s="51">
        <v>217.5073001076</v>
      </c>
      <c r="R34" s="51">
        <v>185.51527356400001</v>
      </c>
      <c r="S34" s="52"/>
      <c r="T34" s="52"/>
      <c r="U34" s="52"/>
      <c r="V34" s="52"/>
      <c r="W34" s="52"/>
      <c r="X34" s="52"/>
    </row>
    <row r="35" spans="1:24" s="50" customFormat="1" ht="12.6" customHeight="1">
      <c r="A35" s="48" t="s">
        <v>46</v>
      </c>
      <c r="B35" s="38">
        <v>6.5737211141999996</v>
      </c>
      <c r="C35" s="38"/>
      <c r="D35" s="38"/>
      <c r="E35" s="38"/>
      <c r="F35" s="135">
        <f t="shared" si="3"/>
        <v>6.5737211141999996</v>
      </c>
      <c r="G35" s="53"/>
      <c r="H35" s="38">
        <v>7.8491549829999991</v>
      </c>
      <c r="I35" s="38">
        <v>9.5211421382000001</v>
      </c>
      <c r="J35" s="38">
        <v>9.2289129890999995</v>
      </c>
      <c r="K35" s="38">
        <v>5.8545762127999996</v>
      </c>
      <c r="L35" s="135">
        <f t="shared" si="4"/>
        <v>32.453786323099997</v>
      </c>
      <c r="N35" s="51">
        <v>51.188451192200006</v>
      </c>
      <c r="O35" s="51">
        <v>25.620451012100002</v>
      </c>
      <c r="P35" s="51">
        <v>24.192185338199998</v>
      </c>
      <c r="Q35" s="51">
        <v>25.759562616299995</v>
      </c>
      <c r="R35" s="51">
        <v>18.219861827700001</v>
      </c>
      <c r="S35" s="52"/>
      <c r="T35" s="52"/>
      <c r="U35" s="52"/>
      <c r="V35" s="52"/>
      <c r="W35" s="52"/>
      <c r="X35" s="52"/>
    </row>
    <row r="36" spans="1:24" s="50" customFormat="1" ht="12.6" customHeight="1">
      <c r="A36" s="48" t="s">
        <v>45</v>
      </c>
      <c r="B36" s="38">
        <v>5.9095033181999996</v>
      </c>
      <c r="C36" s="38"/>
      <c r="D36" s="38"/>
      <c r="E36" s="38"/>
      <c r="F36" s="135">
        <f t="shared" si="3"/>
        <v>5.9095033181999996</v>
      </c>
      <c r="G36" s="53"/>
      <c r="H36" s="38">
        <v>7.9381428438000006</v>
      </c>
      <c r="I36" s="38">
        <v>10.5975502622</v>
      </c>
      <c r="J36" s="38">
        <v>6.8013756958</v>
      </c>
      <c r="K36" s="38">
        <v>7.0988654548000003</v>
      </c>
      <c r="L36" s="135">
        <f t="shared" si="4"/>
        <v>32.4359342566</v>
      </c>
      <c r="N36" s="51">
        <v>42.880201226000004</v>
      </c>
      <c r="O36" s="51">
        <v>30.380853225200003</v>
      </c>
      <c r="P36" s="51">
        <v>27.462905881509599</v>
      </c>
      <c r="Q36" s="51">
        <v>25.863780884100002</v>
      </c>
      <c r="R36" s="51">
        <v>20.376119261799996</v>
      </c>
      <c r="S36" s="52"/>
      <c r="T36" s="52"/>
      <c r="U36" s="52"/>
      <c r="V36" s="52"/>
      <c r="W36" s="52"/>
      <c r="X36" s="52"/>
    </row>
    <row r="37" spans="1:24" s="50" customFormat="1" ht="12.6" customHeight="1">
      <c r="A37" s="48" t="s">
        <v>48</v>
      </c>
      <c r="B37" s="38">
        <v>10.6898800618</v>
      </c>
      <c r="C37" s="38"/>
      <c r="D37" s="38"/>
      <c r="E37" s="38"/>
      <c r="F37" s="135">
        <f t="shared" si="3"/>
        <v>10.6898800618</v>
      </c>
      <c r="G37" s="53"/>
      <c r="H37" s="38">
        <v>14.176512226600005</v>
      </c>
      <c r="I37" s="38">
        <v>15.551175690599997</v>
      </c>
      <c r="J37" s="38">
        <v>10.9675461217</v>
      </c>
      <c r="K37" s="38">
        <v>10.541622889000001</v>
      </c>
      <c r="L37" s="135">
        <f t="shared" si="4"/>
        <v>51.2368569279</v>
      </c>
      <c r="N37" s="51">
        <v>57.152281171299997</v>
      </c>
      <c r="O37" s="51">
        <v>41.718184869399998</v>
      </c>
      <c r="P37" s="51">
        <v>42.216448022479199</v>
      </c>
      <c r="Q37" s="51">
        <v>33.802735387200002</v>
      </c>
      <c r="R37" s="51">
        <v>20.992934929900002</v>
      </c>
      <c r="S37" s="52"/>
      <c r="T37" s="52"/>
      <c r="U37" s="52"/>
      <c r="V37" s="52"/>
      <c r="W37" s="52"/>
      <c r="X37" s="52"/>
    </row>
    <row r="38" spans="1:24" s="50" customFormat="1" ht="12.6" customHeight="1">
      <c r="A38" s="48" t="s">
        <v>41</v>
      </c>
      <c r="B38" s="38">
        <v>23.8757897658</v>
      </c>
      <c r="C38" s="38"/>
      <c r="D38" s="38"/>
      <c r="E38" s="38"/>
      <c r="F38" s="135">
        <f t="shared" si="3"/>
        <v>23.8757897658</v>
      </c>
      <c r="G38" s="53"/>
      <c r="H38" s="38">
        <v>26.097031423800001</v>
      </c>
      <c r="I38" s="38">
        <v>42.468416889800025</v>
      </c>
      <c r="J38" s="38">
        <v>60.887796967900002</v>
      </c>
      <c r="K38" s="38">
        <v>43.413357276800028</v>
      </c>
      <c r="L38" s="135">
        <f t="shared" si="4"/>
        <v>172.86660255830003</v>
      </c>
      <c r="N38" s="51">
        <v>181.25477935653947</v>
      </c>
      <c r="O38" s="51">
        <v>136.65963863566088</v>
      </c>
      <c r="P38" s="51">
        <v>184.38168149129191</v>
      </c>
      <c r="Q38" s="51">
        <v>104.5897684470619</v>
      </c>
      <c r="R38" s="51">
        <v>88.650674209051189</v>
      </c>
      <c r="S38" s="52"/>
      <c r="T38" s="52"/>
      <c r="U38" s="52"/>
      <c r="V38" s="52"/>
      <c r="W38" s="52"/>
      <c r="X38" s="52"/>
    </row>
    <row r="39" spans="1:24" s="50" customFormat="1" ht="12.6" customHeight="1">
      <c r="A39" s="48" t="s">
        <v>59</v>
      </c>
      <c r="B39" s="38">
        <v>200.29744385736936</v>
      </c>
      <c r="C39" s="38"/>
      <c r="D39" s="38"/>
      <c r="E39" s="38"/>
      <c r="F39" s="135">
        <f t="shared" si="3"/>
        <v>200.29744385736936</v>
      </c>
      <c r="G39" s="53"/>
      <c r="H39" s="51">
        <v>253.20872959999997</v>
      </c>
      <c r="I39" s="51">
        <v>283.41785340000001</v>
      </c>
      <c r="J39" s="51">
        <v>308.23353680000002</v>
      </c>
      <c r="K39" s="51">
        <v>272.74726555801618</v>
      </c>
      <c r="L39" s="135">
        <f t="shared" si="4"/>
        <v>1117.6073853580162</v>
      </c>
      <c r="N39" s="51">
        <v>1223.3096162632837</v>
      </c>
      <c r="O39" s="51">
        <v>1416.6389655903879</v>
      </c>
      <c r="P39" s="51">
        <v>1210.4862835024721</v>
      </c>
      <c r="Q39" s="51">
        <v>764.99769816592629</v>
      </c>
      <c r="R39" s="51">
        <v>1231.3504419068865</v>
      </c>
      <c r="S39" s="52"/>
      <c r="T39" s="52"/>
      <c r="U39" s="52"/>
      <c r="V39" s="52"/>
      <c r="W39" s="52"/>
      <c r="X39" s="52"/>
    </row>
    <row r="40" spans="1:24" s="50" customFormat="1" ht="12.6" customHeight="1">
      <c r="A40" s="136" t="s">
        <v>190</v>
      </c>
      <c r="B40" s="135">
        <f>SUM(B34:B39)</f>
        <v>307.71242925616934</v>
      </c>
      <c r="C40" s="135"/>
      <c r="D40" s="135"/>
      <c r="E40" s="135"/>
      <c r="F40" s="135">
        <f t="shared" si="3"/>
        <v>307.71242925616934</v>
      </c>
      <c r="G40" s="53"/>
      <c r="H40" s="135">
        <f>SUM(H34:H39)</f>
        <v>373.21769765759996</v>
      </c>
      <c r="I40" s="135">
        <f>SUM(I34:I39)</f>
        <v>441.28233629920004</v>
      </c>
      <c r="J40" s="135">
        <f>SUM(J34:J39)</f>
        <v>462.42652342669999</v>
      </c>
      <c r="K40" s="135">
        <f>SUM(K34:K39)</f>
        <v>393.3839749274162</v>
      </c>
      <c r="L40" s="135">
        <f>SUM(L34:L39)</f>
        <v>1670.3105323109162</v>
      </c>
      <c r="N40" s="135">
        <v>1899.3124296011758</v>
      </c>
      <c r="O40" s="135">
        <v>1860.3726958487487</v>
      </c>
      <c r="P40" s="135">
        <v>1635.3932069992325</v>
      </c>
      <c r="Q40" s="135">
        <v>1190.9234980049882</v>
      </c>
      <c r="R40" s="135">
        <v>1565.1053056993378</v>
      </c>
      <c r="S40" s="52"/>
      <c r="T40" s="52"/>
      <c r="U40" s="52"/>
      <c r="V40" s="52"/>
      <c r="W40" s="52"/>
      <c r="X40" s="52"/>
    </row>
    <row r="41" spans="1:24" ht="12.6" customHeight="1">
      <c r="G41" s="56"/>
      <c r="H41" s="10"/>
    </row>
    <row r="42" spans="1:24" ht="12.6" customHeight="1">
      <c r="A42" s="7" t="s">
        <v>557</v>
      </c>
    </row>
    <row r="43" spans="1:24" ht="12.6" customHeight="1">
      <c r="I43" s="7"/>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3"/>
  <sheetViews>
    <sheetView zoomScaleNormal="100" workbookViewId="0">
      <selection activeCell="A12" sqref="A12:G20"/>
    </sheetView>
  </sheetViews>
  <sheetFormatPr defaultRowHeight="12.6" customHeight="1"/>
  <cols>
    <col min="1" max="1" width="18.7109375" style="9" customWidth="1"/>
    <col min="2" max="13" width="9.7109375" style="9" customWidth="1"/>
    <col min="14" max="14" width="11.85546875" style="9" customWidth="1"/>
    <col min="15" max="16" width="9.140625" style="9"/>
    <col min="17" max="17" width="4.140625" style="9" customWidth="1"/>
    <col min="18" max="20" width="9.140625" style="9"/>
    <col min="21" max="21" width="4.7109375" style="9" customWidth="1"/>
    <col min="22" max="24" width="9.140625" style="9"/>
    <col min="25" max="25" width="6" style="9" customWidth="1"/>
    <col min="26" max="28" width="9.140625" style="9"/>
    <col min="29" max="29" width="6" style="9" customWidth="1"/>
    <col min="30" max="33" width="11.42578125" style="9" customWidth="1"/>
    <col min="34" max="42" width="10.28515625" style="9" customWidth="1"/>
    <col min="43" max="16384" width="9.140625" style="9"/>
  </cols>
  <sheetData>
    <row r="2" spans="1:8" ht="12.6" customHeight="1">
      <c r="D2" s="153"/>
    </row>
    <row r="8" spans="1:8" ht="12.6" customHeight="1">
      <c r="A8" s="111" t="s">
        <v>197</v>
      </c>
    </row>
    <row r="9" spans="1:8" ht="12.6" customHeight="1">
      <c r="A9" s="112" t="s">
        <v>66</v>
      </c>
    </row>
    <row r="10" spans="1:8" ht="12.6" customHeight="1">
      <c r="A10" s="113"/>
    </row>
    <row r="11" spans="1:8" ht="12.6" customHeight="1">
      <c r="A11" s="111" t="s">
        <v>698</v>
      </c>
      <c r="B11" s="151"/>
    </row>
    <row r="12" spans="1:8" ht="12.6" customHeight="1">
      <c r="A12" s="169" t="s">
        <v>191</v>
      </c>
      <c r="B12" s="170"/>
      <c r="C12" s="170"/>
      <c r="D12" s="170"/>
      <c r="E12" s="170"/>
      <c r="F12" s="170"/>
      <c r="G12" s="171"/>
      <c r="H12" s="150"/>
    </row>
    <row r="13" spans="1:8" ht="12.6" customHeight="1">
      <c r="A13" s="29"/>
      <c r="B13" s="172" t="s">
        <v>78</v>
      </c>
      <c r="C13" s="172"/>
      <c r="D13" s="172" t="s">
        <v>184</v>
      </c>
      <c r="E13" s="172"/>
      <c r="F13" s="172" t="s">
        <v>29</v>
      </c>
      <c r="G13" s="172"/>
    </row>
    <row r="14" spans="1:8" ht="12.6" customHeight="1">
      <c r="A14" s="57"/>
      <c r="B14" s="58" t="s">
        <v>54</v>
      </c>
      <c r="C14" s="58" t="s">
        <v>5</v>
      </c>
      <c r="D14" s="58" t="s">
        <v>54</v>
      </c>
      <c r="E14" s="58" t="s">
        <v>5</v>
      </c>
      <c r="F14" s="58" t="s">
        <v>54</v>
      </c>
      <c r="G14" s="58" t="s">
        <v>5</v>
      </c>
    </row>
    <row r="15" spans="1:8" ht="12.6" customHeight="1">
      <c r="A15" s="30" t="s">
        <v>93</v>
      </c>
      <c r="B15" s="59">
        <v>0</v>
      </c>
      <c r="C15" s="59">
        <v>0</v>
      </c>
      <c r="D15" s="59">
        <v>0</v>
      </c>
      <c r="E15" s="59">
        <v>0</v>
      </c>
      <c r="F15" s="59">
        <v>0</v>
      </c>
      <c r="G15" s="59">
        <v>0</v>
      </c>
    </row>
    <row r="16" spans="1:8" ht="12.6" customHeight="1">
      <c r="A16" s="30" t="s">
        <v>94</v>
      </c>
      <c r="B16" s="59">
        <v>0.08</v>
      </c>
      <c r="C16" s="59">
        <v>0.01</v>
      </c>
      <c r="D16" s="59">
        <v>0</v>
      </c>
      <c r="E16" s="59">
        <v>0</v>
      </c>
      <c r="F16" s="59">
        <v>0.04</v>
      </c>
      <c r="G16" s="59">
        <v>0.01</v>
      </c>
    </row>
    <row r="17" spans="1:8" ht="12.6" customHeight="1">
      <c r="A17" s="30" t="s">
        <v>60</v>
      </c>
      <c r="B17" s="59">
        <v>0.87</v>
      </c>
      <c r="C17" s="59">
        <v>0.79</v>
      </c>
      <c r="D17" s="59">
        <v>0.7142857142857143</v>
      </c>
      <c r="E17" s="59">
        <v>0.45454545454545453</v>
      </c>
      <c r="F17" s="59">
        <v>0.62</v>
      </c>
      <c r="G17" s="59">
        <v>0.61</v>
      </c>
    </row>
    <row r="18" spans="1:8" ht="12.6" customHeight="1">
      <c r="A18" s="30" t="s">
        <v>85</v>
      </c>
      <c r="B18" s="59">
        <v>0.05</v>
      </c>
      <c r="C18" s="59">
        <v>0.2</v>
      </c>
      <c r="D18" s="59">
        <v>0.2857142857142857</v>
      </c>
      <c r="E18" s="59">
        <v>0.54545454545454541</v>
      </c>
      <c r="F18" s="59">
        <v>0.02</v>
      </c>
      <c r="G18" s="59">
        <v>0.05</v>
      </c>
    </row>
    <row r="19" spans="1:8" ht="12.6" customHeight="1">
      <c r="A19" s="30" t="s">
        <v>59</v>
      </c>
      <c r="B19" s="59" t="s">
        <v>65</v>
      </c>
      <c r="C19" s="59" t="s">
        <v>65</v>
      </c>
      <c r="D19" s="59" t="s">
        <v>65</v>
      </c>
      <c r="E19" s="59" t="s">
        <v>65</v>
      </c>
      <c r="F19" s="59">
        <v>0.32</v>
      </c>
      <c r="G19" s="59">
        <v>0.33</v>
      </c>
    </row>
    <row r="20" spans="1:8" ht="12.6" customHeight="1">
      <c r="A20" s="137" t="s">
        <v>28</v>
      </c>
      <c r="B20" s="138">
        <v>1</v>
      </c>
      <c r="C20" s="138">
        <v>1</v>
      </c>
      <c r="D20" s="138">
        <v>1</v>
      </c>
      <c r="E20" s="138">
        <v>1</v>
      </c>
      <c r="F20" s="138">
        <v>1</v>
      </c>
      <c r="G20" s="138">
        <v>1</v>
      </c>
    </row>
    <row r="22" spans="1:8" ht="12.6" customHeight="1">
      <c r="A22" s="7" t="s">
        <v>266</v>
      </c>
    </row>
    <row r="23" spans="1:8" ht="12.6" customHeight="1">
      <c r="H23" s="7"/>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0"/>
  <sheetViews>
    <sheetView zoomScaleNormal="100" workbookViewId="0">
      <selection activeCell="A32" sqref="A32:J37"/>
    </sheetView>
  </sheetViews>
  <sheetFormatPr defaultRowHeight="12.6" customHeight="1"/>
  <cols>
    <col min="1" max="1" width="15.7109375" style="9" customWidth="1"/>
    <col min="2" max="10" width="7.7109375" style="9" customWidth="1"/>
    <col min="11" max="11" width="9.140625" style="9"/>
    <col min="12" max="14" width="9.140625" style="9" customWidth="1"/>
    <col min="15" max="16384" width="9.140625" style="9"/>
  </cols>
  <sheetData>
    <row r="8" spans="1:16" ht="12.6" customHeight="1">
      <c r="A8" s="131" t="s">
        <v>70</v>
      </c>
      <c r="B8" s="8"/>
      <c r="C8" s="8"/>
      <c r="D8" s="8"/>
      <c r="E8" s="8"/>
      <c r="F8" s="8"/>
      <c r="G8" s="8"/>
      <c r="H8" s="8"/>
      <c r="I8" s="8"/>
      <c r="J8" s="8"/>
      <c r="K8" s="8"/>
      <c r="L8" s="8"/>
      <c r="M8" s="8"/>
      <c r="N8" s="8"/>
    </row>
    <row r="9" spans="1:16" ht="12.6" customHeight="1">
      <c r="A9" s="10" t="s">
        <v>5</v>
      </c>
      <c r="B9" s="8"/>
      <c r="C9" s="8"/>
      <c r="D9" s="8"/>
      <c r="E9" s="8"/>
      <c r="F9" s="8"/>
      <c r="G9" s="8"/>
      <c r="H9" s="8"/>
      <c r="I9" s="8"/>
      <c r="J9" s="8"/>
      <c r="K9" s="8"/>
      <c r="L9" s="8"/>
      <c r="M9" s="8"/>
      <c r="N9" s="8"/>
    </row>
    <row r="10" spans="1:16" ht="12.6" customHeight="1">
      <c r="A10" s="113"/>
      <c r="B10" s="8"/>
      <c r="C10" s="8"/>
      <c r="D10" s="8"/>
      <c r="E10" s="8"/>
      <c r="F10" s="8"/>
      <c r="G10" s="8"/>
      <c r="H10" s="8"/>
      <c r="I10" s="8"/>
      <c r="J10" s="8"/>
      <c r="K10" s="8"/>
      <c r="L10" s="8"/>
      <c r="M10" s="8"/>
      <c r="N10" s="8"/>
    </row>
    <row r="11" spans="1:16" ht="12.6" customHeight="1">
      <c r="A11" s="111" t="s">
        <v>4</v>
      </c>
      <c r="B11" s="23"/>
      <c r="C11" s="23"/>
      <c r="D11" s="23"/>
      <c r="E11" s="23"/>
      <c r="G11" s="8"/>
      <c r="H11" s="8"/>
      <c r="I11" s="8"/>
      <c r="J11" s="8"/>
      <c r="L11" s="8"/>
      <c r="M11" s="8"/>
      <c r="N11" s="8"/>
    </row>
    <row r="12" spans="1:16" ht="12.6" customHeight="1">
      <c r="A12" s="25"/>
      <c r="B12" s="8"/>
      <c r="C12" s="8"/>
      <c r="D12" s="8"/>
      <c r="E12" s="8"/>
      <c r="F12" s="46"/>
      <c r="G12" s="8"/>
      <c r="H12" s="8"/>
      <c r="I12" s="8"/>
      <c r="J12" s="8"/>
      <c r="L12" s="8"/>
      <c r="M12" s="8"/>
      <c r="N12" s="8"/>
      <c r="O12" s="8"/>
    </row>
    <row r="13" spans="1:16" ht="12.6" customHeight="1">
      <c r="A13" s="13"/>
      <c r="B13" s="14" t="s">
        <v>698</v>
      </c>
      <c r="C13" s="14" t="s">
        <v>699</v>
      </c>
      <c r="D13" s="14" t="s">
        <v>700</v>
      </c>
      <c r="E13" s="14" t="s">
        <v>701</v>
      </c>
      <c r="F13" s="15"/>
      <c r="G13" s="14" t="s">
        <v>450</v>
      </c>
      <c r="H13" s="14" t="s">
        <v>451</v>
      </c>
      <c r="I13" s="14" t="s">
        <v>452</v>
      </c>
      <c r="J13" s="14" t="s">
        <v>453</v>
      </c>
      <c r="K13" s="60"/>
      <c r="L13" s="32">
        <v>2017</v>
      </c>
      <c r="M13" s="32">
        <v>2016</v>
      </c>
      <c r="N13" s="32">
        <v>2015</v>
      </c>
      <c r="O13" s="32">
        <v>2014</v>
      </c>
      <c r="P13" s="32">
        <v>2013</v>
      </c>
    </row>
    <row r="14" spans="1:16" ht="12.6" customHeight="1">
      <c r="A14" s="17" t="s">
        <v>187</v>
      </c>
      <c r="B14" s="61">
        <v>220.5184130993261</v>
      </c>
      <c r="C14" s="61"/>
      <c r="D14" s="61"/>
      <c r="E14" s="61"/>
      <c r="F14" s="62"/>
      <c r="G14" s="61">
        <v>215.18446554455144</v>
      </c>
      <c r="H14" s="61">
        <v>221.28297157569494</v>
      </c>
      <c r="I14" s="61">
        <v>218.32453470636605</v>
      </c>
      <c r="J14" s="61">
        <v>248.32803411066837</v>
      </c>
      <c r="K14" s="23"/>
      <c r="L14" s="61">
        <v>216.53796510890965</v>
      </c>
      <c r="M14" s="61">
        <v>216.86652719397284</v>
      </c>
      <c r="N14" s="61">
        <v>204.98003755912541</v>
      </c>
      <c r="O14" s="61">
        <v>203.33218207564454</v>
      </c>
      <c r="P14" s="61">
        <v>211.95584796793196</v>
      </c>
    </row>
    <row r="15" spans="1:16" ht="12.6" customHeight="1">
      <c r="A15" s="17" t="s">
        <v>188</v>
      </c>
      <c r="B15" s="61">
        <v>130.05581052350098</v>
      </c>
      <c r="C15" s="61"/>
      <c r="D15" s="61"/>
      <c r="E15" s="61"/>
      <c r="F15" s="62"/>
      <c r="G15" s="61">
        <v>107.1357010048865</v>
      </c>
      <c r="H15" s="61">
        <v>117.83852341444916</v>
      </c>
      <c r="I15" s="61">
        <v>125.86444361630066</v>
      </c>
      <c r="J15" s="61">
        <v>129.59283696820279</v>
      </c>
      <c r="K15" s="23"/>
      <c r="L15" s="61">
        <v>107.30999684246471</v>
      </c>
      <c r="M15" s="61">
        <v>105.5601033590211</v>
      </c>
      <c r="N15" s="61">
        <v>99.903325152416869</v>
      </c>
      <c r="O15" s="61">
        <v>116.80933456528562</v>
      </c>
      <c r="P15" s="61">
        <v>143.49700624447453</v>
      </c>
    </row>
    <row r="16" spans="1:16" ht="12.6" customHeight="1">
      <c r="A16" s="63" t="s">
        <v>10</v>
      </c>
      <c r="B16" s="61">
        <v>50.47617789054312</v>
      </c>
      <c r="C16" s="61"/>
      <c r="D16" s="61"/>
      <c r="E16" s="61"/>
      <c r="F16" s="62"/>
      <c r="G16" s="61">
        <v>50.168543773448768</v>
      </c>
      <c r="H16" s="61">
        <v>49.8489239975369</v>
      </c>
      <c r="I16" s="61">
        <v>50.315305717983179</v>
      </c>
      <c r="J16" s="61">
        <v>50.762036513991298</v>
      </c>
      <c r="K16" s="23"/>
      <c r="L16" s="61">
        <v>53.412906634252892</v>
      </c>
      <c r="M16" s="61">
        <v>66.396472186755389</v>
      </c>
      <c r="N16" s="61">
        <v>78.063955495185752</v>
      </c>
      <c r="O16" s="61">
        <v>84.378416376627911</v>
      </c>
      <c r="P16" s="61">
        <v>99.943832989140745</v>
      </c>
    </row>
    <row r="17" spans="1:16" ht="12.6" customHeight="1">
      <c r="A17" s="63" t="s">
        <v>31</v>
      </c>
      <c r="B17" s="61">
        <v>649.59909836260886</v>
      </c>
      <c r="C17" s="61"/>
      <c r="D17" s="61"/>
      <c r="E17" s="61"/>
      <c r="F17" s="62"/>
      <c r="G17" s="61">
        <v>675.93761395348895</v>
      </c>
      <c r="H17" s="61">
        <v>673.91194171452025</v>
      </c>
      <c r="I17" s="61">
        <v>668.69916670893895</v>
      </c>
      <c r="J17" s="61">
        <v>667.24488879109435</v>
      </c>
      <c r="K17" s="23"/>
      <c r="L17" s="61">
        <v>696.97539797810589</v>
      </c>
      <c r="M17" s="61">
        <v>714.3357766421193</v>
      </c>
      <c r="N17" s="61">
        <v>752.58882428071661</v>
      </c>
      <c r="O17" s="61">
        <v>855.81253218175823</v>
      </c>
      <c r="P17" s="61">
        <v>881.59631877869958</v>
      </c>
    </row>
    <row r="18" spans="1:16" ht="12.6" customHeight="1">
      <c r="A18" s="63" t="s">
        <v>91</v>
      </c>
      <c r="B18" s="61">
        <v>77.802636753022824</v>
      </c>
      <c r="C18" s="61"/>
      <c r="D18" s="61"/>
      <c r="E18" s="61"/>
      <c r="F18" s="62"/>
      <c r="G18" s="61">
        <v>78.199910450585335</v>
      </c>
      <c r="H18" s="61">
        <v>75.739886412872224</v>
      </c>
      <c r="I18" s="61">
        <v>69.876762874018894</v>
      </c>
      <c r="J18" s="61">
        <v>82.515923544008245</v>
      </c>
      <c r="K18" s="23"/>
      <c r="L18" s="61">
        <v>78.783064714892916</v>
      </c>
      <c r="M18" s="61">
        <v>89.081623272168017</v>
      </c>
      <c r="N18" s="61">
        <v>95.287494945653606</v>
      </c>
      <c r="O18" s="61">
        <v>107.87215079278798</v>
      </c>
      <c r="P18" s="61">
        <v>123.09379629751463</v>
      </c>
    </row>
    <row r="19" spans="1:16" ht="12.6" customHeight="1">
      <c r="A19" s="63" t="s">
        <v>165</v>
      </c>
      <c r="B19" s="61">
        <v>62.877797631104073</v>
      </c>
      <c r="C19" s="61"/>
      <c r="D19" s="61"/>
      <c r="E19" s="61"/>
      <c r="F19" s="62"/>
      <c r="G19" s="61">
        <v>63.816513070220203</v>
      </c>
      <c r="H19" s="61">
        <v>63.424339084589874</v>
      </c>
      <c r="I19" s="61">
        <v>63.193425139160453</v>
      </c>
      <c r="J19" s="61">
        <v>63.242693986606149</v>
      </c>
      <c r="K19" s="23"/>
      <c r="L19" s="61">
        <v>64.1405903033383</v>
      </c>
      <c r="M19" s="61">
        <v>70.245073703045847</v>
      </c>
      <c r="N19" s="61">
        <v>70.889249706109283</v>
      </c>
      <c r="O19" s="61">
        <v>75.222603001202486</v>
      </c>
      <c r="P19" s="61">
        <v>74.184607519543221</v>
      </c>
    </row>
    <row r="20" spans="1:16" ht="12.6" customHeight="1">
      <c r="A20" s="137" t="s">
        <v>28</v>
      </c>
      <c r="B20" s="139">
        <f>SUM(B14:B19)</f>
        <v>1191.329934260106</v>
      </c>
      <c r="C20" s="139"/>
      <c r="D20" s="139"/>
      <c r="E20" s="139"/>
      <c r="F20" s="62"/>
      <c r="G20" s="139">
        <v>1188.9989000000023</v>
      </c>
      <c r="H20" s="139">
        <v>1199.3005000000028</v>
      </c>
      <c r="I20" s="139">
        <v>1193.5220999999997</v>
      </c>
      <c r="J20" s="139">
        <v>1238.8586000000016</v>
      </c>
      <c r="K20" s="40"/>
      <c r="L20" s="139">
        <v>1217.1599215819642</v>
      </c>
      <c r="M20" s="139">
        <v>1262.4855763570824</v>
      </c>
      <c r="N20" s="139">
        <v>1301.7128871392074</v>
      </c>
      <c r="O20" s="139">
        <v>1443.4272189933067</v>
      </c>
      <c r="P20" s="139">
        <v>1534.2714097973048</v>
      </c>
    </row>
    <row r="21" spans="1:16" ht="12.6" customHeight="1">
      <c r="A21" s="28"/>
      <c r="B21" s="23"/>
      <c r="C21" s="23"/>
      <c r="D21" s="23"/>
      <c r="E21" s="23"/>
      <c r="F21" s="64"/>
      <c r="G21" s="8"/>
      <c r="H21" s="8"/>
      <c r="I21" s="8"/>
      <c r="J21" s="8"/>
      <c r="L21" s="8"/>
      <c r="M21" s="8"/>
      <c r="N21" s="8"/>
      <c r="O21" s="8"/>
      <c r="P21" s="8"/>
    </row>
    <row r="22" spans="1:16" ht="12.6" customHeight="1">
      <c r="A22" s="111" t="s">
        <v>198</v>
      </c>
      <c r="B22" s="23"/>
      <c r="C22" s="23"/>
      <c r="D22" s="23"/>
      <c r="E22" s="23"/>
      <c r="G22" s="8"/>
      <c r="H22" s="8"/>
      <c r="I22" s="8"/>
      <c r="J22" s="8"/>
      <c r="L22" s="8"/>
      <c r="M22" s="8"/>
      <c r="N22" s="8"/>
      <c r="O22" s="8"/>
      <c r="P22" s="8"/>
    </row>
    <row r="23" spans="1:16" ht="12.6" customHeight="1">
      <c r="A23" s="28"/>
      <c r="B23" s="23"/>
      <c r="C23" s="23"/>
      <c r="D23" s="23"/>
      <c r="E23" s="23"/>
      <c r="F23" s="64"/>
      <c r="G23" s="8"/>
      <c r="H23" s="8"/>
      <c r="I23" s="8"/>
      <c r="J23" s="8"/>
      <c r="L23" s="8"/>
      <c r="M23" s="8"/>
      <c r="N23" s="8"/>
      <c r="O23" s="8"/>
      <c r="P23" s="8"/>
    </row>
    <row r="24" spans="1:16" ht="12.6" customHeight="1">
      <c r="A24" s="29"/>
      <c r="B24" s="14" t="s">
        <v>698</v>
      </c>
      <c r="C24" s="14" t="s">
        <v>699</v>
      </c>
      <c r="D24" s="14" t="s">
        <v>700</v>
      </c>
      <c r="E24" s="14" t="s">
        <v>701</v>
      </c>
      <c r="F24" s="65"/>
      <c r="G24" s="14" t="s">
        <v>450</v>
      </c>
      <c r="H24" s="14" t="s">
        <v>451</v>
      </c>
      <c r="I24" s="14" t="s">
        <v>452</v>
      </c>
      <c r="J24" s="14" t="s">
        <v>453</v>
      </c>
      <c r="K24" s="60"/>
      <c r="L24" s="165">
        <v>2017</v>
      </c>
      <c r="M24" s="32">
        <v>2016</v>
      </c>
      <c r="N24" s="32">
        <v>2015</v>
      </c>
      <c r="O24" s="32">
        <v>2014</v>
      </c>
      <c r="P24" s="32">
        <v>2013</v>
      </c>
    </row>
    <row r="25" spans="1:16" ht="12.6" customHeight="1">
      <c r="A25" s="17" t="s">
        <v>187</v>
      </c>
      <c r="B25" s="66">
        <v>6.5216008872469509</v>
      </c>
      <c r="C25" s="66"/>
      <c r="D25" s="66"/>
      <c r="E25" s="66"/>
      <c r="F25" s="67"/>
      <c r="G25" s="66">
        <v>6.6232446062760006</v>
      </c>
      <c r="H25" s="66">
        <v>6.4130994303727009</v>
      </c>
      <c r="I25" s="66">
        <v>6.1117856654303999</v>
      </c>
      <c r="J25" s="66">
        <v>5.9575448467850878</v>
      </c>
      <c r="K25" s="23"/>
      <c r="L25" s="66">
        <v>7.2904450616973993</v>
      </c>
      <c r="M25" s="66">
        <v>6.7975939249535999</v>
      </c>
      <c r="N25" s="66">
        <v>7.1338695258282483</v>
      </c>
      <c r="O25" s="66">
        <v>6.7827228284653787</v>
      </c>
      <c r="P25" s="66">
        <v>6.5501950425538702</v>
      </c>
    </row>
    <row r="26" spans="1:16" ht="12.6" customHeight="1">
      <c r="A26" s="63" t="s">
        <v>10</v>
      </c>
      <c r="B26" s="66">
        <v>0.9984000619304999</v>
      </c>
      <c r="C26" s="66"/>
      <c r="D26" s="66"/>
      <c r="E26" s="66"/>
      <c r="F26" s="67"/>
      <c r="G26" s="66">
        <v>0.60452211337850015</v>
      </c>
      <c r="H26" s="66">
        <v>0.58713061954650003</v>
      </c>
      <c r="I26" s="66">
        <v>0.54646621536319995</v>
      </c>
      <c r="J26" s="66">
        <v>1.0487756051105879</v>
      </c>
      <c r="K26" s="23"/>
      <c r="L26" s="66">
        <v>0.66812290582299994</v>
      </c>
      <c r="M26" s="66">
        <v>0.68966047089299998</v>
      </c>
      <c r="N26" s="66">
        <v>0.30676191613661857</v>
      </c>
      <c r="O26" s="66">
        <v>0.31659151085784604</v>
      </c>
      <c r="P26" s="66">
        <v>0.45197541134632813</v>
      </c>
    </row>
    <row r="27" spans="1:16" ht="12.6" customHeight="1">
      <c r="A27" s="63" t="s">
        <v>31</v>
      </c>
      <c r="B27" s="66">
        <v>52.516893649441634</v>
      </c>
      <c r="C27" s="66"/>
      <c r="D27" s="66"/>
      <c r="E27" s="66"/>
      <c r="F27" s="67"/>
      <c r="G27" s="66">
        <v>51.508118513169507</v>
      </c>
      <c r="H27" s="66">
        <v>51.753975341732904</v>
      </c>
      <c r="I27" s="66">
        <v>50.071157582660796</v>
      </c>
      <c r="J27" s="66">
        <v>51.351475676095426</v>
      </c>
      <c r="K27" s="23"/>
      <c r="L27" s="66">
        <v>54.635192985551399</v>
      </c>
      <c r="M27" s="66">
        <v>47.732782206375305</v>
      </c>
      <c r="N27" s="66">
        <v>50.374877760569667</v>
      </c>
      <c r="O27" s="66">
        <v>52.787647248174039</v>
      </c>
      <c r="P27" s="66">
        <v>49.383619294504484</v>
      </c>
    </row>
    <row r="28" spans="1:16" ht="12.6" customHeight="1">
      <c r="A28" s="137" t="s">
        <v>28</v>
      </c>
      <c r="B28" s="139">
        <f>SUM(B25:B27)</f>
        <v>60.036894598619085</v>
      </c>
      <c r="C28" s="139"/>
      <c r="D28" s="139"/>
      <c r="E28" s="139"/>
      <c r="F28" s="68"/>
      <c r="G28" s="139">
        <v>58.735885232824003</v>
      </c>
      <c r="H28" s="139">
        <v>58.754205391652107</v>
      </c>
      <c r="I28" s="139">
        <v>56.729409463454395</v>
      </c>
      <c r="J28" s="139">
        <v>58.357796127991101</v>
      </c>
      <c r="K28" s="69"/>
      <c r="L28" s="139">
        <v>62.593760953071801</v>
      </c>
      <c r="M28" s="139">
        <v>55.220036602221903</v>
      </c>
      <c r="N28" s="139">
        <v>57.815509202534535</v>
      </c>
      <c r="O28" s="139">
        <v>59.886961587497261</v>
      </c>
      <c r="P28" s="139">
        <v>56.385789748404683</v>
      </c>
    </row>
    <row r="29" spans="1:16" ht="12.6" customHeight="1">
      <c r="B29" s="23"/>
      <c r="C29" s="23"/>
      <c r="D29" s="23"/>
      <c r="E29" s="10"/>
      <c r="G29" s="8"/>
      <c r="H29" s="8"/>
      <c r="I29" s="8"/>
      <c r="J29" s="8"/>
      <c r="L29" s="8"/>
      <c r="M29" s="8"/>
      <c r="N29" s="8"/>
      <c r="O29" s="8"/>
      <c r="P29" s="8"/>
    </row>
    <row r="30" spans="1:16" ht="12.6" customHeight="1">
      <c r="A30" s="111" t="s">
        <v>206</v>
      </c>
      <c r="B30" s="23"/>
      <c r="C30" s="23"/>
      <c r="D30" s="23"/>
      <c r="E30" s="23"/>
      <c r="G30" s="8"/>
      <c r="H30" s="8"/>
      <c r="I30" s="8"/>
      <c r="J30" s="8"/>
      <c r="L30" s="8"/>
      <c r="M30" s="8"/>
      <c r="N30" s="8"/>
      <c r="O30" s="8"/>
      <c r="P30" s="8"/>
    </row>
    <row r="31" spans="1:16" ht="12.6" customHeight="1">
      <c r="A31" s="28"/>
      <c r="B31" s="23"/>
      <c r="C31" s="23"/>
      <c r="D31" s="23"/>
      <c r="E31" s="23"/>
      <c r="F31" s="64"/>
      <c r="G31" s="8"/>
      <c r="H31" s="8"/>
      <c r="I31" s="8"/>
      <c r="J31" s="8"/>
      <c r="L31" s="8"/>
      <c r="M31" s="8"/>
      <c r="N31" s="8"/>
      <c r="O31" s="8"/>
      <c r="P31" s="8"/>
    </row>
    <row r="32" spans="1:16" ht="12.6" customHeight="1">
      <c r="A32" s="29"/>
      <c r="B32" s="14" t="s">
        <v>698</v>
      </c>
      <c r="C32" s="14" t="s">
        <v>699</v>
      </c>
      <c r="D32" s="14" t="s">
        <v>700</v>
      </c>
      <c r="E32" s="14" t="s">
        <v>701</v>
      </c>
      <c r="F32" s="65"/>
      <c r="G32" s="14" t="s">
        <v>450</v>
      </c>
      <c r="H32" s="14" t="s">
        <v>451</v>
      </c>
      <c r="I32" s="14" t="s">
        <v>452</v>
      </c>
      <c r="J32" s="14" t="s">
        <v>453</v>
      </c>
      <c r="K32" s="60"/>
      <c r="L32" s="165">
        <v>2017</v>
      </c>
      <c r="M32" s="32">
        <v>2016</v>
      </c>
      <c r="N32" s="32">
        <v>2015</v>
      </c>
      <c r="O32" s="32">
        <v>2014</v>
      </c>
      <c r="P32" s="32">
        <v>2013</v>
      </c>
    </row>
    <row r="33" spans="1:16" ht="12.6" customHeight="1">
      <c r="A33" s="17" t="s">
        <v>187</v>
      </c>
      <c r="B33" s="66">
        <v>1391.9107035567481</v>
      </c>
      <c r="C33" s="66"/>
      <c r="D33" s="66"/>
      <c r="E33" s="66"/>
      <c r="F33" s="67"/>
      <c r="G33" s="66">
        <v>1199.1711403664219</v>
      </c>
      <c r="H33" s="66">
        <v>1330.4110644556647</v>
      </c>
      <c r="I33" s="66">
        <v>1363.6359683388328</v>
      </c>
      <c r="J33" s="66">
        <v>1462.746975964325</v>
      </c>
      <c r="K33" s="23"/>
      <c r="L33" s="66">
        <v>1226.5370162960539</v>
      </c>
      <c r="M33" s="66">
        <v>1327.6478396040491</v>
      </c>
      <c r="N33" s="66">
        <v>1273.8334350039845</v>
      </c>
      <c r="O33" s="66">
        <v>1116.4171479401066</v>
      </c>
      <c r="P33" s="66">
        <v>936.51087437774424</v>
      </c>
    </row>
    <row r="34" spans="1:16" ht="12.6" customHeight="1">
      <c r="A34" s="63" t="s">
        <v>59</v>
      </c>
      <c r="B34" s="66">
        <v>6529.3106748</v>
      </c>
      <c r="C34" s="66"/>
      <c r="D34" s="66"/>
      <c r="E34" s="66"/>
      <c r="F34" s="67"/>
      <c r="G34" s="66">
        <v>5674.9161833999997</v>
      </c>
      <c r="H34" s="66">
        <v>6049.4559334000005</v>
      </c>
      <c r="I34" s="66">
        <v>6173.6953200999997</v>
      </c>
      <c r="J34" s="66">
        <v>6339.7828172</v>
      </c>
      <c r="K34" s="23"/>
      <c r="L34" s="66">
        <v>5767.9610590000002</v>
      </c>
      <c r="M34" s="66">
        <v>6207.2877678000004</v>
      </c>
      <c r="N34" s="66">
        <v>5725.9141019999997</v>
      </c>
      <c r="O34" s="66">
        <v>4966.5682379999998</v>
      </c>
      <c r="P34" s="66">
        <v>4297.5160354999998</v>
      </c>
    </row>
    <row r="35" spans="1:16" ht="12.6" customHeight="1">
      <c r="A35" s="63" t="s">
        <v>58</v>
      </c>
      <c r="B35" s="66">
        <v>744.32615800451208</v>
      </c>
      <c r="C35" s="66"/>
      <c r="D35" s="66"/>
      <c r="E35" s="66"/>
      <c r="F35" s="67"/>
      <c r="G35" s="66">
        <v>631.3590818164929</v>
      </c>
      <c r="H35" s="66">
        <v>672.95123580871302</v>
      </c>
      <c r="I35" s="66">
        <v>702.41649002991437</v>
      </c>
      <c r="J35" s="66">
        <v>710.97558617162736</v>
      </c>
      <c r="K35" s="23"/>
      <c r="L35" s="66">
        <v>659.10561631414214</v>
      </c>
      <c r="M35" s="66">
        <v>811.24636737695687</v>
      </c>
      <c r="N35" s="66">
        <v>851.62338310753375</v>
      </c>
      <c r="O35" s="66">
        <v>821.88091693877311</v>
      </c>
      <c r="P35" s="66">
        <v>782.94612009446769</v>
      </c>
    </row>
    <row r="36" spans="1:16" ht="12.6" customHeight="1">
      <c r="A36" s="63" t="s">
        <v>57</v>
      </c>
      <c r="B36" s="66">
        <v>487.1788097304339</v>
      </c>
      <c r="C36" s="66"/>
      <c r="D36" s="66"/>
      <c r="E36" s="66"/>
      <c r="F36" s="67"/>
      <c r="G36" s="66">
        <v>419.06117241160314</v>
      </c>
      <c r="H36" s="66">
        <v>450.10866007006314</v>
      </c>
      <c r="I36" s="66">
        <v>459.2913882561902</v>
      </c>
      <c r="J36" s="66">
        <v>464.88795269473025</v>
      </c>
      <c r="K36" s="23"/>
      <c r="L36" s="66">
        <v>423.57305259376005</v>
      </c>
      <c r="M36" s="66">
        <v>505.32033814729994</v>
      </c>
      <c r="N36" s="66">
        <v>555.53908717472916</v>
      </c>
      <c r="O36" s="66">
        <v>519.84959160266249</v>
      </c>
      <c r="P36" s="66">
        <v>456.30857471475184</v>
      </c>
    </row>
    <row r="37" spans="1:16" ht="12.6" customHeight="1">
      <c r="A37" s="137" t="s">
        <v>28</v>
      </c>
      <c r="B37" s="139">
        <f>SUM(B33:B36)</f>
        <v>9152.7263460916947</v>
      </c>
      <c r="C37" s="139"/>
      <c r="D37" s="139"/>
      <c r="E37" s="139"/>
      <c r="F37" s="68"/>
      <c r="G37" s="139">
        <v>7924.5075779945182</v>
      </c>
      <c r="H37" s="139">
        <v>8502.9268937344423</v>
      </c>
      <c r="I37" s="139">
        <v>8699.0391667249369</v>
      </c>
      <c r="J37" s="139">
        <v>8978.3933320306824</v>
      </c>
      <c r="K37" s="69"/>
      <c r="L37" s="139">
        <v>8077.1767442039563</v>
      </c>
      <c r="M37" s="139">
        <v>8851.5023129283054</v>
      </c>
      <c r="N37" s="139">
        <v>8406.9100072862475</v>
      </c>
      <c r="O37" s="139">
        <v>7424.7158944815419</v>
      </c>
      <c r="P37" s="139">
        <v>6473.2816046869639</v>
      </c>
    </row>
    <row r="38" spans="1:16" ht="12.6" customHeight="1">
      <c r="B38" s="23"/>
      <c r="C38" s="23"/>
      <c r="D38" s="23"/>
      <c r="G38" s="8"/>
      <c r="H38" s="8"/>
      <c r="I38" s="8"/>
      <c r="J38" s="8"/>
      <c r="L38" s="8"/>
      <c r="M38" s="8"/>
      <c r="N38" s="8"/>
    </row>
    <row r="39" spans="1:16" ht="12.6" customHeight="1">
      <c r="A39" s="10" t="s">
        <v>558</v>
      </c>
      <c r="B39" s="23"/>
      <c r="C39" s="23"/>
      <c r="D39" s="23"/>
      <c r="G39" s="8"/>
      <c r="H39" s="8"/>
      <c r="I39" s="8"/>
      <c r="J39" s="8"/>
      <c r="L39" s="8"/>
      <c r="M39" s="8"/>
      <c r="N39" s="8"/>
    </row>
    <row r="40" spans="1:16" ht="12.6" customHeight="1">
      <c r="B40" s="23"/>
      <c r="C40" s="23"/>
      <c r="D40" s="23"/>
      <c r="E40" s="10"/>
      <c r="G40" s="8"/>
      <c r="H40" s="8"/>
      <c r="I40" s="8"/>
      <c r="J40" s="8"/>
      <c r="L40" s="8"/>
      <c r="M40" s="8"/>
      <c r="N40" s="8"/>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topLeftCell="A28" zoomScaleNormal="100" workbookViewId="0">
      <selection activeCell="A37" sqref="A37:E57"/>
    </sheetView>
  </sheetViews>
  <sheetFormatPr defaultRowHeight="12.6" customHeight="1"/>
  <cols>
    <col min="1" max="1" width="15.7109375" style="9" customWidth="1"/>
    <col min="2" max="10" width="7.7109375" style="9" customWidth="1"/>
    <col min="11" max="16384" width="9.140625" style="9"/>
  </cols>
  <sheetData>
    <row r="8" spans="1:16" ht="12.6" customHeight="1">
      <c r="A8" s="131" t="s">
        <v>70</v>
      </c>
      <c r="B8" s="8"/>
      <c r="C8" s="8"/>
      <c r="D8" s="8"/>
      <c r="E8" s="8"/>
      <c r="F8" s="8"/>
      <c r="G8" s="8"/>
      <c r="H8" s="8"/>
      <c r="I8" s="8"/>
    </row>
    <row r="9" spans="1:16" ht="12.6" customHeight="1">
      <c r="A9" s="10" t="s">
        <v>5</v>
      </c>
      <c r="B9" s="8"/>
      <c r="C9" s="8"/>
      <c r="D9" s="8"/>
      <c r="E9" s="8"/>
      <c r="F9" s="8"/>
      <c r="G9" s="8"/>
      <c r="H9" s="8"/>
      <c r="I9" s="8"/>
    </row>
    <row r="10" spans="1:16" ht="12.6" customHeight="1">
      <c r="A10" s="113"/>
      <c r="B10" s="8"/>
      <c r="C10" s="8"/>
      <c r="D10" s="8"/>
      <c r="E10" s="8"/>
      <c r="F10" s="8"/>
      <c r="G10" s="8"/>
      <c r="H10" s="8"/>
      <c r="I10" s="8"/>
    </row>
    <row r="11" spans="1:16" ht="12.6" customHeight="1">
      <c r="A11" s="111" t="s">
        <v>207</v>
      </c>
      <c r="B11" s="8"/>
      <c r="C11" s="8"/>
      <c r="D11" s="8"/>
      <c r="E11" s="8"/>
      <c r="F11" s="8"/>
      <c r="G11" s="8"/>
      <c r="H11" s="8"/>
      <c r="I11" s="8"/>
    </row>
    <row r="12" spans="1:16" ht="12.6" customHeight="1">
      <c r="A12" s="113"/>
      <c r="B12" s="8"/>
      <c r="C12" s="8"/>
      <c r="D12" s="8"/>
      <c r="E12" s="8"/>
      <c r="F12" s="8"/>
      <c r="G12" s="8"/>
      <c r="H12" s="8"/>
      <c r="I12" s="8"/>
    </row>
    <row r="13" spans="1:16" ht="12.6" customHeight="1">
      <c r="A13" s="112" t="s">
        <v>704</v>
      </c>
      <c r="B13" s="31"/>
      <c r="C13" s="31"/>
      <c r="D13" s="31"/>
      <c r="E13" s="31"/>
      <c r="F13" s="70"/>
      <c r="G13" s="8"/>
      <c r="H13" s="8"/>
    </row>
    <row r="14" spans="1:16" ht="12.6" customHeight="1">
      <c r="A14" s="13"/>
      <c r="B14" s="14" t="s">
        <v>450</v>
      </c>
      <c r="C14" s="14" t="s">
        <v>451</v>
      </c>
      <c r="D14" s="14" t="s">
        <v>452</v>
      </c>
      <c r="E14" s="14" t="s">
        <v>453</v>
      </c>
      <c r="F14" s="71"/>
      <c r="G14" s="14" t="s">
        <v>400</v>
      </c>
      <c r="H14" s="14" t="s">
        <v>401</v>
      </c>
      <c r="I14" s="14" t="s">
        <v>402</v>
      </c>
      <c r="J14" s="14" t="s">
        <v>403</v>
      </c>
      <c r="L14" s="32">
        <v>2016</v>
      </c>
      <c r="M14" s="165">
        <v>2015</v>
      </c>
      <c r="N14" s="165">
        <v>2014</v>
      </c>
      <c r="O14" s="165">
        <v>2013</v>
      </c>
      <c r="P14" s="165">
        <v>2012</v>
      </c>
    </row>
    <row r="15" spans="1:16" ht="12.6" customHeight="1">
      <c r="A15" s="17" t="s">
        <v>12</v>
      </c>
      <c r="B15" s="61">
        <v>1.617741438993</v>
      </c>
      <c r="C15" s="61">
        <v>1.5425996673</v>
      </c>
      <c r="D15" s="18">
        <v>1.5425996673</v>
      </c>
      <c r="E15" s="18">
        <v>2.0126290529637201</v>
      </c>
      <c r="F15" s="71"/>
      <c r="G15" s="18">
        <v>1.7637439315999999</v>
      </c>
      <c r="H15" s="18">
        <v>1.6914518695</v>
      </c>
      <c r="I15" s="18">
        <v>1.6914518695</v>
      </c>
      <c r="J15" s="18">
        <v>1.617741438993</v>
      </c>
      <c r="L15" s="18">
        <v>1.7637439315999999</v>
      </c>
      <c r="M15" s="18">
        <v>1.9014687954930001</v>
      </c>
      <c r="N15" s="18">
        <v>1.9000654500999101</v>
      </c>
      <c r="O15" s="18">
        <v>2.0189917577700602</v>
      </c>
      <c r="P15" s="18">
        <v>2.0780017934199604</v>
      </c>
    </row>
    <row r="16" spans="1:16" ht="12.6" customHeight="1">
      <c r="A16" s="17" t="s">
        <v>13</v>
      </c>
      <c r="B16" s="61">
        <v>60.687485024723628</v>
      </c>
      <c r="C16" s="61">
        <v>57.789565730623522</v>
      </c>
      <c r="D16" s="18">
        <v>56.712148715433578</v>
      </c>
      <c r="E16" s="18">
        <v>60.862033932563577</v>
      </c>
      <c r="F16" s="71"/>
      <c r="G16" s="18">
        <v>60.750396270013013</v>
      </c>
      <c r="H16" s="18">
        <v>66.4442434929136</v>
      </c>
      <c r="I16" s="18">
        <v>65.767848242393583</v>
      </c>
      <c r="J16" s="18">
        <v>64.511941763443573</v>
      </c>
      <c r="L16" s="18">
        <v>62.08834182720382</v>
      </c>
      <c r="M16" s="18">
        <v>65.664448517270102</v>
      </c>
      <c r="N16" s="18">
        <v>74.480842733743543</v>
      </c>
      <c r="O16" s="18">
        <v>81.413083420558351</v>
      </c>
      <c r="P16" s="18">
        <v>90.065094443608984</v>
      </c>
    </row>
    <row r="17" spans="1:16" ht="12.6" customHeight="1">
      <c r="A17" s="17" t="s">
        <v>83</v>
      </c>
      <c r="B17" s="61">
        <v>1.4450540235946701</v>
      </c>
      <c r="C17" s="61">
        <v>1.31464011712663</v>
      </c>
      <c r="D17" s="18">
        <v>1.1970887037572502</v>
      </c>
      <c r="E17" s="18">
        <v>1.75625204551683</v>
      </c>
      <c r="F17" s="71"/>
      <c r="G17" s="18">
        <v>1.2801430626703201</v>
      </c>
      <c r="H17" s="18">
        <v>1.1650237570034399</v>
      </c>
      <c r="I17" s="18">
        <v>1.06324360062986</v>
      </c>
      <c r="J17" s="18">
        <v>1.62836330572361</v>
      </c>
      <c r="L17" s="18">
        <v>1.39806556713712</v>
      </c>
      <c r="M17" s="18">
        <v>1.2425878667601771</v>
      </c>
      <c r="N17" s="18">
        <v>1.2241229206002149</v>
      </c>
      <c r="O17" s="18">
        <v>1.0980359509998072</v>
      </c>
      <c r="P17" s="18">
        <v>0.316574310999929</v>
      </c>
    </row>
    <row r="18" spans="1:16" ht="12.6" customHeight="1">
      <c r="A18" s="17" t="s">
        <v>15</v>
      </c>
      <c r="B18" s="61">
        <v>100.95804432727034</v>
      </c>
      <c r="C18" s="61">
        <v>102.41163167559037</v>
      </c>
      <c r="D18" s="18">
        <v>105.74279945525014</v>
      </c>
      <c r="E18" s="18">
        <v>106.05372909272835</v>
      </c>
      <c r="F18" s="71"/>
      <c r="G18" s="18">
        <v>85.040009065651859</v>
      </c>
      <c r="H18" s="18">
        <v>95.753757351221807</v>
      </c>
      <c r="I18" s="18">
        <v>102.51675528070798</v>
      </c>
      <c r="J18" s="18">
        <v>100.89077489640007</v>
      </c>
      <c r="L18" s="18">
        <v>85.357244051527331</v>
      </c>
      <c r="M18" s="18">
        <v>78.558451146345078</v>
      </c>
      <c r="N18" s="18">
        <v>72.028554859210004</v>
      </c>
      <c r="O18" s="18">
        <v>38.220529714179847</v>
      </c>
      <c r="P18" s="18">
        <v>44.297991162571059</v>
      </c>
    </row>
    <row r="19" spans="1:16" ht="12.6" customHeight="1">
      <c r="A19" s="17" t="s">
        <v>16</v>
      </c>
      <c r="B19" s="61">
        <v>55.492104713865899</v>
      </c>
      <c r="C19" s="61">
        <v>54.694569311625905</v>
      </c>
      <c r="D19" s="18">
        <v>46.87292039208949</v>
      </c>
      <c r="E19" s="18">
        <v>63.618594271467259</v>
      </c>
      <c r="F19" s="71"/>
      <c r="G19" s="18">
        <v>75.945562668945698</v>
      </c>
      <c r="H19" s="18">
        <v>73.530774056061219</v>
      </c>
      <c r="I19" s="18">
        <v>73.597230022580547</v>
      </c>
      <c r="J19" s="18">
        <v>75.988858267073638</v>
      </c>
      <c r="L19" s="18">
        <v>85.097430953055024</v>
      </c>
      <c r="M19" s="18">
        <v>88.163084553147101</v>
      </c>
      <c r="N19" s="18">
        <v>72.091462087065239</v>
      </c>
      <c r="O19" s="18">
        <v>78.894757405763201</v>
      </c>
      <c r="P19" s="18">
        <v>85.946086513755631</v>
      </c>
    </row>
    <row r="20" spans="1:16" ht="12.6" customHeight="1">
      <c r="A20" s="17" t="s">
        <v>17</v>
      </c>
      <c r="B20" s="61">
        <v>18.855341564859902</v>
      </c>
      <c r="C20" s="61">
        <v>18.747103887008262</v>
      </c>
      <c r="D20" s="18">
        <v>18.622034737890431</v>
      </c>
      <c r="E20" s="18">
        <v>18.541608361873742</v>
      </c>
      <c r="F20" s="71"/>
      <c r="G20" s="18">
        <v>19.311280767376608</v>
      </c>
      <c r="H20" s="18">
        <v>19.206880306784129</v>
      </c>
      <c r="I20" s="18">
        <v>17.526789904433272</v>
      </c>
      <c r="J20" s="18">
        <v>18.581193634648123</v>
      </c>
      <c r="L20" s="18">
        <v>19.563680225158279</v>
      </c>
      <c r="M20" s="18">
        <v>20.639558623780044</v>
      </c>
      <c r="N20" s="18">
        <v>25.055468014655151</v>
      </c>
      <c r="O20" s="18">
        <v>27.584494379561374</v>
      </c>
      <c r="P20" s="18">
        <v>34.178143216414661</v>
      </c>
    </row>
    <row r="21" spans="1:16" ht="12.6" customHeight="1">
      <c r="A21" s="17" t="s">
        <v>18</v>
      </c>
      <c r="B21" s="61">
        <v>27.474570055526073</v>
      </c>
      <c r="C21" s="61">
        <v>25.63895255764859</v>
      </c>
      <c r="D21" s="18">
        <v>28.502496237756201</v>
      </c>
      <c r="E21" s="18">
        <v>28.617920916510332</v>
      </c>
      <c r="F21" s="71"/>
      <c r="G21" s="18">
        <v>30.263609743381739</v>
      </c>
      <c r="H21" s="18">
        <v>27.368950730280652</v>
      </c>
      <c r="I21" s="18">
        <v>26.347152609488713</v>
      </c>
      <c r="J21" s="18">
        <v>28.565529079908426</v>
      </c>
      <c r="L21" s="18">
        <v>30.800364866938494</v>
      </c>
      <c r="M21" s="18">
        <v>32.039219919728673</v>
      </c>
      <c r="N21" s="18">
        <v>36.576368728433209</v>
      </c>
      <c r="O21" s="18">
        <v>38.472536307661365</v>
      </c>
      <c r="P21" s="18">
        <v>54.16817148577725</v>
      </c>
    </row>
    <row r="22" spans="1:16" ht="12.6" customHeight="1">
      <c r="A22" s="17" t="s">
        <v>19</v>
      </c>
      <c r="B22" s="61">
        <v>135.94770786512012</v>
      </c>
      <c r="C22" s="61">
        <v>136.92166271396638</v>
      </c>
      <c r="D22" s="18">
        <v>143.02056941003684</v>
      </c>
      <c r="E22" s="18">
        <v>151.18820104119314</v>
      </c>
      <c r="F22" s="71"/>
      <c r="G22" s="18">
        <v>145.79795769744914</v>
      </c>
      <c r="H22" s="18">
        <v>137.94060519739585</v>
      </c>
      <c r="I22" s="18">
        <v>133.9985916825089</v>
      </c>
      <c r="J22" s="18">
        <v>142.61397790082088</v>
      </c>
      <c r="L22" s="18">
        <v>147.91111688020314</v>
      </c>
      <c r="M22" s="18">
        <v>153.96696102341832</v>
      </c>
      <c r="N22" s="18">
        <v>168.45926601126646</v>
      </c>
      <c r="O22" s="18">
        <v>190.61175163429411</v>
      </c>
      <c r="P22" s="18">
        <v>211.38430107738401</v>
      </c>
    </row>
    <row r="23" spans="1:16" ht="12.6" customHeight="1">
      <c r="A23" s="17" t="s">
        <v>21</v>
      </c>
      <c r="B23" s="72">
        <v>182.84717368978929</v>
      </c>
      <c r="C23" s="61">
        <v>186.94456389727779</v>
      </c>
      <c r="D23" s="18">
        <v>175.16051464886536</v>
      </c>
      <c r="E23" s="18">
        <v>169.9883867875086</v>
      </c>
      <c r="F23" s="71"/>
      <c r="G23" s="18">
        <v>201.12856002573923</v>
      </c>
      <c r="H23" s="18">
        <v>194.43485723002763</v>
      </c>
      <c r="I23" s="18">
        <v>179.04194911969441</v>
      </c>
      <c r="J23" s="18">
        <v>173.07867550585496</v>
      </c>
      <c r="L23" s="18">
        <v>202.25451655462714</v>
      </c>
      <c r="M23" s="18">
        <v>222.04944031572575</v>
      </c>
      <c r="N23" s="18">
        <v>254.8319436433253</v>
      </c>
      <c r="O23" s="18">
        <v>264.03918461560016</v>
      </c>
      <c r="P23" s="18">
        <v>289.74316605992811</v>
      </c>
    </row>
    <row r="24" spans="1:16" ht="12.6" customHeight="1">
      <c r="A24" s="17" t="s">
        <v>22</v>
      </c>
      <c r="B24" s="61">
        <v>27.217897388257253</v>
      </c>
      <c r="C24" s="61">
        <v>27.57947289671511</v>
      </c>
      <c r="D24" s="18">
        <v>25.819051766286982</v>
      </c>
      <c r="E24" s="18">
        <v>27.411686670287008</v>
      </c>
      <c r="F24" s="71"/>
      <c r="G24" s="18">
        <v>27.706500180653908</v>
      </c>
      <c r="H24" s="18">
        <v>26.620183792252927</v>
      </c>
      <c r="I24" s="18">
        <v>25.887739217471754</v>
      </c>
      <c r="J24" s="18">
        <v>25.82088185807368</v>
      </c>
      <c r="L24" s="18">
        <v>28.768081672762602</v>
      </c>
      <c r="M24" s="18">
        <v>32.141075002768034</v>
      </c>
      <c r="N24" s="18">
        <v>35.218260974508269</v>
      </c>
      <c r="O24" s="18">
        <v>38.725690001322334</v>
      </c>
      <c r="P24" s="18">
        <v>42.5360724703893</v>
      </c>
    </row>
    <row r="25" spans="1:16" ht="12.6" customHeight="1">
      <c r="A25" s="17" t="s">
        <v>23</v>
      </c>
      <c r="B25" s="61">
        <v>1.7685409239187684</v>
      </c>
      <c r="C25" s="61">
        <v>1.5821245705385181</v>
      </c>
      <c r="D25" s="18">
        <v>1.4887188619665823</v>
      </c>
      <c r="E25" s="18">
        <v>3.0830784901152173</v>
      </c>
      <c r="F25" s="71"/>
      <c r="G25" s="18">
        <v>1.4090515900165559</v>
      </c>
      <c r="H25" s="18">
        <v>1.4017863378728115</v>
      </c>
      <c r="I25" s="18">
        <v>1.1352826042123767</v>
      </c>
      <c r="J25" s="18">
        <v>1.8679893580608355</v>
      </c>
      <c r="L25" s="18">
        <v>1.4744252559761757</v>
      </c>
      <c r="M25" s="18">
        <v>1.4443400055378735</v>
      </c>
      <c r="N25" s="18">
        <v>0.53810479674010558</v>
      </c>
      <c r="O25" s="18">
        <v>1.3210710829938215</v>
      </c>
      <c r="P25" s="18">
        <v>2.1162297816727964</v>
      </c>
    </row>
    <row r="26" spans="1:16" ht="12.6" customHeight="1">
      <c r="A26" s="17" t="s">
        <v>24</v>
      </c>
      <c r="B26" s="61">
        <v>162.91717256376032</v>
      </c>
      <c r="C26" s="61">
        <v>159.78601204402463</v>
      </c>
      <c r="D26" s="18">
        <v>154.36373765572066</v>
      </c>
      <c r="E26" s="18">
        <v>153.05894477482059</v>
      </c>
      <c r="F26" s="71"/>
      <c r="G26" s="18">
        <v>168.61162109159892</v>
      </c>
      <c r="H26" s="18">
        <v>165.18762518989601</v>
      </c>
      <c r="I26" s="18">
        <v>161.1183160981177</v>
      </c>
      <c r="J26" s="18">
        <v>166.75487292296228</v>
      </c>
      <c r="L26" s="18">
        <v>168.8563910680023</v>
      </c>
      <c r="M26" s="18">
        <v>161.7907734201664</v>
      </c>
      <c r="N26" s="18">
        <v>176.3045060683356</v>
      </c>
      <c r="O26" s="18">
        <v>183.71963294913937</v>
      </c>
      <c r="P26" s="18">
        <v>207.54664229862601</v>
      </c>
    </row>
    <row r="27" spans="1:16" ht="12.6" customHeight="1">
      <c r="A27" s="17" t="s">
        <v>25</v>
      </c>
      <c r="B27" s="61">
        <v>1.4719317406078645</v>
      </c>
      <c r="C27" s="61">
        <v>1.4176652853974692</v>
      </c>
      <c r="D27" s="18">
        <v>1.4088854441571819</v>
      </c>
      <c r="E27" s="18">
        <v>1.3865913028989627</v>
      </c>
      <c r="F27" s="71"/>
      <c r="G27" s="18">
        <v>1.1060878932043923</v>
      </c>
      <c r="H27" s="18">
        <v>1.0897374932043924</v>
      </c>
      <c r="I27" s="18">
        <v>1.0733870932043925</v>
      </c>
      <c r="J27" s="18">
        <v>1.3165582786043926</v>
      </c>
      <c r="L27" s="18">
        <v>1.1165965243818832</v>
      </c>
      <c r="M27" s="18">
        <v>1.4685203106109708</v>
      </c>
      <c r="N27" s="18">
        <v>1.6634197778943018</v>
      </c>
      <c r="O27" s="18">
        <v>2.2215718656624377</v>
      </c>
      <c r="P27" s="18">
        <v>2.3295422766694727</v>
      </c>
    </row>
    <row r="28" spans="1:16" ht="12.6" customHeight="1">
      <c r="A28" s="17" t="s">
        <v>26</v>
      </c>
      <c r="B28" s="61">
        <v>303.39191148943911</v>
      </c>
      <c r="C28" s="61">
        <v>306.93828719244044</v>
      </c>
      <c r="D28" s="18">
        <v>308.47613688727125</v>
      </c>
      <c r="E28" s="18">
        <v>321.37475823312093</v>
      </c>
      <c r="F28" s="73"/>
      <c r="G28" s="18">
        <v>307.00285980536955</v>
      </c>
      <c r="H28" s="18">
        <v>315.91836493031025</v>
      </c>
      <c r="I28" s="18">
        <v>304.16938293628556</v>
      </c>
      <c r="J28" s="18">
        <v>305.12871310573257</v>
      </c>
      <c r="L28" s="18">
        <v>318.60820689944183</v>
      </c>
      <c r="M28" s="18">
        <v>336.60057566824503</v>
      </c>
      <c r="N28" s="18">
        <v>408.25575418602676</v>
      </c>
      <c r="O28" s="18">
        <v>447.28511563614774</v>
      </c>
      <c r="P28" s="18">
        <v>501.45877974790858</v>
      </c>
    </row>
    <row r="29" spans="1:16" ht="12.6" customHeight="1">
      <c r="A29" s="17" t="s">
        <v>214</v>
      </c>
      <c r="B29" s="61">
        <v>5.6591334893864476</v>
      </c>
      <c r="C29" s="61">
        <v>5.5066536953991045</v>
      </c>
      <c r="D29" s="18">
        <v>6.0905211821104386</v>
      </c>
      <c r="E29" s="18">
        <v>5.8716978642425159</v>
      </c>
      <c r="F29" s="71"/>
      <c r="G29" s="18">
        <v>5.2280119145524999</v>
      </c>
      <c r="H29" s="18">
        <v>4.7171696607893017</v>
      </c>
      <c r="I29" s="18">
        <v>5.0940702859529701</v>
      </c>
      <c r="J29" s="18">
        <v>5.2615714363856512</v>
      </c>
      <c r="L29" s="18">
        <v>4.753168174276591</v>
      </c>
      <c r="M29" s="18">
        <v>4.9569059786161374</v>
      </c>
      <c r="N29" s="18">
        <v>4.7170706555374595</v>
      </c>
      <c r="O29" s="18">
        <v>5.1564543678043702</v>
      </c>
      <c r="P29" s="18">
        <v>6.9025672748597318</v>
      </c>
    </row>
    <row r="30" spans="1:16" ht="12.6" customHeight="1">
      <c r="A30" s="17" t="s">
        <v>92</v>
      </c>
      <c r="B30" s="61">
        <v>87.908141094964719</v>
      </c>
      <c r="C30" s="61">
        <v>99.936687707781587</v>
      </c>
      <c r="D30" s="18">
        <v>108.31129721949519</v>
      </c>
      <c r="E30" s="18">
        <v>114.5952478202796</v>
      </c>
      <c r="F30" s="71"/>
      <c r="G30" s="18">
        <v>70.33969410822607</v>
      </c>
      <c r="H30" s="18">
        <v>74.941265117301398</v>
      </c>
      <c r="I30" s="18">
        <v>77.465937890025884</v>
      </c>
      <c r="J30" s="18">
        <v>85.191277827526619</v>
      </c>
      <c r="L30" s="18">
        <v>71.100165574191024</v>
      </c>
      <c r="M30" s="18">
        <v>57.578272400706595</v>
      </c>
      <c r="N30" s="18">
        <v>51.25179829299946</v>
      </c>
      <c r="O30" s="18">
        <v>52.871735404352528</v>
      </c>
      <c r="P30" s="18">
        <v>59.98159914896214</v>
      </c>
    </row>
    <row r="31" spans="1:16" ht="12.6" customHeight="1">
      <c r="A31" s="17" t="s">
        <v>27</v>
      </c>
      <c r="B31" s="61">
        <v>14.782796403104404</v>
      </c>
      <c r="C31" s="61">
        <v>13.294393249197844</v>
      </c>
      <c r="D31" s="18">
        <v>12.942117777379421</v>
      </c>
      <c r="E31" s="18">
        <v>12.265053256481297</v>
      </c>
      <c r="F31" s="71"/>
      <c r="G31" s="18">
        <v>26.965590073030395</v>
      </c>
      <c r="H31" s="18">
        <v>24.206372699594183</v>
      </c>
      <c r="I31" s="18">
        <v>20.71934554188848</v>
      </c>
      <c r="J31" s="18">
        <v>18.341001001752485</v>
      </c>
      <c r="L31" s="18">
        <v>31.574036330598798</v>
      </c>
      <c r="M31" s="18">
        <v>41.507203590886107</v>
      </c>
      <c r="N31" s="18">
        <v>58.830209792866299</v>
      </c>
      <c r="O31" s="18">
        <v>80.616773303495094</v>
      </c>
      <c r="P31" s="18">
        <v>109.91919581213</v>
      </c>
    </row>
    <row r="32" spans="1:16" ht="12.6" customHeight="1">
      <c r="A32" s="137" t="s">
        <v>61</v>
      </c>
      <c r="B32" s="117">
        <f>SUM(B15:B31)</f>
        <v>1190.4427477971819</v>
      </c>
      <c r="C32" s="117">
        <f>SUM(C15:C31)</f>
        <v>1202.0465861996622</v>
      </c>
      <c r="D32" s="117">
        <f>SUM(D15:D31)</f>
        <v>1196.2736387627672</v>
      </c>
      <c r="E32" s="117">
        <f>SUM(E15:E31)</f>
        <v>1241.6864139145719</v>
      </c>
      <c r="F32" s="71"/>
      <c r="G32" s="117">
        <v>1229.65067988948</v>
      </c>
      <c r="H32" s="117">
        <v>1231.6190492124094</v>
      </c>
      <c r="I32" s="117">
        <v>1198.2144739990965</v>
      </c>
      <c r="J32" s="117">
        <v>1217.1599215819645</v>
      </c>
      <c r="L32" s="117">
        <v>1262.4855763570815</v>
      </c>
      <c r="M32" s="117">
        <f t="shared" ref="M32:P32" si="0">SUM(M15:M31)</f>
        <v>1301.7128871392051</v>
      </c>
      <c r="N32" s="117">
        <f t="shared" si="0"/>
        <v>1443.4272189933072</v>
      </c>
      <c r="O32" s="117">
        <f t="shared" si="0"/>
        <v>1534.2714097973062</v>
      </c>
      <c r="P32" s="117">
        <f t="shared" si="0"/>
        <v>1744.9681588750775</v>
      </c>
    </row>
    <row r="33" spans="1:16" ht="12.6" customHeight="1">
      <c r="A33" s="137" t="s">
        <v>182</v>
      </c>
      <c r="B33" s="117">
        <v>58.735885232824003</v>
      </c>
      <c r="C33" s="117">
        <v>58.754205391652107</v>
      </c>
      <c r="D33" s="117">
        <v>56.729409462831995</v>
      </c>
      <c r="E33" s="117">
        <v>58.357796127991101</v>
      </c>
      <c r="F33" s="71"/>
      <c r="G33" s="117">
        <v>61.349534645895993</v>
      </c>
      <c r="H33" s="117">
        <v>59.743911046702401</v>
      </c>
      <c r="I33" s="117">
        <v>61.131866123901901</v>
      </c>
      <c r="J33" s="117">
        <v>62.593760953071794</v>
      </c>
      <c r="L33" s="117">
        <v>55.220036602221903</v>
      </c>
      <c r="M33" s="117">
        <v>57.815509202534528</v>
      </c>
      <c r="N33" s="117">
        <v>59.886961587497268</v>
      </c>
      <c r="O33" s="117">
        <v>56.385789748404683</v>
      </c>
      <c r="P33" s="117" t="s">
        <v>310</v>
      </c>
    </row>
    <row r="34" spans="1:16" ht="12.6" customHeight="1">
      <c r="A34" s="137" t="s">
        <v>190</v>
      </c>
      <c r="B34" s="139">
        <v>7924.5075779945182</v>
      </c>
      <c r="C34" s="139">
        <v>8502.9268937344423</v>
      </c>
      <c r="D34" s="117">
        <v>8699.0391667249369</v>
      </c>
      <c r="E34" s="117">
        <v>8978.3933320306824</v>
      </c>
      <c r="F34" s="71"/>
      <c r="G34" s="117">
        <v>8810.3452637624359</v>
      </c>
      <c r="H34" s="117">
        <v>8274.8266642934341</v>
      </c>
      <c r="I34" s="117">
        <v>8076.2718867869871</v>
      </c>
      <c r="J34" s="117">
        <v>8077.1767442039563</v>
      </c>
      <c r="L34" s="117">
        <v>8851.5023129283054</v>
      </c>
      <c r="M34" s="117">
        <v>8406.9100072862475</v>
      </c>
      <c r="N34" s="117">
        <v>7424.7158944815419</v>
      </c>
      <c r="O34" s="117">
        <v>6473.2816046869639</v>
      </c>
      <c r="P34" s="117">
        <v>6682.4141640516154</v>
      </c>
    </row>
    <row r="36" spans="1:16" ht="12.6" customHeight="1">
      <c r="A36" s="112">
        <v>2019</v>
      </c>
    </row>
    <row r="37" spans="1:16" ht="12.6" customHeight="1">
      <c r="A37" s="13"/>
      <c r="B37" s="14" t="s">
        <v>698</v>
      </c>
      <c r="C37" s="14" t="s">
        <v>699</v>
      </c>
      <c r="D37" s="14" t="s">
        <v>700</v>
      </c>
      <c r="E37" s="14" t="s">
        <v>701</v>
      </c>
    </row>
    <row r="38" spans="1:16" ht="12.6" customHeight="1">
      <c r="A38" s="17" t="s">
        <v>12</v>
      </c>
      <c r="B38" s="61">
        <v>1.9183736261668403</v>
      </c>
      <c r="C38" s="61"/>
      <c r="D38" s="18"/>
      <c r="E38" s="18"/>
    </row>
    <row r="39" spans="1:16" ht="12.6" customHeight="1">
      <c r="A39" s="17" t="s">
        <v>13</v>
      </c>
      <c r="B39" s="61">
        <v>63.574370521888568</v>
      </c>
      <c r="C39" s="61"/>
      <c r="D39" s="18"/>
      <c r="E39" s="18"/>
    </row>
    <row r="40" spans="1:16" ht="12.6" customHeight="1">
      <c r="A40" s="17" t="s">
        <v>83</v>
      </c>
      <c r="B40" s="61">
        <v>1.5365613967742597</v>
      </c>
      <c r="C40" s="61"/>
      <c r="D40" s="18"/>
      <c r="E40" s="18"/>
    </row>
    <row r="41" spans="1:16" ht="12.6" customHeight="1">
      <c r="A41" s="17" t="s">
        <v>15</v>
      </c>
      <c r="B41" s="61">
        <v>104.58596817909708</v>
      </c>
      <c r="C41" s="61"/>
      <c r="D41" s="18"/>
      <c r="E41" s="18"/>
    </row>
    <row r="42" spans="1:16" ht="12.6" customHeight="1">
      <c r="A42" s="17" t="s">
        <v>16</v>
      </c>
      <c r="B42" s="61">
        <v>45.714948497237401</v>
      </c>
      <c r="C42" s="61"/>
      <c r="D42" s="18"/>
      <c r="E42" s="18"/>
    </row>
    <row r="43" spans="1:16" ht="12.6" customHeight="1">
      <c r="A43" s="17" t="s">
        <v>17</v>
      </c>
      <c r="B43" s="61">
        <v>18.371198170629633</v>
      </c>
      <c r="C43" s="61"/>
      <c r="D43" s="18"/>
      <c r="E43" s="18"/>
    </row>
    <row r="44" spans="1:16" ht="12.6" customHeight="1">
      <c r="A44" s="17" t="s">
        <v>18</v>
      </c>
      <c r="B44" s="61">
        <v>26.636092943926094</v>
      </c>
      <c r="C44" s="61"/>
      <c r="D44" s="18"/>
      <c r="E44" s="18"/>
    </row>
    <row r="45" spans="1:16" ht="12.6" customHeight="1">
      <c r="A45" s="17" t="s">
        <v>19</v>
      </c>
      <c r="B45" s="61">
        <v>141.93780189447435</v>
      </c>
      <c r="C45" s="61"/>
      <c r="D45" s="18"/>
      <c r="E45" s="18"/>
    </row>
    <row r="46" spans="1:16" ht="12.6" customHeight="1">
      <c r="A46" s="17" t="s">
        <v>21</v>
      </c>
      <c r="B46" s="72">
        <v>163.4335612423771</v>
      </c>
      <c r="C46" s="61"/>
      <c r="D46" s="18"/>
      <c r="E46" s="18"/>
    </row>
    <row r="47" spans="1:16" ht="12.6" customHeight="1">
      <c r="A47" s="17" t="s">
        <v>22</v>
      </c>
      <c r="B47" s="61">
        <v>24.227367415002064</v>
      </c>
      <c r="C47" s="61"/>
      <c r="D47" s="18"/>
      <c r="E47" s="18"/>
    </row>
    <row r="48" spans="1:16" ht="12.6" customHeight="1">
      <c r="A48" s="17" t="s">
        <v>23</v>
      </c>
      <c r="B48" s="61">
        <v>2.841528685892718</v>
      </c>
      <c r="C48" s="61"/>
      <c r="D48" s="18"/>
      <c r="E48" s="18"/>
    </row>
    <row r="49" spans="1:5" ht="12.6" customHeight="1">
      <c r="A49" s="17" t="s">
        <v>24</v>
      </c>
      <c r="B49" s="61">
        <v>146.06493216320007</v>
      </c>
      <c r="C49" s="61"/>
      <c r="D49" s="18"/>
      <c r="E49" s="18"/>
    </row>
    <row r="50" spans="1:5" ht="12.6" customHeight="1">
      <c r="A50" s="17" t="s">
        <v>25</v>
      </c>
      <c r="B50" s="61">
        <v>1.3610535367905632</v>
      </c>
      <c r="C50" s="61"/>
      <c r="D50" s="18"/>
      <c r="E50" s="18"/>
    </row>
    <row r="51" spans="1:5" ht="12.6" customHeight="1">
      <c r="A51" s="17" t="s">
        <v>26</v>
      </c>
      <c r="B51" s="61">
        <v>316.19460037659201</v>
      </c>
      <c r="C51" s="61"/>
      <c r="D51" s="18"/>
      <c r="E51" s="18"/>
    </row>
    <row r="52" spans="1:5" ht="12.6" customHeight="1">
      <c r="A52" s="17" t="s">
        <v>214</v>
      </c>
      <c r="B52" s="61">
        <v>5.5387387380295872</v>
      </c>
      <c r="C52" s="61"/>
      <c r="D52" s="18"/>
      <c r="E52" s="18"/>
    </row>
    <row r="53" spans="1:5" ht="12.6" customHeight="1">
      <c r="A53" s="17" t="s">
        <v>92</v>
      </c>
      <c r="B53" s="61">
        <v>116.99880207984602</v>
      </c>
      <c r="C53" s="61"/>
      <c r="D53" s="18"/>
      <c r="E53" s="18"/>
    </row>
    <row r="54" spans="1:5" ht="12.6" customHeight="1">
      <c r="A54" s="17" t="s">
        <v>27</v>
      </c>
      <c r="B54" s="61">
        <v>10.394034792178951</v>
      </c>
      <c r="C54" s="61"/>
      <c r="D54" s="18"/>
      <c r="E54" s="18"/>
    </row>
    <row r="55" spans="1:5" ht="12.6" customHeight="1">
      <c r="A55" s="137" t="s">
        <v>61</v>
      </c>
      <c r="B55" s="139">
        <f>SUM(B38:B54)</f>
        <v>1191.3299342601033</v>
      </c>
      <c r="C55" s="139"/>
      <c r="D55" s="139"/>
      <c r="E55" s="139"/>
    </row>
    <row r="56" spans="1:5" ht="12.6" customHeight="1">
      <c r="A56" s="137" t="s">
        <v>182</v>
      </c>
      <c r="B56" s="139">
        <v>60.036894598619085</v>
      </c>
      <c r="C56" s="139"/>
      <c r="D56" s="117"/>
      <c r="E56" s="117"/>
    </row>
    <row r="57" spans="1:5" ht="12.6" customHeight="1">
      <c r="A57" s="137" t="s">
        <v>190</v>
      </c>
      <c r="B57" s="139">
        <v>9152.7263460916947</v>
      </c>
      <c r="C57" s="139"/>
      <c r="D57" s="117"/>
      <c r="E57" s="117"/>
    </row>
    <row r="59" spans="1:5" ht="12.6" customHeight="1">
      <c r="A59" s="10" t="s">
        <v>559</v>
      </c>
    </row>
    <row r="60" spans="1:5" ht="12.6" customHeight="1">
      <c r="E60" s="7"/>
    </row>
    <row r="83" spans="12:16" ht="12.6" customHeight="1">
      <c r="L83" s="157"/>
      <c r="M83" s="157"/>
      <c r="N83" s="157"/>
      <c r="O83" s="157"/>
      <c r="P83" s="157"/>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6"/>
  <sheetViews>
    <sheetView topLeftCell="A4" zoomScaleNormal="100" workbookViewId="0">
      <selection activeCell="A12" sqref="A12:J22"/>
    </sheetView>
  </sheetViews>
  <sheetFormatPr defaultRowHeight="12.6" customHeight="1"/>
  <cols>
    <col min="1" max="1" width="15.7109375" style="9" customWidth="1"/>
    <col min="2" max="14" width="7.7109375" style="9" customWidth="1"/>
    <col min="15" max="16384" width="9.140625" style="9"/>
  </cols>
  <sheetData>
    <row r="5" spans="1:14" ht="12.6" customHeight="1">
      <c r="A5" s="111"/>
    </row>
    <row r="6" spans="1:14" ht="12.6" customHeight="1">
      <c r="A6" s="111"/>
    </row>
    <row r="7" spans="1:14" ht="12" customHeight="1">
      <c r="A7" s="113"/>
    </row>
    <row r="8" spans="1:14" ht="12.6" customHeight="1">
      <c r="A8" s="131" t="s">
        <v>70</v>
      </c>
    </row>
    <row r="10" spans="1:14" ht="12.6" customHeight="1">
      <c r="A10" s="111" t="s">
        <v>208</v>
      </c>
    </row>
    <row r="11" spans="1:14" ht="12.6" customHeight="1">
      <c r="A11" s="114" t="s">
        <v>71</v>
      </c>
      <c r="F11" s="73"/>
    </row>
    <row r="12" spans="1:14" ht="12.6" customHeight="1">
      <c r="A12" s="74"/>
      <c r="B12" s="14" t="s">
        <v>698</v>
      </c>
      <c r="C12" s="14" t="s">
        <v>699</v>
      </c>
      <c r="D12" s="14" t="s">
        <v>700</v>
      </c>
      <c r="E12" s="14" t="s">
        <v>701</v>
      </c>
      <c r="F12" s="76"/>
      <c r="G12" s="14" t="s">
        <v>450</v>
      </c>
      <c r="H12" s="14" t="s">
        <v>451</v>
      </c>
      <c r="I12" s="14" t="s">
        <v>452</v>
      </c>
      <c r="J12" s="14" t="s">
        <v>453</v>
      </c>
      <c r="K12" s="76"/>
      <c r="L12" s="75">
        <v>2017</v>
      </c>
      <c r="M12" s="14">
        <v>2016</v>
      </c>
      <c r="N12" s="14">
        <v>2015</v>
      </c>
    </row>
    <row r="13" spans="1:14" ht="12.6" customHeight="1">
      <c r="A13" s="17" t="s">
        <v>32</v>
      </c>
      <c r="B13" s="77">
        <v>0.50819999999999999</v>
      </c>
      <c r="C13" s="77"/>
      <c r="D13" s="77"/>
      <c r="E13" s="77"/>
      <c r="F13" s="76"/>
      <c r="G13" s="77">
        <v>0.49380000000000002</v>
      </c>
      <c r="H13" s="77">
        <v>0.50329999999999997</v>
      </c>
      <c r="I13" s="77">
        <v>0.50160000000000005</v>
      </c>
      <c r="J13" s="77">
        <v>0.50260000000000005</v>
      </c>
      <c r="K13" s="76"/>
      <c r="L13" s="77">
        <v>0.48449999999999999</v>
      </c>
      <c r="M13" s="77">
        <v>0.4803</v>
      </c>
      <c r="N13" s="77">
        <v>0.47289999999999999</v>
      </c>
    </row>
    <row r="14" spans="1:14" ht="12.6" customHeight="1">
      <c r="A14" s="17" t="s">
        <v>33</v>
      </c>
      <c r="B14" s="77">
        <v>0.31759999999999999</v>
      </c>
      <c r="C14" s="77"/>
      <c r="D14" s="77"/>
      <c r="E14" s="77"/>
      <c r="F14" s="78"/>
      <c r="G14" s="77">
        <v>0.29809999999999998</v>
      </c>
      <c r="H14" s="77">
        <v>0.30740000000000001</v>
      </c>
      <c r="I14" s="77">
        <v>0.30940000000000001</v>
      </c>
      <c r="J14" s="77">
        <v>0.3206</v>
      </c>
      <c r="K14" s="78"/>
      <c r="L14" s="77">
        <v>0.30180000000000001</v>
      </c>
      <c r="M14" s="77">
        <v>0.29070000000000001</v>
      </c>
      <c r="N14" s="77">
        <v>0.28689999999999999</v>
      </c>
    </row>
    <row r="15" spans="1:14" ht="12.6" customHeight="1">
      <c r="A15" s="17" t="s">
        <v>34</v>
      </c>
      <c r="B15" s="77">
        <v>9.9500000000000005E-2</v>
      </c>
      <c r="C15" s="77"/>
      <c r="D15" s="77"/>
      <c r="E15" s="77"/>
      <c r="F15" s="78"/>
      <c r="G15" s="77">
        <v>0.12659999999999999</v>
      </c>
      <c r="H15" s="77">
        <v>0.1115</v>
      </c>
      <c r="I15" s="77">
        <v>0.1111</v>
      </c>
      <c r="J15" s="77">
        <v>9.9900000000000003E-2</v>
      </c>
      <c r="K15" s="78"/>
      <c r="L15" s="77">
        <v>0.12970000000000001</v>
      </c>
      <c r="M15" s="77">
        <v>0.13070000000000001</v>
      </c>
      <c r="N15" s="77">
        <v>0.1318</v>
      </c>
    </row>
    <row r="16" spans="1:14" ht="12.6" customHeight="1">
      <c r="A16" s="17" t="s">
        <v>35</v>
      </c>
      <c r="B16" s="77">
        <v>3.0700000000000002E-2</v>
      </c>
      <c r="C16" s="77"/>
      <c r="D16" s="77"/>
      <c r="E16" s="77"/>
      <c r="F16" s="78"/>
      <c r="G16" s="77">
        <v>3.4099999999999998E-2</v>
      </c>
      <c r="H16" s="77">
        <v>3.1300000000000001E-2</v>
      </c>
      <c r="I16" s="77">
        <v>2.9899999999999999E-2</v>
      </c>
      <c r="J16" s="77">
        <v>2.9100000000000001E-2</v>
      </c>
      <c r="K16" s="78"/>
      <c r="L16" s="77">
        <v>3.61E-2</v>
      </c>
      <c r="M16" s="77">
        <v>4.2200000000000001E-2</v>
      </c>
      <c r="N16" s="77">
        <v>5.1400000000000001E-2</v>
      </c>
    </row>
    <row r="17" spans="1:14" ht="12.6" customHeight="1">
      <c r="A17" s="17" t="s">
        <v>36</v>
      </c>
      <c r="B17" s="77">
        <v>2.01E-2</v>
      </c>
      <c r="C17" s="77"/>
      <c r="D17" s="77"/>
      <c r="E17" s="77"/>
      <c r="F17" s="78"/>
      <c r="G17" s="77">
        <v>1.95E-2</v>
      </c>
      <c r="H17" s="77">
        <v>2.1899999999999999E-2</v>
      </c>
      <c r="I17" s="77">
        <v>2.2800000000000001E-2</v>
      </c>
      <c r="J17" s="77">
        <v>2.3400000000000001E-2</v>
      </c>
      <c r="K17" s="78"/>
      <c r="L17" s="77">
        <v>1.7000000000000001E-2</v>
      </c>
      <c r="M17" s="77">
        <v>1.89E-2</v>
      </c>
      <c r="N17" s="77">
        <v>1.9099999999999999E-2</v>
      </c>
    </row>
    <row r="18" spans="1:14" ht="12.6" customHeight="1">
      <c r="A18" s="17" t="s">
        <v>37</v>
      </c>
      <c r="B18" s="77">
        <v>1.2800000000000001E-2</v>
      </c>
      <c r="C18" s="77"/>
      <c r="D18" s="77"/>
      <c r="E18" s="77"/>
      <c r="F18" s="78"/>
      <c r="G18" s="77">
        <v>1.2800000000000001E-2</v>
      </c>
      <c r="H18" s="77">
        <v>1.2E-2</v>
      </c>
      <c r="I18" s="77">
        <v>1.24E-2</v>
      </c>
      <c r="J18" s="77">
        <v>1.2800000000000001E-2</v>
      </c>
      <c r="K18" s="78"/>
      <c r="L18" s="77">
        <v>1.55E-2</v>
      </c>
      <c r="M18" s="77">
        <v>1.18E-2</v>
      </c>
      <c r="N18" s="77">
        <v>1.21E-2</v>
      </c>
    </row>
    <row r="19" spans="1:14" ht="12.6" customHeight="1">
      <c r="A19" s="17" t="s">
        <v>38</v>
      </c>
      <c r="B19" s="77">
        <v>6.1000000000000004E-3</v>
      </c>
      <c r="C19" s="77"/>
      <c r="D19" s="77"/>
      <c r="E19" s="77"/>
      <c r="F19" s="78"/>
      <c r="G19" s="77">
        <v>9.2999999999999992E-3</v>
      </c>
      <c r="H19" s="77">
        <v>6.8999999999999999E-3</v>
      </c>
      <c r="I19" s="77">
        <v>6.8999999999999999E-3</v>
      </c>
      <c r="J19" s="77">
        <v>6.7000000000000002E-3</v>
      </c>
      <c r="K19" s="78"/>
      <c r="L19" s="77">
        <v>9.5999999999999992E-3</v>
      </c>
      <c r="M19" s="77">
        <v>1.6799999999999999E-2</v>
      </c>
      <c r="N19" s="77">
        <v>1.6299999999999999E-2</v>
      </c>
    </row>
    <row r="20" spans="1:14" ht="12.6" customHeight="1">
      <c r="A20" s="17" t="s">
        <v>39</v>
      </c>
      <c r="B20" s="77">
        <v>2.5000000000000001E-3</v>
      </c>
      <c r="C20" s="77"/>
      <c r="D20" s="77"/>
      <c r="E20" s="77"/>
      <c r="F20" s="78"/>
      <c r="G20" s="77">
        <v>3.3E-3</v>
      </c>
      <c r="H20" s="77">
        <v>3.3E-3</v>
      </c>
      <c r="I20" s="77">
        <v>3.3E-3</v>
      </c>
      <c r="J20" s="77">
        <v>2.5000000000000001E-3</v>
      </c>
      <c r="K20" s="78"/>
      <c r="L20" s="77">
        <v>3.3E-3</v>
      </c>
      <c r="M20" s="77">
        <v>5.1999999999999998E-3</v>
      </c>
      <c r="N20" s="77">
        <v>6.1999999999999998E-3</v>
      </c>
    </row>
    <row r="21" spans="1:14" ht="12.6" customHeight="1">
      <c r="A21" s="17" t="s">
        <v>40</v>
      </c>
      <c r="B21" s="77">
        <v>2.3999999999999998E-3</v>
      </c>
      <c r="C21" s="77"/>
      <c r="D21" s="77"/>
      <c r="E21" s="77"/>
      <c r="F21" s="78"/>
      <c r="G21" s="77">
        <v>2.5000000000000001E-3</v>
      </c>
      <c r="H21" s="77">
        <v>2.5000000000000001E-3</v>
      </c>
      <c r="I21" s="77">
        <v>2.5000000000000001E-3</v>
      </c>
      <c r="J21" s="77">
        <v>2.3999999999999998E-3</v>
      </c>
      <c r="K21" s="78"/>
      <c r="L21" s="77">
        <v>2.5000000000000001E-3</v>
      </c>
      <c r="M21" s="77">
        <v>3.3999999999999998E-3</v>
      </c>
      <c r="N21" s="77">
        <v>3.3999999999999998E-3</v>
      </c>
    </row>
    <row r="22" spans="1:14" ht="12.6" customHeight="1">
      <c r="A22" s="137" t="s">
        <v>28</v>
      </c>
      <c r="B22" s="146">
        <v>1</v>
      </c>
      <c r="C22" s="146">
        <v>1</v>
      </c>
      <c r="D22" s="161">
        <v>1</v>
      </c>
      <c r="E22" s="146">
        <v>1</v>
      </c>
      <c r="F22" s="78"/>
      <c r="G22" s="146">
        <v>1</v>
      </c>
      <c r="H22" s="146">
        <v>1</v>
      </c>
      <c r="I22" s="146">
        <v>1</v>
      </c>
      <c r="J22" s="146">
        <v>1</v>
      </c>
      <c r="K22" s="78"/>
      <c r="L22" s="146">
        <v>1</v>
      </c>
      <c r="M22" s="146">
        <v>1.0000000000000002</v>
      </c>
      <c r="N22" s="146">
        <v>0.99999999999999989</v>
      </c>
    </row>
    <row r="23" spans="1:14" ht="12.6" customHeight="1">
      <c r="F23" s="79"/>
    </row>
    <row r="24" spans="1:14" ht="12.6" customHeight="1">
      <c r="A24" s="112" t="s">
        <v>544</v>
      </c>
    </row>
    <row r="25" spans="1:14" ht="12.6" customHeight="1">
      <c r="A25" s="114" t="s">
        <v>543</v>
      </c>
      <c r="F25" s="73"/>
    </row>
    <row r="26" spans="1:14" ht="12.6" customHeight="1">
      <c r="A26" s="74"/>
      <c r="B26" s="14" t="s">
        <v>698</v>
      </c>
      <c r="C26" s="14" t="s">
        <v>699</v>
      </c>
      <c r="D26" s="14" t="s">
        <v>700</v>
      </c>
      <c r="E26" s="14" t="s">
        <v>701</v>
      </c>
      <c r="F26" s="80"/>
      <c r="G26" s="14" t="s">
        <v>450</v>
      </c>
      <c r="H26" s="14" t="s">
        <v>451</v>
      </c>
      <c r="I26" s="14" t="s">
        <v>452</v>
      </c>
      <c r="J26" s="14" t="s">
        <v>453</v>
      </c>
      <c r="K26" s="80"/>
      <c r="L26" s="75">
        <v>2017</v>
      </c>
      <c r="M26" s="14">
        <v>2016</v>
      </c>
      <c r="N26" s="14">
        <v>2015</v>
      </c>
    </row>
    <row r="27" spans="1:14" ht="12.6" customHeight="1">
      <c r="A27" s="17" t="s">
        <v>32</v>
      </c>
      <c r="B27" s="77">
        <v>0.86709695572502943</v>
      </c>
      <c r="C27" s="77"/>
      <c r="D27" s="77"/>
      <c r="E27" s="77"/>
      <c r="F27" s="80"/>
      <c r="G27" s="77">
        <v>0.87319991389968066</v>
      </c>
      <c r="H27" s="77">
        <v>0.87229999999999996</v>
      </c>
      <c r="I27" s="77">
        <v>0.86719999999999997</v>
      </c>
      <c r="J27" s="77">
        <v>0.86888674426954604</v>
      </c>
      <c r="K27" s="80"/>
      <c r="L27" s="77">
        <v>0.87707592866822515</v>
      </c>
      <c r="M27" s="77">
        <v>0.86622629737991019</v>
      </c>
      <c r="N27" s="77">
        <v>0.8729641563247108</v>
      </c>
    </row>
    <row r="28" spans="1:14" ht="12.6" customHeight="1">
      <c r="A28" s="17" t="s">
        <v>33</v>
      </c>
      <c r="B28" s="77">
        <v>5.488469120303454E-2</v>
      </c>
      <c r="C28" s="77"/>
      <c r="D28" s="77"/>
      <c r="E28" s="77"/>
      <c r="F28" s="80"/>
      <c r="G28" s="77">
        <v>5.3257554449473742E-2</v>
      </c>
      <c r="H28" s="77">
        <v>5.4399999999999997E-2</v>
      </c>
      <c r="I28" s="77">
        <v>5.7599999999999998E-2</v>
      </c>
      <c r="J28" s="77">
        <v>5.5943991349490144E-2</v>
      </c>
      <c r="K28" s="80"/>
      <c r="L28" s="77">
        <v>5.067090516399677E-2</v>
      </c>
      <c r="M28" s="77">
        <v>5.4178441543376525E-2</v>
      </c>
      <c r="N28" s="77">
        <v>5.5785325442393015E-2</v>
      </c>
    </row>
    <row r="29" spans="1:14" ht="12.6" customHeight="1">
      <c r="A29" s="17" t="s">
        <v>34</v>
      </c>
      <c r="B29" s="77">
        <v>2.4747157392479908E-2</v>
      </c>
      <c r="C29" s="77"/>
      <c r="D29" s="77"/>
      <c r="E29" s="77"/>
      <c r="F29" s="80"/>
      <c r="G29" s="77">
        <v>2.498436619167595E-2</v>
      </c>
      <c r="H29" s="77">
        <v>2.5399999999999999E-2</v>
      </c>
      <c r="I29" s="77">
        <v>2.5899999999999999E-2</v>
      </c>
      <c r="J29" s="77">
        <v>2.5111699837795178E-2</v>
      </c>
      <c r="K29" s="80"/>
      <c r="L29" s="77">
        <v>2.4608673738891078E-2</v>
      </c>
      <c r="M29" s="77">
        <v>2.8113944063066294E-2</v>
      </c>
      <c r="N29" s="77">
        <v>2.6038706561284843E-2</v>
      </c>
    </row>
    <row r="30" spans="1:14" ht="12.6" customHeight="1">
      <c r="A30" s="17" t="s">
        <v>35</v>
      </c>
      <c r="B30" s="77">
        <v>1.0606995602685968E-2</v>
      </c>
      <c r="C30" s="77"/>
      <c r="D30" s="77"/>
      <c r="E30" s="77"/>
      <c r="F30" s="80"/>
      <c r="G30" s="77">
        <v>9.5086617271513563E-3</v>
      </c>
      <c r="H30" s="77">
        <v>0.01</v>
      </c>
      <c r="I30" s="77">
        <v>1.06E-2</v>
      </c>
      <c r="J30" s="77">
        <v>1.0748558673398474E-2</v>
      </c>
      <c r="K30" s="80"/>
      <c r="L30" s="77">
        <v>9.0109453290678973E-3</v>
      </c>
      <c r="M30" s="77">
        <v>8.4941747483800647E-3</v>
      </c>
      <c r="N30" s="77">
        <v>7.336068103876831E-3</v>
      </c>
    </row>
    <row r="31" spans="1:14" ht="12.6" customHeight="1">
      <c r="A31" s="17" t="s">
        <v>36</v>
      </c>
      <c r="B31" s="77">
        <v>5.9197597588782807E-3</v>
      </c>
      <c r="C31" s="77"/>
      <c r="D31" s="77"/>
      <c r="E31" s="77"/>
      <c r="F31" s="80"/>
      <c r="G31" s="77">
        <v>4.6594627930587719E-3</v>
      </c>
      <c r="H31" s="77">
        <v>5.1000000000000004E-3</v>
      </c>
      <c r="I31" s="77">
        <v>5.5999999999999999E-3</v>
      </c>
      <c r="J31" s="77">
        <v>5.8006535418844186E-3</v>
      </c>
      <c r="K31" s="80"/>
      <c r="L31" s="77">
        <v>4.0885458340857907E-3</v>
      </c>
      <c r="M31" s="77">
        <v>3.6216048730111569E-3</v>
      </c>
      <c r="N31" s="77">
        <v>3.1090426248308314E-3</v>
      </c>
    </row>
    <row r="32" spans="1:14" ht="12.6" customHeight="1">
      <c r="A32" s="17" t="s">
        <v>37</v>
      </c>
      <c r="B32" s="77">
        <v>2.2944987901142443E-3</v>
      </c>
      <c r="C32" s="77"/>
      <c r="D32" s="77"/>
      <c r="E32" s="77"/>
      <c r="F32" s="80"/>
      <c r="G32" s="77">
        <v>2.0714099478186328E-3</v>
      </c>
      <c r="H32" s="77">
        <v>2.0999999999999999E-3</v>
      </c>
      <c r="I32" s="77">
        <v>2.3E-3</v>
      </c>
      <c r="J32" s="77">
        <v>2.3753135221720664E-3</v>
      </c>
      <c r="K32" s="80"/>
      <c r="L32" s="77">
        <v>1.7846930160195166E-3</v>
      </c>
      <c r="M32" s="77">
        <v>1.3692223811920057E-3</v>
      </c>
      <c r="N32" s="77">
        <v>9.6580651067544197E-4</v>
      </c>
    </row>
    <row r="33" spans="1:14" ht="12.6" customHeight="1">
      <c r="A33" s="17" t="s">
        <v>38</v>
      </c>
      <c r="B33" s="77">
        <v>0</v>
      </c>
      <c r="C33" s="77"/>
      <c r="D33" s="77"/>
      <c r="E33" s="77"/>
      <c r="F33" s="80"/>
      <c r="G33" s="77">
        <v>0</v>
      </c>
      <c r="H33" s="77">
        <v>0</v>
      </c>
      <c r="I33" s="77">
        <v>0</v>
      </c>
      <c r="J33" s="77">
        <v>0</v>
      </c>
      <c r="K33" s="80"/>
      <c r="L33" s="77">
        <v>0</v>
      </c>
      <c r="M33" s="77">
        <v>0</v>
      </c>
      <c r="N33" s="77">
        <v>0</v>
      </c>
    </row>
    <row r="34" spans="1:14" ht="12.6" customHeight="1">
      <c r="A34" s="17" t="s">
        <v>39</v>
      </c>
      <c r="B34" s="77">
        <v>0</v>
      </c>
      <c r="C34" s="77"/>
      <c r="D34" s="77"/>
      <c r="E34" s="77"/>
      <c r="F34" s="80"/>
      <c r="G34" s="77">
        <v>0</v>
      </c>
      <c r="H34" s="77">
        <v>0</v>
      </c>
      <c r="I34" s="77">
        <v>0</v>
      </c>
      <c r="J34" s="77">
        <v>0</v>
      </c>
      <c r="K34" s="80"/>
      <c r="L34" s="77">
        <v>0</v>
      </c>
      <c r="M34" s="77">
        <v>0</v>
      </c>
      <c r="N34" s="77">
        <v>0</v>
      </c>
    </row>
    <row r="35" spans="1:14" ht="12.6" customHeight="1">
      <c r="A35" s="17" t="s">
        <v>40</v>
      </c>
      <c r="B35" s="77">
        <v>2.1821946333502664E-4</v>
      </c>
      <c r="C35" s="77"/>
      <c r="D35" s="77"/>
      <c r="E35" s="77"/>
      <c r="F35" s="80"/>
      <c r="G35" s="77">
        <v>2.2758179503684295E-4</v>
      </c>
      <c r="H35" s="77">
        <v>2.0000000000000001E-4</v>
      </c>
      <c r="I35" s="77">
        <v>2.0000000000000001E-4</v>
      </c>
      <c r="J35" s="77">
        <v>2.1821314159922652E-4</v>
      </c>
      <c r="K35" s="80"/>
      <c r="L35" s="77">
        <v>2.2431780883668423E-4</v>
      </c>
      <c r="M35" s="77">
        <v>2.5980573881813129E-4</v>
      </c>
      <c r="N35" s="77">
        <v>2.4039498309713704E-4</v>
      </c>
    </row>
    <row r="36" spans="1:14" ht="12.6" customHeight="1">
      <c r="A36" s="17" t="s">
        <v>204</v>
      </c>
      <c r="B36" s="77">
        <v>0</v>
      </c>
      <c r="C36" s="77"/>
      <c r="D36" s="77"/>
      <c r="E36" s="77"/>
      <c r="F36" s="80"/>
      <c r="G36" s="77">
        <v>0</v>
      </c>
      <c r="H36" s="77">
        <v>0</v>
      </c>
      <c r="I36" s="77">
        <v>0</v>
      </c>
      <c r="J36" s="77">
        <v>0</v>
      </c>
      <c r="K36" s="80"/>
      <c r="L36" s="77">
        <v>0</v>
      </c>
      <c r="M36" s="77">
        <v>0</v>
      </c>
      <c r="N36" s="77">
        <v>0</v>
      </c>
    </row>
    <row r="37" spans="1:14" ht="12.6" customHeight="1">
      <c r="A37" s="17" t="s">
        <v>205</v>
      </c>
      <c r="B37" s="77">
        <v>3.4231722064442437E-2</v>
      </c>
      <c r="C37" s="77"/>
      <c r="D37" s="77"/>
      <c r="E37" s="77"/>
      <c r="F37" s="80"/>
      <c r="G37" s="77">
        <v>3.2091049196104018E-2</v>
      </c>
      <c r="H37" s="77">
        <v>3.0499999999999999E-2</v>
      </c>
      <c r="I37" s="77">
        <v>3.0499999999999999E-2</v>
      </c>
      <c r="J37" s="77">
        <v>3.0914825664114E-2</v>
      </c>
      <c r="K37" s="80"/>
      <c r="L37" s="77">
        <v>3.253599044087687E-2</v>
      </c>
      <c r="M37" s="77">
        <v>3.7736509272245602E-2</v>
      </c>
      <c r="N37" s="77">
        <v>3.3560499449130865E-2</v>
      </c>
    </row>
    <row r="38" spans="1:14" ht="12.6" customHeight="1">
      <c r="A38" s="137" t="s">
        <v>28</v>
      </c>
      <c r="B38" s="146">
        <v>0.99999999999999978</v>
      </c>
      <c r="C38" s="146"/>
      <c r="D38" s="146"/>
      <c r="E38" s="146"/>
      <c r="F38" s="80"/>
      <c r="G38" s="146">
        <v>0.99999999999999989</v>
      </c>
      <c r="H38" s="146">
        <v>0.99999999999999989</v>
      </c>
      <c r="I38" s="146">
        <v>0.99999999999999989</v>
      </c>
      <c r="J38" s="146">
        <v>0.99999999999999989</v>
      </c>
      <c r="K38" s="80"/>
      <c r="L38" s="146">
        <v>0.99999999999999989</v>
      </c>
      <c r="M38" s="146">
        <v>1</v>
      </c>
      <c r="N38" s="146">
        <v>1</v>
      </c>
    </row>
    <row r="39" spans="1:14" ht="12.6" customHeight="1">
      <c r="F39" s="79"/>
    </row>
    <row r="40" spans="1:14" ht="12.6" customHeight="1">
      <c r="A40" s="112" t="s">
        <v>209</v>
      </c>
    </row>
    <row r="41" spans="1:14" ht="12.6" customHeight="1">
      <c r="A41" s="114" t="s">
        <v>71</v>
      </c>
      <c r="F41" s="73"/>
    </row>
    <row r="42" spans="1:14" ht="12.6" customHeight="1">
      <c r="A42" s="74"/>
      <c r="B42" s="14" t="s">
        <v>698</v>
      </c>
      <c r="C42" s="14" t="s">
        <v>699</v>
      </c>
      <c r="D42" s="14" t="s">
        <v>700</v>
      </c>
      <c r="E42" s="14" t="s">
        <v>701</v>
      </c>
      <c r="F42" s="80"/>
      <c r="G42" s="14" t="s">
        <v>450</v>
      </c>
      <c r="H42" s="14" t="s">
        <v>451</v>
      </c>
      <c r="I42" s="14" t="s">
        <v>452</v>
      </c>
      <c r="J42" s="14" t="s">
        <v>453</v>
      </c>
      <c r="K42" s="80"/>
      <c r="L42" s="75">
        <v>2017</v>
      </c>
      <c r="M42" s="14">
        <v>2016</v>
      </c>
      <c r="N42" s="14">
        <v>2015</v>
      </c>
    </row>
    <row r="43" spans="1:14" ht="12.6" customHeight="1">
      <c r="A43" s="17" t="s">
        <v>32</v>
      </c>
      <c r="B43" s="77">
        <v>0.39429999999999998</v>
      </c>
      <c r="C43" s="77"/>
      <c r="D43" s="162"/>
      <c r="E43" s="77"/>
      <c r="F43" s="80"/>
      <c r="G43" s="77">
        <v>0.31950000000000001</v>
      </c>
      <c r="H43" s="77">
        <v>0.32350000000000001</v>
      </c>
      <c r="I43" s="77">
        <v>0.33069999999999999</v>
      </c>
      <c r="J43" s="77">
        <v>0.3846</v>
      </c>
      <c r="K43" s="80"/>
      <c r="L43" s="77">
        <v>0.3039</v>
      </c>
      <c r="M43" s="77">
        <v>0.2792</v>
      </c>
      <c r="N43" s="77">
        <v>0.28720000000000001</v>
      </c>
    </row>
    <row r="44" spans="1:14" ht="12.6" customHeight="1">
      <c r="A44" s="17" t="s">
        <v>33</v>
      </c>
      <c r="B44" s="77">
        <v>5.3100000000000001E-2</v>
      </c>
      <c r="C44" s="77"/>
      <c r="D44" s="162"/>
      <c r="E44" s="77"/>
      <c r="F44" s="80"/>
      <c r="G44" s="77">
        <v>4.8500000000000001E-2</v>
      </c>
      <c r="H44" s="77">
        <v>4.7800000000000002E-2</v>
      </c>
      <c r="I44" s="77">
        <v>4.7500000000000001E-2</v>
      </c>
      <c r="J44" s="77">
        <v>5.2400000000000002E-2</v>
      </c>
      <c r="K44" s="80"/>
      <c r="L44" s="77">
        <v>5.04E-2</v>
      </c>
      <c r="M44" s="77">
        <v>5.4399999999999997E-2</v>
      </c>
      <c r="N44" s="77">
        <v>4.7899999999999998E-2</v>
      </c>
    </row>
    <row r="45" spans="1:14" ht="12.6" customHeight="1">
      <c r="A45" s="17" t="s">
        <v>34</v>
      </c>
      <c r="B45" s="77">
        <v>5.4199999999999998E-2</v>
      </c>
      <c r="C45" s="77"/>
      <c r="D45" s="162"/>
      <c r="E45" s="77"/>
      <c r="F45" s="80"/>
      <c r="G45" s="77">
        <v>5.57E-2</v>
      </c>
      <c r="H45" s="77">
        <v>5.6800000000000003E-2</v>
      </c>
      <c r="I45" s="77">
        <v>5.6599999999999998E-2</v>
      </c>
      <c r="J45" s="77">
        <v>5.5100000000000003E-2</v>
      </c>
      <c r="K45" s="80"/>
      <c r="L45" s="77">
        <v>5.57E-2</v>
      </c>
      <c r="M45" s="77">
        <v>6.1100000000000002E-2</v>
      </c>
      <c r="N45" s="77">
        <v>6.3799999999999996E-2</v>
      </c>
    </row>
    <row r="46" spans="1:14" ht="12.6" customHeight="1">
      <c r="A46" s="17" t="s">
        <v>35</v>
      </c>
      <c r="B46" s="77">
        <v>6.6100000000000006E-2</v>
      </c>
      <c r="C46" s="77"/>
      <c r="D46" s="162"/>
      <c r="E46" s="77"/>
      <c r="F46" s="80"/>
      <c r="G46" s="77">
        <v>8.0199999999999994E-2</v>
      </c>
      <c r="H46" s="77">
        <v>8.0699999999999994E-2</v>
      </c>
      <c r="I46" s="77">
        <v>7.8700000000000006E-2</v>
      </c>
      <c r="J46" s="77">
        <v>6.7299999999999999E-2</v>
      </c>
      <c r="K46" s="80"/>
      <c r="L46" s="77">
        <v>8.2000000000000003E-2</v>
      </c>
      <c r="M46" s="77">
        <v>8.6199999999999999E-2</v>
      </c>
      <c r="N46" s="77">
        <v>7.8200000000000006E-2</v>
      </c>
    </row>
    <row r="47" spans="1:14" ht="12.6" customHeight="1">
      <c r="A47" s="17" t="s">
        <v>36</v>
      </c>
      <c r="B47" s="77">
        <v>4.19E-2</v>
      </c>
      <c r="C47" s="77"/>
      <c r="D47" s="162"/>
      <c r="E47" s="77"/>
      <c r="F47" s="80"/>
      <c r="G47" s="77">
        <v>5.6300000000000003E-2</v>
      </c>
      <c r="H47" s="77">
        <v>5.45E-2</v>
      </c>
      <c r="I47" s="77">
        <v>5.2600000000000001E-2</v>
      </c>
      <c r="J47" s="77">
        <v>4.2900000000000001E-2</v>
      </c>
      <c r="K47" s="80"/>
      <c r="L47" s="77">
        <v>6.3E-2</v>
      </c>
      <c r="M47" s="77">
        <v>6.4600000000000005E-2</v>
      </c>
      <c r="N47" s="77">
        <v>6.25E-2</v>
      </c>
    </row>
    <row r="48" spans="1:14" ht="12.6" customHeight="1">
      <c r="A48" s="17" t="s">
        <v>37</v>
      </c>
      <c r="B48" s="77">
        <v>4.3700000000000003E-2</v>
      </c>
      <c r="C48" s="77"/>
      <c r="D48" s="162"/>
      <c r="E48" s="77"/>
      <c r="F48" s="80"/>
      <c r="G48" s="77">
        <v>5.2600000000000001E-2</v>
      </c>
      <c r="H48" s="77">
        <v>5.2400000000000002E-2</v>
      </c>
      <c r="I48" s="77">
        <v>5.16E-2</v>
      </c>
      <c r="J48" s="77">
        <v>4.4499999999999998E-2</v>
      </c>
      <c r="K48" s="80"/>
      <c r="L48" s="77">
        <v>5.5199999999999999E-2</v>
      </c>
      <c r="M48" s="77">
        <v>5.8200000000000002E-2</v>
      </c>
      <c r="N48" s="77">
        <v>6.5500000000000003E-2</v>
      </c>
    </row>
    <row r="49" spans="1:14" ht="12.6" customHeight="1">
      <c r="A49" s="17" t="s">
        <v>38</v>
      </c>
      <c r="B49" s="77">
        <v>0.17100000000000001</v>
      </c>
      <c r="C49" s="77"/>
      <c r="D49" s="162"/>
      <c r="E49" s="77"/>
      <c r="F49" s="80"/>
      <c r="G49" s="77">
        <v>0.2039</v>
      </c>
      <c r="H49" s="77">
        <v>0.20430000000000001</v>
      </c>
      <c r="I49" s="77">
        <v>0.20200000000000001</v>
      </c>
      <c r="J49" s="77">
        <v>0.17449999999999999</v>
      </c>
      <c r="K49" s="80"/>
      <c r="L49" s="77">
        <v>0.2051</v>
      </c>
      <c r="M49" s="77">
        <v>0.2034</v>
      </c>
      <c r="N49" s="77">
        <v>0.19650000000000001</v>
      </c>
    </row>
    <row r="50" spans="1:14" ht="12.6" customHeight="1">
      <c r="A50" s="17" t="s">
        <v>39</v>
      </c>
      <c r="B50" s="77">
        <v>0.1111</v>
      </c>
      <c r="C50" s="77"/>
      <c r="D50" s="162"/>
      <c r="E50" s="77"/>
      <c r="F50" s="80"/>
      <c r="G50" s="77">
        <v>0.1191</v>
      </c>
      <c r="H50" s="77">
        <v>0.1179</v>
      </c>
      <c r="I50" s="77">
        <v>0.1179</v>
      </c>
      <c r="J50" s="77">
        <v>0.11210000000000001</v>
      </c>
      <c r="K50" s="80"/>
      <c r="L50" s="77">
        <v>0.11940000000000001</v>
      </c>
      <c r="M50" s="77">
        <v>0.11849999999999999</v>
      </c>
      <c r="N50" s="77">
        <v>0.11550000000000001</v>
      </c>
    </row>
    <row r="51" spans="1:14" ht="12.6" customHeight="1">
      <c r="A51" s="17" t="s">
        <v>40</v>
      </c>
      <c r="B51" s="77">
        <v>6.4500000000000002E-2</v>
      </c>
      <c r="C51" s="77"/>
      <c r="D51" s="162"/>
      <c r="E51" s="77"/>
      <c r="F51" s="80"/>
      <c r="G51" s="77">
        <v>6.4199999999999993E-2</v>
      </c>
      <c r="H51" s="77">
        <v>6.2E-2</v>
      </c>
      <c r="I51" s="77">
        <v>6.25E-2</v>
      </c>
      <c r="J51" s="77">
        <v>6.6600000000000006E-2</v>
      </c>
      <c r="K51" s="80"/>
      <c r="L51" s="77">
        <v>6.54E-2</v>
      </c>
      <c r="M51" s="77">
        <v>7.4499999999999997E-2</v>
      </c>
      <c r="N51" s="77">
        <v>8.3000000000000004E-2</v>
      </c>
    </row>
    <row r="52" spans="1:14" ht="12.6" customHeight="1">
      <c r="A52" s="137" t="s">
        <v>28</v>
      </c>
      <c r="B52" s="146">
        <v>1</v>
      </c>
      <c r="C52" s="146">
        <v>1</v>
      </c>
      <c r="D52" s="161">
        <v>1</v>
      </c>
      <c r="E52" s="146">
        <v>1</v>
      </c>
      <c r="F52" s="80"/>
      <c r="G52" s="146">
        <v>1</v>
      </c>
      <c r="H52" s="146">
        <v>1</v>
      </c>
      <c r="I52" s="146">
        <v>1</v>
      </c>
      <c r="J52" s="146">
        <v>1</v>
      </c>
      <c r="K52" s="80"/>
      <c r="L52" s="146">
        <v>1.0001</v>
      </c>
      <c r="M52" s="146">
        <v>1.0001</v>
      </c>
      <c r="N52" s="146">
        <v>0.99999999999999989</v>
      </c>
    </row>
    <row r="54" spans="1:14" ht="12.6" customHeight="1">
      <c r="A54" s="7" t="s">
        <v>545</v>
      </c>
      <c r="B54" s="7"/>
    </row>
    <row r="55" spans="1:14" ht="12.6" customHeight="1">
      <c r="B55" s="7"/>
      <c r="G55" s="7"/>
    </row>
    <row r="57" spans="1:14" ht="12.6" customHeight="1">
      <c r="A57" s="111" t="s">
        <v>210</v>
      </c>
    </row>
    <row r="59" spans="1:14" ht="12" customHeight="1">
      <c r="A59" s="81"/>
      <c r="B59" s="14" t="s">
        <v>698</v>
      </c>
      <c r="C59" s="14" t="s">
        <v>699</v>
      </c>
      <c r="D59" s="14" t="s">
        <v>700</v>
      </c>
      <c r="E59" s="14" t="s">
        <v>701</v>
      </c>
      <c r="F59" s="80"/>
      <c r="G59" s="75" t="s">
        <v>450</v>
      </c>
      <c r="H59" s="75" t="s">
        <v>451</v>
      </c>
      <c r="I59" s="75" t="s">
        <v>452</v>
      </c>
      <c r="J59" s="75" t="s">
        <v>453</v>
      </c>
      <c r="K59" s="80"/>
      <c r="L59" s="75">
        <v>2017</v>
      </c>
      <c r="M59" s="14">
        <v>2016</v>
      </c>
      <c r="N59" s="14">
        <v>2015</v>
      </c>
    </row>
    <row r="60" spans="1:14" ht="12.6" customHeight="1">
      <c r="A60" s="82">
        <v>2019</v>
      </c>
      <c r="B60" s="83">
        <v>3.1165039000000005</v>
      </c>
      <c r="C60" s="83"/>
      <c r="D60" s="83"/>
      <c r="E60" s="83"/>
      <c r="F60" s="84"/>
      <c r="G60" s="83" t="s">
        <v>65</v>
      </c>
      <c r="H60" s="83" t="s">
        <v>65</v>
      </c>
      <c r="I60" s="83" t="s">
        <v>65</v>
      </c>
      <c r="J60" s="83" t="s">
        <v>65</v>
      </c>
      <c r="K60" s="84"/>
      <c r="L60" s="83" t="s">
        <v>65</v>
      </c>
      <c r="M60" s="83" t="s">
        <v>65</v>
      </c>
      <c r="N60" s="83" t="s">
        <v>65</v>
      </c>
    </row>
    <row r="61" spans="1:14" ht="12.6" customHeight="1">
      <c r="A61" s="82">
        <v>2018</v>
      </c>
      <c r="B61" s="83">
        <v>13.999430413934657</v>
      </c>
      <c r="C61" s="83"/>
      <c r="D61" s="83"/>
      <c r="E61" s="83"/>
      <c r="F61" s="84"/>
      <c r="G61" s="83">
        <v>2.9375592785585001</v>
      </c>
      <c r="H61" s="83">
        <v>5.9950259261331009</v>
      </c>
      <c r="I61" s="83">
        <v>8.8891326163998006</v>
      </c>
      <c r="J61" s="83">
        <v>14.25790152939253</v>
      </c>
      <c r="K61" s="84"/>
      <c r="L61" s="83" t="s">
        <v>65</v>
      </c>
      <c r="M61" s="83" t="s">
        <v>65</v>
      </c>
      <c r="N61" s="83" t="s">
        <v>65</v>
      </c>
    </row>
    <row r="62" spans="1:14" ht="12.6" customHeight="1">
      <c r="A62" s="82">
        <v>2017</v>
      </c>
      <c r="B62" s="83">
        <v>17.888028950097478</v>
      </c>
      <c r="C62" s="83"/>
      <c r="D62" s="83"/>
      <c r="E62" s="83"/>
      <c r="F62" s="84"/>
      <c r="G62" s="83">
        <v>22.505443759258004</v>
      </c>
      <c r="H62" s="83">
        <v>21.464534502110002</v>
      </c>
      <c r="I62" s="83">
        <v>20.0000740621327</v>
      </c>
      <c r="J62" s="83">
        <v>18.209511167865209</v>
      </c>
      <c r="K62" s="84"/>
      <c r="L62" s="83">
        <v>24.822333297308596</v>
      </c>
      <c r="M62" s="83" t="s">
        <v>65</v>
      </c>
      <c r="N62" s="83" t="s">
        <v>65</v>
      </c>
    </row>
    <row r="63" spans="1:14" ht="12.6" customHeight="1">
      <c r="A63" s="82">
        <v>2016</v>
      </c>
      <c r="B63" s="83">
        <v>6.2951713214707956</v>
      </c>
      <c r="C63" s="83"/>
      <c r="D63" s="83"/>
      <c r="E63" s="83"/>
      <c r="F63" s="84"/>
      <c r="G63" s="83">
        <v>8.4806056924065008</v>
      </c>
      <c r="H63" s="83">
        <v>7.976278664566701</v>
      </c>
      <c r="I63" s="83">
        <v>7.3441435208119001</v>
      </c>
      <c r="J63" s="83">
        <v>6.6348460575024539</v>
      </c>
      <c r="K63" s="84"/>
      <c r="L63" s="83">
        <v>9.617563071288199</v>
      </c>
      <c r="M63" s="83">
        <v>13.019147899093497</v>
      </c>
      <c r="N63" s="83" t="s">
        <v>65</v>
      </c>
    </row>
    <row r="64" spans="1:14" ht="12.6" customHeight="1">
      <c r="A64" s="82">
        <v>2015</v>
      </c>
      <c r="B64" s="83">
        <v>5.8148772161589308</v>
      </c>
      <c r="C64" s="83"/>
      <c r="D64" s="83"/>
      <c r="E64" s="83"/>
      <c r="F64" s="84"/>
      <c r="G64" s="83">
        <v>7.7494130546640001</v>
      </c>
      <c r="H64" s="83">
        <v>7.2326043558366004</v>
      </c>
      <c r="I64" s="83">
        <v>6.7400959591132006</v>
      </c>
      <c r="J64" s="83">
        <v>6.0654431554844361</v>
      </c>
      <c r="K64" s="84"/>
      <c r="L64" s="83">
        <v>8.6975147651521993</v>
      </c>
      <c r="M64" s="83">
        <v>12.686049138630588</v>
      </c>
      <c r="N64" s="83">
        <v>16.982470793409913</v>
      </c>
    </row>
    <row r="65" spans="1:18" ht="12.6" customHeight="1">
      <c r="A65" s="82">
        <v>2014</v>
      </c>
      <c r="B65" s="83">
        <v>4.9108720660729741</v>
      </c>
      <c r="C65" s="83"/>
      <c r="D65" s="83"/>
      <c r="E65" s="83"/>
      <c r="F65" s="84"/>
      <c r="G65" s="83">
        <v>6.6540760696225005</v>
      </c>
      <c r="H65" s="83">
        <v>6.1263118776436007</v>
      </c>
      <c r="I65" s="83">
        <v>5.7442557230217997</v>
      </c>
      <c r="J65" s="83">
        <v>5.0356194351358852</v>
      </c>
      <c r="K65" s="84"/>
      <c r="L65" s="83">
        <v>7.5080329553313998</v>
      </c>
      <c r="M65" s="83">
        <v>10.654543906930844</v>
      </c>
      <c r="N65" s="83">
        <v>14.326143312509007</v>
      </c>
    </row>
    <row r="66" spans="1:18" ht="12.6" customHeight="1">
      <c r="A66" s="82">
        <v>2013</v>
      </c>
      <c r="B66" s="83">
        <v>3.1344906023141323</v>
      </c>
      <c r="C66" s="83"/>
      <c r="D66" s="83"/>
      <c r="E66" s="83"/>
      <c r="F66" s="84"/>
      <c r="G66" s="83">
        <v>4.1149421684570004</v>
      </c>
      <c r="H66" s="83">
        <v>3.9078210362394006</v>
      </c>
      <c r="I66" s="83">
        <v>3.5059712855645002</v>
      </c>
      <c r="J66" s="83">
        <v>3.1841107320268356</v>
      </c>
      <c r="K66" s="84"/>
      <c r="L66" s="83">
        <v>4.8766737038171994</v>
      </c>
      <c r="M66" s="83">
        <v>7.173288584015423</v>
      </c>
      <c r="N66" s="83">
        <v>9.8484512355480778</v>
      </c>
    </row>
    <row r="67" spans="1:18" ht="12.6" customHeight="1">
      <c r="A67" s="82">
        <v>2012</v>
      </c>
      <c r="B67" s="83">
        <v>1.3643543396427966</v>
      </c>
      <c r="C67" s="83"/>
      <c r="D67" s="83"/>
      <c r="E67" s="83"/>
      <c r="F67" s="84"/>
      <c r="G67" s="83">
        <v>1.6589068078700002</v>
      </c>
      <c r="H67" s="83">
        <v>1.5972838066219002</v>
      </c>
      <c r="I67" s="83">
        <v>1.5056740231335002</v>
      </c>
      <c r="J67" s="83">
        <v>1.3867381521906801</v>
      </c>
      <c r="K67" s="84"/>
      <c r="L67" s="83">
        <v>1.8277473941063997</v>
      </c>
      <c r="M67" s="83">
        <v>2.74367480367872</v>
      </c>
      <c r="N67" s="83">
        <v>3.9622789786278214</v>
      </c>
    </row>
    <row r="68" spans="1:18" ht="12.6" customHeight="1">
      <c r="A68" s="82">
        <v>2011</v>
      </c>
      <c r="B68" s="83">
        <v>1.6983686790212962</v>
      </c>
      <c r="C68" s="83"/>
      <c r="D68" s="83"/>
      <c r="E68" s="83"/>
      <c r="F68" s="84"/>
      <c r="G68" s="83">
        <v>2.1978958203194998</v>
      </c>
      <c r="H68" s="83">
        <v>2.1150922576033002</v>
      </c>
      <c r="I68" s="83">
        <v>1.8910817080589002</v>
      </c>
      <c r="J68" s="83">
        <v>1.7344308928132952</v>
      </c>
      <c r="K68" s="84"/>
      <c r="L68" s="83">
        <v>2.4242473314415998</v>
      </c>
      <c r="M68" s="83">
        <v>3.3026424333963762</v>
      </c>
      <c r="N68" s="83">
        <v>4.3162083918754988</v>
      </c>
    </row>
    <row r="69" spans="1:18" ht="12.6" customHeight="1">
      <c r="A69" s="82">
        <v>2010</v>
      </c>
      <c r="B69" s="83">
        <v>0.66589353411757468</v>
      </c>
      <c r="C69" s="83"/>
      <c r="D69" s="83"/>
      <c r="E69" s="83"/>
      <c r="F69" s="84"/>
      <c r="G69" s="83">
        <v>1.0679374433925</v>
      </c>
      <c r="H69" s="83">
        <v>1.0292836965584</v>
      </c>
      <c r="I69" s="83">
        <v>0.90146825189280011</v>
      </c>
      <c r="J69" s="83">
        <v>0.675902422699592</v>
      </c>
      <c r="K69" s="84"/>
      <c r="L69" s="83">
        <v>1.2401274662435999</v>
      </c>
      <c r="M69" s="83">
        <v>1.947095739751407</v>
      </c>
      <c r="N69" s="83">
        <v>2.5990713952633935</v>
      </c>
    </row>
    <row r="70" spans="1:18" ht="12.6" customHeight="1">
      <c r="A70" s="82">
        <v>2009</v>
      </c>
      <c r="B70" s="83">
        <v>0.32525996140922486</v>
      </c>
      <c r="C70" s="83"/>
      <c r="D70" s="83"/>
      <c r="E70" s="83"/>
      <c r="F70" s="84"/>
      <c r="G70" s="83">
        <v>0.39418591470650005</v>
      </c>
      <c r="H70" s="83">
        <v>0.38149342395219998</v>
      </c>
      <c r="I70" s="83">
        <v>0.36044316024230005</v>
      </c>
      <c r="J70" s="83">
        <v>0.33025726803765482</v>
      </c>
      <c r="K70" s="84"/>
      <c r="L70" s="83">
        <v>0.49350965285439996</v>
      </c>
      <c r="M70" s="83">
        <v>0.87193915096177566</v>
      </c>
      <c r="N70" s="83">
        <v>1.2578275653955673</v>
      </c>
    </row>
    <row r="71" spans="1:18" ht="12.6" customHeight="1">
      <c r="A71" s="82">
        <v>2008</v>
      </c>
      <c r="B71" s="83">
        <v>0</v>
      </c>
      <c r="C71" s="83"/>
      <c r="D71" s="83"/>
      <c r="E71" s="83"/>
      <c r="F71" s="84"/>
      <c r="G71" s="83">
        <v>3.1260489955500001E-2</v>
      </c>
      <c r="H71" s="83">
        <v>0</v>
      </c>
      <c r="I71" s="83">
        <v>0</v>
      </c>
      <c r="J71" s="83">
        <v>0</v>
      </c>
      <c r="K71" s="84"/>
      <c r="L71" s="83">
        <v>6.4137583874199988E-2</v>
      </c>
      <c r="M71" s="83">
        <v>5.9759132054999997E-2</v>
      </c>
      <c r="N71" s="83">
        <v>0.28866876695651705</v>
      </c>
    </row>
    <row r="72" spans="1:18" ht="12.6" customHeight="1">
      <c r="A72" s="82">
        <v>2007</v>
      </c>
      <c r="B72" s="83">
        <v>0.16573150138151976</v>
      </c>
      <c r="C72" s="83"/>
      <c r="D72" s="83"/>
      <c r="E72" s="83"/>
      <c r="F72" s="84"/>
      <c r="G72" s="83">
        <v>0.205212793177</v>
      </c>
      <c r="H72" s="83">
        <v>0.20256375439650001</v>
      </c>
      <c r="I72" s="83">
        <v>0.1780006019857</v>
      </c>
      <c r="J72" s="83">
        <v>0.16660625202803817</v>
      </c>
      <c r="K72" s="84"/>
      <c r="L72" s="83">
        <v>0.2230854870556</v>
      </c>
      <c r="M72" s="83">
        <v>1.0457844995407048</v>
      </c>
      <c r="N72" s="83">
        <v>2.3143293653548027</v>
      </c>
    </row>
    <row r="73" spans="1:18" ht="12.6" customHeight="1">
      <c r="A73" s="82">
        <v>2006</v>
      </c>
      <c r="B73" s="83">
        <v>0.31932824137735905</v>
      </c>
      <c r="C73" s="83"/>
      <c r="D73" s="83"/>
      <c r="E73" s="83"/>
      <c r="F73" s="84"/>
      <c r="G73" s="83">
        <v>0.35033153530100009</v>
      </c>
      <c r="H73" s="83">
        <v>0.3459823005098</v>
      </c>
      <c r="I73" s="83">
        <v>0.33660363049520003</v>
      </c>
      <c r="J73" s="83">
        <v>0.31818996750747935</v>
      </c>
      <c r="K73" s="84"/>
      <c r="L73" s="83">
        <v>0.37859538366919998</v>
      </c>
      <c r="M73" s="83">
        <v>0.44951627252101861</v>
      </c>
      <c r="N73" s="83">
        <v>1.1951575506942307</v>
      </c>
    </row>
    <row r="74" spans="1:18" ht="12.6" customHeight="1">
      <c r="A74" s="82">
        <v>2005</v>
      </c>
      <c r="B74" s="83">
        <v>0.11183754718548937</v>
      </c>
      <c r="C74" s="83"/>
      <c r="D74" s="83"/>
      <c r="E74" s="83"/>
      <c r="F74" s="84"/>
      <c r="G74" s="83">
        <v>0.135730308572</v>
      </c>
      <c r="H74" s="83">
        <v>0.13077041501470002</v>
      </c>
      <c r="I74" s="83">
        <v>0.12234751542070002</v>
      </c>
      <c r="J74" s="83">
        <v>0.11335175775068182</v>
      </c>
      <c r="K74" s="84"/>
      <c r="L74" s="83">
        <v>0.14966702261539999</v>
      </c>
      <c r="M74" s="83">
        <v>0.20243536778039592</v>
      </c>
      <c r="N74" s="83">
        <v>0.29350708817445192</v>
      </c>
    </row>
    <row r="75" spans="1:18" ht="12.6" customHeight="1">
      <c r="A75" s="82">
        <v>2004</v>
      </c>
      <c r="B75" s="83">
        <v>0</v>
      </c>
      <c r="C75" s="83"/>
      <c r="D75" s="83"/>
      <c r="E75" s="83"/>
      <c r="F75" s="84"/>
      <c r="G75" s="83">
        <v>0.10392679376150002</v>
      </c>
      <c r="H75" s="83">
        <v>0.10062545810270002</v>
      </c>
      <c r="I75" s="83">
        <v>9.3460250858399999E-2</v>
      </c>
      <c r="J75" s="83">
        <v>8.6658784942377609E-2</v>
      </c>
      <c r="K75" s="84"/>
      <c r="L75" s="83">
        <v>0.1137797164716</v>
      </c>
      <c r="M75" s="83">
        <v>0.14722356431828595</v>
      </c>
      <c r="N75" s="83">
        <v>0.22678711716814365</v>
      </c>
    </row>
    <row r="76" spans="1:18" ht="12.6" customHeight="1">
      <c r="A76" s="82">
        <v>2003</v>
      </c>
      <c r="B76" s="83">
        <v>0</v>
      </c>
      <c r="C76" s="83"/>
      <c r="D76" s="83"/>
      <c r="E76" s="83"/>
      <c r="F76" s="84"/>
      <c r="G76" s="83">
        <v>0</v>
      </c>
      <c r="H76" s="83">
        <v>0</v>
      </c>
      <c r="I76" s="83">
        <v>0</v>
      </c>
      <c r="J76" s="83">
        <v>0</v>
      </c>
      <c r="K76" s="84"/>
      <c r="L76" s="83">
        <v>0</v>
      </c>
      <c r="M76" s="83">
        <v>1.7066817647169299E-2</v>
      </c>
      <c r="N76" s="83">
        <v>1.9952523587585098E-2</v>
      </c>
    </row>
    <row r="77" spans="1:18" ht="12.6" customHeight="1">
      <c r="A77" s="86" t="s">
        <v>97</v>
      </c>
      <c r="B77" s="83">
        <v>0.11705665974371394</v>
      </c>
      <c r="C77" s="83"/>
      <c r="D77" s="83"/>
      <c r="E77" s="83"/>
      <c r="F77" s="85"/>
      <c r="G77" s="83">
        <v>0.11767812320104748</v>
      </c>
      <c r="H77" s="83">
        <v>0.1189876215445</v>
      </c>
      <c r="I77" s="83">
        <v>0.118429664537</v>
      </c>
      <c r="J77" s="83">
        <v>0.11404545202402439</v>
      </c>
      <c r="K77" s="87"/>
      <c r="L77" s="83">
        <v>0.12313253453019998</v>
      </c>
      <c r="M77" s="83">
        <v>0.13331816564208115</v>
      </c>
      <c r="N77" s="83">
        <v>0.18340040268186461</v>
      </c>
      <c r="O77" s="87"/>
      <c r="P77" s="87"/>
      <c r="Q77" s="87"/>
      <c r="R77" s="87"/>
    </row>
    <row r="78" spans="1:18" ht="12.6" customHeight="1">
      <c r="A78" s="147" t="s">
        <v>28</v>
      </c>
      <c r="B78" s="148">
        <f>SUM(B61:B77)</f>
        <v>56.810701033927934</v>
      </c>
      <c r="C78" s="148"/>
      <c r="D78" s="148"/>
      <c r="E78" s="148"/>
      <c r="F78" s="84"/>
      <c r="G78" s="148">
        <v>58.705106053223041</v>
      </c>
      <c r="H78" s="148">
        <v>58.724659096833406</v>
      </c>
      <c r="I78" s="148">
        <v>57.731181973668392</v>
      </c>
      <c r="J78" s="148">
        <v>58.313613027401189</v>
      </c>
      <c r="K78" s="87"/>
      <c r="L78" s="148">
        <v>62.560147365759782</v>
      </c>
      <c r="M78" s="148">
        <v>54.453485475963284</v>
      </c>
      <c r="N78" s="148">
        <v>57.81425448724687</v>
      </c>
    </row>
    <row r="79" spans="1:18" ht="12.6" customHeight="1">
      <c r="G79" s="87"/>
      <c r="H79" s="87"/>
      <c r="I79" s="87"/>
      <c r="J79" s="87"/>
      <c r="L79" s="87"/>
      <c r="M79" s="87"/>
      <c r="N79" s="87"/>
    </row>
    <row r="80" spans="1:18" ht="12.6" customHeight="1">
      <c r="A80" s="111" t="s">
        <v>211</v>
      </c>
    </row>
    <row r="82" spans="1:14" ht="12" customHeight="1">
      <c r="A82" s="81"/>
      <c r="B82" s="14" t="s">
        <v>698</v>
      </c>
      <c r="C82" s="14" t="s">
        <v>699</v>
      </c>
      <c r="D82" s="14" t="s">
        <v>700</v>
      </c>
      <c r="E82" s="14" t="s">
        <v>701</v>
      </c>
      <c r="F82" s="80"/>
      <c r="G82" s="75" t="s">
        <v>450</v>
      </c>
      <c r="H82" s="75" t="s">
        <v>451</v>
      </c>
      <c r="I82" s="75" t="s">
        <v>452</v>
      </c>
      <c r="J82" s="75" t="s">
        <v>453</v>
      </c>
      <c r="K82" s="80"/>
      <c r="L82" s="75">
        <v>2017</v>
      </c>
      <c r="M82" s="14">
        <v>2016</v>
      </c>
      <c r="N82" s="14">
        <v>2015</v>
      </c>
    </row>
    <row r="83" spans="1:14" ht="12.6" customHeight="1">
      <c r="A83" s="82">
        <v>2019</v>
      </c>
      <c r="B83" s="83">
        <v>16.552272041600006</v>
      </c>
      <c r="C83" s="83"/>
      <c r="D83" s="83"/>
      <c r="E83" s="83"/>
      <c r="F83" s="84"/>
      <c r="G83" s="83" t="s">
        <v>65</v>
      </c>
      <c r="H83" s="83" t="s">
        <v>65</v>
      </c>
      <c r="I83" s="83" t="s">
        <v>65</v>
      </c>
      <c r="J83" s="83" t="s">
        <v>65</v>
      </c>
      <c r="K83" s="84"/>
      <c r="L83" s="83" t="s">
        <v>65</v>
      </c>
      <c r="M83" s="83" t="s">
        <v>65</v>
      </c>
      <c r="N83" s="83" t="s">
        <v>65</v>
      </c>
    </row>
    <row r="84" spans="1:14" ht="12.6" customHeight="1">
      <c r="A84" s="82">
        <v>2018</v>
      </c>
      <c r="B84" s="83">
        <v>246.98548874537644</v>
      </c>
      <c r="C84" s="83"/>
      <c r="D84" s="83"/>
      <c r="E84" s="83"/>
      <c r="F84" s="84"/>
      <c r="G84" s="83">
        <v>56.308089661227193</v>
      </c>
      <c r="H84" s="83">
        <v>120.93780900452597</v>
      </c>
      <c r="I84" s="83">
        <v>171.81482918241656</v>
      </c>
      <c r="J84" s="83">
        <v>276.20734001273337</v>
      </c>
      <c r="K84" s="84"/>
      <c r="L84" s="83" t="s">
        <v>65</v>
      </c>
      <c r="M84" s="83" t="s">
        <v>65</v>
      </c>
      <c r="N84" s="83" t="s">
        <v>65</v>
      </c>
    </row>
    <row r="85" spans="1:14" ht="12.6" customHeight="1">
      <c r="A85" s="82">
        <v>2017</v>
      </c>
      <c r="B85" s="83">
        <v>184.91031576882969</v>
      </c>
      <c r="C85" s="83"/>
      <c r="D85" s="83"/>
      <c r="E85" s="83"/>
      <c r="F85" s="84"/>
      <c r="G85" s="83">
        <v>215.33696228121471</v>
      </c>
      <c r="H85" s="83">
        <v>209.29058459557771</v>
      </c>
      <c r="I85" s="83">
        <v>201.05581242984198</v>
      </c>
      <c r="J85" s="83">
        <v>192.38820053738411</v>
      </c>
      <c r="K85" s="84"/>
      <c r="L85" s="83">
        <v>220.91808116552309</v>
      </c>
      <c r="M85" s="83" t="s">
        <v>65</v>
      </c>
      <c r="N85" s="83" t="s">
        <v>65</v>
      </c>
    </row>
    <row r="86" spans="1:14" ht="12.6" customHeight="1">
      <c r="A86" s="82">
        <v>2016</v>
      </c>
      <c r="B86" s="83">
        <v>150.21268030655065</v>
      </c>
      <c r="C86" s="83"/>
      <c r="D86" s="83"/>
      <c r="E86" s="83"/>
      <c r="F86" s="84"/>
      <c r="G86" s="83">
        <v>186.19937193559701</v>
      </c>
      <c r="H86" s="83">
        <v>177.662121654739</v>
      </c>
      <c r="I86" s="83">
        <v>166.21245321692356</v>
      </c>
      <c r="J86" s="83">
        <v>155.7300288171057</v>
      </c>
      <c r="K86" s="84"/>
      <c r="L86" s="83">
        <v>196.16610524991012</v>
      </c>
      <c r="M86" s="83">
        <v>222.2829728957519</v>
      </c>
      <c r="N86" s="83" t="s">
        <v>65</v>
      </c>
    </row>
    <row r="87" spans="1:14" ht="12.6" customHeight="1">
      <c r="A87" s="82">
        <v>2015</v>
      </c>
      <c r="B87" s="83">
        <v>84.562516574458968</v>
      </c>
      <c r="C87" s="83"/>
      <c r="D87" s="83"/>
      <c r="E87" s="83"/>
      <c r="F87" s="84"/>
      <c r="G87" s="83">
        <v>110.32779832179219</v>
      </c>
      <c r="H87" s="83">
        <v>102.87019461406616</v>
      </c>
      <c r="I87" s="83">
        <v>94.982250764934648</v>
      </c>
      <c r="J87" s="83">
        <v>88.309729511508252</v>
      </c>
      <c r="K87" s="84"/>
      <c r="L87" s="83">
        <v>140.93448520369529</v>
      </c>
      <c r="M87" s="83">
        <v>179.40611607268721</v>
      </c>
      <c r="N87" s="83">
        <v>200.98989860618667</v>
      </c>
    </row>
    <row r="88" spans="1:14" ht="12.6" customHeight="1">
      <c r="A88" s="82">
        <v>2014</v>
      </c>
      <c r="B88" s="83">
        <v>72.165513390239283</v>
      </c>
      <c r="C88" s="83"/>
      <c r="D88" s="83"/>
      <c r="E88" s="83"/>
      <c r="F88" s="84"/>
      <c r="G88" s="83">
        <v>94.673660058413006</v>
      </c>
      <c r="H88" s="83">
        <v>90.667246238668142</v>
      </c>
      <c r="I88" s="83">
        <v>82.666429396214212</v>
      </c>
      <c r="J88" s="83">
        <v>80.502699234793354</v>
      </c>
      <c r="K88" s="84"/>
      <c r="L88" s="83">
        <v>104.21600952606575</v>
      </c>
      <c r="M88" s="83">
        <v>148.42682955331591</v>
      </c>
      <c r="N88" s="83">
        <v>175.33303282750256</v>
      </c>
    </row>
    <row r="89" spans="1:14" ht="12.6" customHeight="1">
      <c r="A89" s="82">
        <v>2013</v>
      </c>
      <c r="B89" s="83">
        <v>36.893922969795867</v>
      </c>
      <c r="C89" s="83"/>
      <c r="D89" s="83"/>
      <c r="E89" s="83"/>
      <c r="F89" s="84"/>
      <c r="G89" s="83">
        <v>57.880744403021019</v>
      </c>
      <c r="H89" s="83">
        <v>55.616755141249655</v>
      </c>
      <c r="I89" s="83">
        <v>49.888303254760935</v>
      </c>
      <c r="J89" s="83">
        <v>41.734652919033955</v>
      </c>
      <c r="K89" s="84"/>
      <c r="L89" s="83">
        <v>64.280066050639576</v>
      </c>
      <c r="M89" s="83">
        <v>83.226547599023334</v>
      </c>
      <c r="N89" s="83">
        <v>121.72430568074334</v>
      </c>
    </row>
    <row r="90" spans="1:14" ht="12.6" customHeight="1">
      <c r="A90" s="82">
        <v>2012</v>
      </c>
      <c r="B90" s="83">
        <v>20.691391107846449</v>
      </c>
      <c r="C90" s="83"/>
      <c r="D90" s="83"/>
      <c r="E90" s="83"/>
      <c r="F90" s="84"/>
      <c r="G90" s="83">
        <v>32.320538197359923</v>
      </c>
      <c r="H90" s="83">
        <v>30.115425441079349</v>
      </c>
      <c r="I90" s="83">
        <v>28.873959675693875</v>
      </c>
      <c r="J90" s="83">
        <v>20.093611220635175</v>
      </c>
      <c r="K90" s="84"/>
      <c r="L90" s="83">
        <v>33.303195580228063</v>
      </c>
      <c r="M90" s="83">
        <v>77.199239841124054</v>
      </c>
      <c r="N90" s="83">
        <v>103.72005242089153</v>
      </c>
    </row>
    <row r="91" spans="1:14" ht="12.6" customHeight="1">
      <c r="A91" s="82">
        <v>2011</v>
      </c>
      <c r="B91" s="83">
        <v>26.601693000912526</v>
      </c>
      <c r="C91" s="83"/>
      <c r="D91" s="83"/>
      <c r="E91" s="83"/>
      <c r="F91" s="84"/>
      <c r="G91" s="83">
        <v>31.364935385006756</v>
      </c>
      <c r="H91" s="83">
        <v>30.484252054472595</v>
      </c>
      <c r="I91" s="83">
        <v>29.094698688308512</v>
      </c>
      <c r="J91" s="83">
        <v>27.575029076819391</v>
      </c>
      <c r="K91" s="84"/>
      <c r="L91" s="83">
        <v>33.793774428160049</v>
      </c>
      <c r="M91" s="83">
        <v>51.328762129357003</v>
      </c>
      <c r="N91" s="83">
        <v>98.171715990161132</v>
      </c>
    </row>
    <row r="92" spans="1:14" ht="12.6" customHeight="1">
      <c r="A92" s="82">
        <v>2010</v>
      </c>
      <c r="B92" s="83">
        <v>80.155219507858547</v>
      </c>
      <c r="C92" s="83"/>
      <c r="D92" s="83"/>
      <c r="E92" s="83"/>
      <c r="F92" s="84"/>
      <c r="G92" s="83">
        <v>89.89965420815075</v>
      </c>
      <c r="H92" s="83">
        <v>84.067717878669171</v>
      </c>
      <c r="I92" s="83">
        <v>82.959314729890323</v>
      </c>
      <c r="J92" s="83">
        <v>80.552885474372033</v>
      </c>
      <c r="K92" s="84"/>
      <c r="L92" s="83">
        <v>90.649903993217549</v>
      </c>
      <c r="M92" s="83">
        <v>97.64753353912289</v>
      </c>
      <c r="N92" s="83">
        <v>114.71325489781933</v>
      </c>
    </row>
    <row r="93" spans="1:14" ht="12.6" customHeight="1">
      <c r="A93" s="82" t="s">
        <v>97</v>
      </c>
      <c r="B93" s="83">
        <v>271.59892084663409</v>
      </c>
      <c r="C93" s="83"/>
      <c r="D93" s="83"/>
      <c r="E93" s="83"/>
      <c r="F93" s="84"/>
      <c r="G93" s="83">
        <v>316.13099334539919</v>
      </c>
      <c r="H93" s="83">
        <v>300.33447957661446</v>
      </c>
      <c r="I93" s="83">
        <v>288.72558742378192</v>
      </c>
      <c r="J93" s="83">
        <v>278.59223711018456</v>
      </c>
      <c r="K93" s="84"/>
      <c r="L93" s="83">
        <v>332.89830038452465</v>
      </c>
      <c r="M93" s="83">
        <v>402.9675747266989</v>
      </c>
      <c r="N93" s="83">
        <v>487.06062671590098</v>
      </c>
    </row>
    <row r="94" spans="1:14" ht="12.6" customHeight="1">
      <c r="A94" s="147" t="s">
        <v>28</v>
      </c>
      <c r="B94" s="148">
        <f>SUM(B84:B93)</f>
        <v>1174.7776622185024</v>
      </c>
      <c r="C94" s="148"/>
      <c r="D94" s="148"/>
      <c r="E94" s="148"/>
      <c r="F94" s="84"/>
      <c r="G94" s="148">
        <v>1188.9989</v>
      </c>
      <c r="H94" s="148">
        <v>1199.3004999999998</v>
      </c>
      <c r="I94" s="148">
        <v>1193.5220999999997</v>
      </c>
      <c r="J94" s="148">
        <v>1238.8585999999998</v>
      </c>
      <c r="K94" s="87"/>
      <c r="L94" s="148">
        <v>1217.1599215819642</v>
      </c>
      <c r="M94" s="148">
        <v>1262.4855763570813</v>
      </c>
      <c r="N94" s="148">
        <v>1301.7128871392056</v>
      </c>
    </row>
    <row r="95" spans="1:14" ht="12.6" customHeight="1">
      <c r="G95" s="87"/>
      <c r="H95" s="87"/>
      <c r="I95" s="87"/>
      <c r="J95" s="87"/>
      <c r="L95" s="87"/>
      <c r="M95" s="87"/>
      <c r="N95" s="87"/>
    </row>
    <row r="96" spans="1:14" ht="12.6" customHeight="1">
      <c r="A96" s="7" t="s">
        <v>199</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topLeftCell="A22" zoomScaleNormal="100" workbookViewId="0">
      <selection activeCell="A34" sqref="A34:H52"/>
    </sheetView>
  </sheetViews>
  <sheetFormatPr defaultRowHeight="12.6" customHeight="1"/>
  <cols>
    <col min="1" max="1" width="15.7109375" style="9" customWidth="1"/>
    <col min="2" max="7" width="7.7109375" style="8" customWidth="1"/>
    <col min="8" max="8" width="7.7109375" style="9" customWidth="1"/>
    <col min="9" max="10" width="7" style="9" customWidth="1"/>
    <col min="11" max="16384" width="9.140625" style="9"/>
  </cols>
  <sheetData>
    <row r="8" spans="1:8" ht="12.6" customHeight="1">
      <c r="A8" s="131" t="s">
        <v>70</v>
      </c>
    </row>
    <row r="9" spans="1:8" ht="12.6" customHeight="1">
      <c r="A9" s="10" t="s">
        <v>5</v>
      </c>
    </row>
    <row r="10" spans="1:8" ht="12.6" customHeight="1">
      <c r="A10" s="113"/>
    </row>
    <row r="11" spans="1:8" ht="12.6" customHeight="1">
      <c r="A11" s="111" t="s">
        <v>212</v>
      </c>
    </row>
    <row r="12" spans="1:8" ht="12.6" customHeight="1">
      <c r="A12" s="111" t="s">
        <v>453</v>
      </c>
    </row>
    <row r="13" spans="1:8" ht="12.6" customHeight="1">
      <c r="A13" s="13"/>
      <c r="B13" s="32" t="s">
        <v>187</v>
      </c>
      <c r="C13" s="37" t="s">
        <v>188</v>
      </c>
      <c r="D13" s="37" t="s">
        <v>10</v>
      </c>
      <c r="E13" s="37" t="s">
        <v>31</v>
      </c>
      <c r="F13" s="37" t="s">
        <v>91</v>
      </c>
      <c r="G13" s="37" t="s">
        <v>165</v>
      </c>
      <c r="H13" s="32" t="s">
        <v>75</v>
      </c>
    </row>
    <row r="14" spans="1:8" ht="12.6" customHeight="1">
      <c r="A14" s="17" t="s">
        <v>12</v>
      </c>
      <c r="B14" s="88">
        <v>0.87076675417072003</v>
      </c>
      <c r="C14" s="22"/>
      <c r="D14" s="88"/>
      <c r="E14" s="88">
        <v>1.1418622987930001</v>
      </c>
      <c r="F14" s="22"/>
      <c r="G14" s="22"/>
      <c r="H14" s="89">
        <f t="shared" ref="H14:H31" si="0">SUM(B14:G14)</f>
        <v>2.0126290529637201</v>
      </c>
    </row>
    <row r="15" spans="1:8" ht="12.6" customHeight="1">
      <c r="A15" s="17" t="s">
        <v>13</v>
      </c>
      <c r="B15" s="88">
        <v>0.39754857999999998</v>
      </c>
      <c r="C15" s="22"/>
      <c r="D15" s="88">
        <v>9.3955882609974506E-2</v>
      </c>
      <c r="E15" s="88">
        <v>38.574960500833598</v>
      </c>
      <c r="F15" s="88">
        <v>21.795568969120005</v>
      </c>
      <c r="G15" s="22"/>
      <c r="H15" s="89">
        <f t="shared" si="0"/>
        <v>60.862033932563577</v>
      </c>
    </row>
    <row r="16" spans="1:8" ht="12.6" customHeight="1">
      <c r="A16" s="17" t="s">
        <v>83</v>
      </c>
      <c r="B16" s="88">
        <v>1.25625204551683</v>
      </c>
      <c r="C16" s="22"/>
      <c r="D16" s="22"/>
      <c r="E16" s="22"/>
      <c r="F16" s="22"/>
      <c r="G16" s="88">
        <v>0.5</v>
      </c>
      <c r="H16" s="89">
        <f t="shared" si="0"/>
        <v>1.75625204551683</v>
      </c>
    </row>
    <row r="17" spans="1:17" ht="12.6" customHeight="1">
      <c r="A17" s="30" t="s">
        <v>15</v>
      </c>
      <c r="B17" s="88">
        <v>22.545839998142288</v>
      </c>
      <c r="C17" s="22">
        <v>6.599592E-2</v>
      </c>
      <c r="D17" s="88">
        <v>0.155</v>
      </c>
      <c r="E17" s="88">
        <v>83.280031905665936</v>
      </c>
      <c r="F17" s="88">
        <v>6.86126892E-3</v>
      </c>
      <c r="G17" s="88"/>
      <c r="H17" s="89">
        <f t="shared" si="0"/>
        <v>106.05372909272823</v>
      </c>
    </row>
    <row r="18" spans="1:17" ht="12.6" customHeight="1">
      <c r="A18" s="17" t="s">
        <v>16</v>
      </c>
      <c r="B18" s="88">
        <v>53.238520703399374</v>
      </c>
      <c r="C18" s="88">
        <v>0.24668798053000002</v>
      </c>
      <c r="D18" s="88">
        <v>1.1385751004944935</v>
      </c>
      <c r="E18" s="88">
        <v>2.9294322902046628</v>
      </c>
      <c r="F18" s="88">
        <v>6.0517335997187702</v>
      </c>
      <c r="G18" s="88">
        <v>1.3644597120000001E-2</v>
      </c>
      <c r="H18" s="89">
        <f t="shared" si="0"/>
        <v>63.618594271467302</v>
      </c>
    </row>
    <row r="19" spans="1:17" ht="12.6" customHeight="1">
      <c r="A19" s="17" t="s">
        <v>17</v>
      </c>
      <c r="B19" s="88">
        <v>8.4542944688920105</v>
      </c>
      <c r="C19" s="88">
        <v>1.75</v>
      </c>
      <c r="D19" s="88">
        <v>0.23749999999999999</v>
      </c>
      <c r="E19" s="88">
        <v>1.0932638606377099</v>
      </c>
      <c r="F19" s="88">
        <v>7.0065500323440197</v>
      </c>
      <c r="G19" s="22"/>
      <c r="H19" s="89">
        <f t="shared" si="0"/>
        <v>18.541608361873742</v>
      </c>
    </row>
    <row r="20" spans="1:17" ht="12.6" customHeight="1">
      <c r="A20" s="17" t="s">
        <v>18</v>
      </c>
      <c r="B20" s="88">
        <v>1.309401221766904</v>
      </c>
      <c r="C20" s="88"/>
      <c r="D20" s="88">
        <v>0.16217187668203828</v>
      </c>
      <c r="E20" s="88">
        <v>26.959797818061379</v>
      </c>
      <c r="F20" s="22">
        <v>0.18655000000000002</v>
      </c>
      <c r="G20" s="22"/>
      <c r="H20" s="89">
        <f t="shared" si="0"/>
        <v>28.617920916510322</v>
      </c>
    </row>
    <row r="21" spans="1:17" ht="12.6" customHeight="1">
      <c r="A21" s="17" t="s">
        <v>19</v>
      </c>
      <c r="B21" s="88">
        <v>68.28930482818555</v>
      </c>
      <c r="C21" s="88">
        <v>0.48415028235875007</v>
      </c>
      <c r="D21" s="88">
        <v>2.8005212469200873</v>
      </c>
      <c r="E21" s="88">
        <v>60.092104999194632</v>
      </c>
      <c r="F21" s="88">
        <v>19.196287184534</v>
      </c>
      <c r="G21" s="88">
        <v>0.32583249999999997</v>
      </c>
      <c r="H21" s="89">
        <f t="shared" si="0"/>
        <v>151.188201041193</v>
      </c>
    </row>
    <row r="22" spans="1:17" ht="12.6" customHeight="1">
      <c r="A22" s="17" t="s">
        <v>21</v>
      </c>
      <c r="B22" s="88">
        <v>2.1829356160912692</v>
      </c>
      <c r="C22" s="72">
        <v>3.7362862981E-2</v>
      </c>
      <c r="D22" s="88">
        <v>0.55464894544139287</v>
      </c>
      <c r="E22" s="88">
        <v>167.21343936299485</v>
      </c>
      <c r="F22" s="88"/>
      <c r="G22" s="22"/>
      <c r="H22" s="89">
        <f t="shared" si="0"/>
        <v>169.98838678750852</v>
      </c>
    </row>
    <row r="23" spans="1:17" ht="12.6" customHeight="1">
      <c r="A23" s="17" t="s">
        <v>22</v>
      </c>
      <c r="B23" s="88">
        <v>6.0486878330504803</v>
      </c>
      <c r="C23" s="22"/>
      <c r="D23" s="22">
        <v>0.53053100049013169</v>
      </c>
      <c r="E23" s="88">
        <v>16.754907610462922</v>
      </c>
      <c r="F23" s="88">
        <v>4.0775602262834774</v>
      </c>
      <c r="G23" s="22"/>
      <c r="H23" s="89">
        <f t="shared" si="0"/>
        <v>27.411686670287011</v>
      </c>
    </row>
    <row r="24" spans="1:17" ht="12.6" customHeight="1">
      <c r="A24" s="17" t="s">
        <v>23</v>
      </c>
      <c r="B24" s="88"/>
      <c r="C24" s="22"/>
      <c r="D24" s="22"/>
      <c r="E24" s="88">
        <v>3.0830784901152182</v>
      </c>
      <c r="F24" s="22"/>
      <c r="G24" s="22"/>
      <c r="H24" s="89">
        <f t="shared" si="0"/>
        <v>3.0830784901152182</v>
      </c>
    </row>
    <row r="25" spans="1:17" ht="12.6" customHeight="1">
      <c r="A25" s="17" t="s">
        <v>24</v>
      </c>
      <c r="B25" s="88">
        <v>22.414140558759939</v>
      </c>
      <c r="C25" s="88">
        <v>0.25402687163999998</v>
      </c>
      <c r="D25" s="88">
        <v>0.29937634988</v>
      </c>
      <c r="E25" s="88">
        <v>112.33538762523111</v>
      </c>
      <c r="F25" s="88">
        <v>17.756013369310001</v>
      </c>
      <c r="G25" s="88"/>
      <c r="H25" s="89">
        <f t="shared" si="0"/>
        <v>153.05894477482107</v>
      </c>
    </row>
    <row r="26" spans="1:17" ht="12.6" customHeight="1">
      <c r="A26" s="17" t="s">
        <v>25</v>
      </c>
      <c r="B26" s="88">
        <v>1.3865913028989625</v>
      </c>
      <c r="C26" s="22"/>
      <c r="D26" s="22"/>
      <c r="E26" s="22"/>
      <c r="F26" s="22"/>
      <c r="G26" s="22"/>
      <c r="H26" s="89">
        <f t="shared" si="0"/>
        <v>1.3865913028989625</v>
      </c>
    </row>
    <row r="27" spans="1:17" ht="12.6" customHeight="1">
      <c r="A27" s="17" t="s">
        <v>26</v>
      </c>
      <c r="B27" s="88">
        <v>54.513609817213421</v>
      </c>
      <c r="C27" s="72">
        <v>5.5668620171436389</v>
      </c>
      <c r="D27" s="88">
        <v>40.918753506613676</v>
      </c>
      <c r="E27" s="88">
        <v>152.81974402740019</v>
      </c>
      <c r="F27" s="88">
        <v>5.6600435076445859</v>
      </c>
      <c r="G27" s="88">
        <v>61.895745357106165</v>
      </c>
      <c r="H27" s="89">
        <f t="shared" si="0"/>
        <v>321.37475823312161</v>
      </c>
    </row>
    <row r="28" spans="1:17" ht="12.6" customHeight="1">
      <c r="A28" s="17" t="s">
        <v>214</v>
      </c>
      <c r="B28" s="88">
        <v>4.187633120310192</v>
      </c>
      <c r="C28" s="88">
        <v>0.29722403850000001</v>
      </c>
      <c r="D28" s="22">
        <v>7.9832555834543295E-2</v>
      </c>
      <c r="E28" s="88">
        <v>0.8461479995977802</v>
      </c>
      <c r="F28" s="22">
        <v>0.46086015000000002</v>
      </c>
      <c r="G28" s="22"/>
      <c r="H28" s="89">
        <f t="shared" si="0"/>
        <v>5.8716978642425151</v>
      </c>
    </row>
    <row r="29" spans="1:17" ht="12.6" customHeight="1">
      <c r="A29" s="17" t="s">
        <v>92</v>
      </c>
      <c r="B29" s="88">
        <v>1.0829225500000002</v>
      </c>
      <c r="C29" s="88">
        <v>109.15104514791888</v>
      </c>
      <c r="D29" s="88">
        <v>3.7911700490249833</v>
      </c>
      <c r="E29" s="88">
        <v>0.12073000190250001</v>
      </c>
      <c r="F29" s="88">
        <v>0.31789523613335802</v>
      </c>
      <c r="G29" s="88">
        <v>0.13148483529999999</v>
      </c>
      <c r="H29" s="89">
        <f>SUM(B29:G29)</f>
        <v>114.59524782027972</v>
      </c>
    </row>
    <row r="30" spans="1:17" ht="12.6" customHeight="1">
      <c r="A30" s="17" t="s">
        <v>27</v>
      </c>
      <c r="B30" s="88">
        <v>0.14958471227052078</v>
      </c>
      <c r="C30" s="88">
        <v>11.739481847130765</v>
      </c>
      <c r="D30" s="88"/>
      <c r="E30" s="22"/>
      <c r="F30" s="22"/>
      <c r="G30" s="88">
        <v>0.37598669707999993</v>
      </c>
      <c r="H30" s="89">
        <f t="shared" si="0"/>
        <v>12.265053256481286</v>
      </c>
    </row>
    <row r="31" spans="1:17" ht="12.6" customHeight="1">
      <c r="A31" s="118" t="s">
        <v>61</v>
      </c>
      <c r="B31" s="140">
        <f t="shared" ref="B31:G31" si="1">SUM(B14:B30)</f>
        <v>248.32803411066843</v>
      </c>
      <c r="C31" s="140">
        <f t="shared" si="1"/>
        <v>129.59283696820304</v>
      </c>
      <c r="D31" s="140">
        <f t="shared" si="1"/>
        <v>50.762036513991319</v>
      </c>
      <c r="E31" s="140">
        <f t="shared" si="1"/>
        <v>667.24488879109538</v>
      </c>
      <c r="F31" s="140">
        <f t="shared" si="1"/>
        <v>82.515923544008217</v>
      </c>
      <c r="G31" s="140">
        <f t="shared" si="1"/>
        <v>63.24269398660617</v>
      </c>
      <c r="H31" s="140">
        <f t="shared" si="0"/>
        <v>1241.6864139145725</v>
      </c>
      <c r="J31" s="27"/>
      <c r="K31" s="27"/>
      <c r="L31" s="27"/>
      <c r="M31" s="27"/>
      <c r="N31" s="27"/>
      <c r="O31" s="27"/>
      <c r="P31" s="27"/>
      <c r="Q31" s="27"/>
    </row>
    <row r="32" spans="1:17" ht="12.6" customHeight="1">
      <c r="A32" s="10"/>
      <c r="B32" s="23"/>
      <c r="C32" s="23"/>
      <c r="D32" s="23"/>
      <c r="E32" s="23"/>
      <c r="F32" s="23"/>
      <c r="J32" s="27"/>
      <c r="K32" s="27"/>
      <c r="L32" s="27"/>
      <c r="M32" s="27"/>
      <c r="N32" s="27"/>
      <c r="O32" s="27"/>
      <c r="P32" s="27"/>
      <c r="Q32" s="27"/>
    </row>
    <row r="33" spans="1:17" ht="12.6" customHeight="1">
      <c r="A33" s="111" t="s">
        <v>698</v>
      </c>
      <c r="J33" s="27"/>
      <c r="K33" s="27"/>
      <c r="L33" s="27"/>
      <c r="M33" s="27"/>
      <c r="N33" s="27"/>
      <c r="O33" s="27"/>
      <c r="P33" s="27"/>
      <c r="Q33" s="27"/>
    </row>
    <row r="34" spans="1:17" ht="12.6" customHeight="1">
      <c r="A34" s="13"/>
      <c r="B34" s="32" t="s">
        <v>187</v>
      </c>
      <c r="C34" s="37" t="s">
        <v>188</v>
      </c>
      <c r="D34" s="37" t="s">
        <v>10</v>
      </c>
      <c r="E34" s="37" t="s">
        <v>31</v>
      </c>
      <c r="F34" s="37" t="s">
        <v>91</v>
      </c>
      <c r="G34" s="37" t="s">
        <v>165</v>
      </c>
      <c r="H34" s="32" t="s">
        <v>75</v>
      </c>
      <c r="J34" s="27"/>
      <c r="K34" s="27"/>
      <c r="L34" s="27"/>
      <c r="M34" s="27"/>
      <c r="N34" s="27"/>
      <c r="O34" s="27"/>
      <c r="P34" s="27"/>
      <c r="Q34" s="27"/>
    </row>
    <row r="35" spans="1:17" ht="12.6" customHeight="1">
      <c r="A35" s="17" t="s">
        <v>12</v>
      </c>
      <c r="B35" s="88">
        <v>0.77651132737383999</v>
      </c>
      <c r="C35" s="22"/>
      <c r="D35" s="22"/>
      <c r="E35" s="88">
        <v>1.1418622987930001</v>
      </c>
      <c r="F35" s="22"/>
      <c r="G35" s="22"/>
      <c r="H35" s="89">
        <f t="shared" ref="H35:H51" si="2">SUM(B35:G35)</f>
        <v>1.91837362616684</v>
      </c>
      <c r="J35" s="27"/>
      <c r="K35" s="27"/>
      <c r="L35" s="27"/>
      <c r="M35" s="27"/>
      <c r="N35" s="27"/>
      <c r="O35" s="27"/>
      <c r="P35" s="27"/>
      <c r="Q35" s="27"/>
    </row>
    <row r="36" spans="1:17" ht="12.6" customHeight="1">
      <c r="A36" s="17" t="s">
        <v>13</v>
      </c>
      <c r="B36" s="88">
        <v>0.39554785331996001</v>
      </c>
      <c r="C36" s="22"/>
      <c r="D36" s="88">
        <v>9.0012145734999993E-2</v>
      </c>
      <c r="E36" s="88">
        <v>41.517421662833598</v>
      </c>
      <c r="F36" s="88">
        <v>21.571388859999999</v>
      </c>
      <c r="G36" s="22"/>
      <c r="H36" s="89">
        <f t="shared" si="2"/>
        <v>63.574370521888561</v>
      </c>
      <c r="J36" s="27"/>
      <c r="K36" s="27"/>
      <c r="L36" s="27"/>
      <c r="M36" s="27"/>
      <c r="N36" s="27"/>
      <c r="O36" s="27"/>
      <c r="P36" s="27"/>
      <c r="Q36" s="27"/>
    </row>
    <row r="37" spans="1:17" ht="12.6" customHeight="1">
      <c r="A37" s="17" t="s">
        <v>83</v>
      </c>
      <c r="B37" s="88">
        <v>1.03656139677426</v>
      </c>
      <c r="C37" s="22"/>
      <c r="D37" s="22"/>
      <c r="E37" s="22"/>
      <c r="F37" s="22"/>
      <c r="G37" s="88">
        <v>0.5</v>
      </c>
      <c r="H37" s="89">
        <f t="shared" si="2"/>
        <v>1.53656139677426</v>
      </c>
      <c r="J37" s="27"/>
      <c r="K37" s="27"/>
      <c r="L37" s="27"/>
      <c r="M37" s="27"/>
      <c r="N37" s="27"/>
      <c r="O37" s="27"/>
      <c r="P37" s="27"/>
      <c r="Q37" s="27"/>
    </row>
    <row r="38" spans="1:17" ht="12.6" customHeight="1">
      <c r="A38" s="30" t="s">
        <v>15</v>
      </c>
      <c r="B38" s="88">
        <v>22.078772401926663</v>
      </c>
      <c r="C38" s="22">
        <v>6.599592E-2</v>
      </c>
      <c r="D38" s="88">
        <v>0.155</v>
      </c>
      <c r="E38" s="88">
        <v>82.280892008250305</v>
      </c>
      <c r="F38" s="88">
        <v>5.3078489199999994E-3</v>
      </c>
      <c r="G38" s="88"/>
      <c r="H38" s="89">
        <f t="shared" si="2"/>
        <v>104.58596817909697</v>
      </c>
      <c r="J38" s="27"/>
      <c r="K38" s="27"/>
      <c r="L38" s="27"/>
      <c r="M38" s="27"/>
      <c r="N38" s="27"/>
      <c r="O38" s="27"/>
      <c r="P38" s="27"/>
      <c r="Q38" s="27"/>
    </row>
    <row r="39" spans="1:17" ht="12.6" customHeight="1">
      <c r="A39" s="17" t="s">
        <v>16</v>
      </c>
      <c r="B39" s="88">
        <v>35.693560042355244</v>
      </c>
      <c r="C39" s="88">
        <v>0.24668798053000002</v>
      </c>
      <c r="D39" s="88">
        <v>1.0464229984305267</v>
      </c>
      <c r="E39" s="88">
        <v>2.9094477414187341</v>
      </c>
      <c r="F39" s="88">
        <v>5.7957197267001703</v>
      </c>
      <c r="G39" s="88">
        <v>2.31100078026799E-2</v>
      </c>
      <c r="H39" s="89">
        <f t="shared" si="2"/>
        <v>45.714948497237351</v>
      </c>
      <c r="J39" s="27"/>
      <c r="K39" s="27"/>
      <c r="L39" s="27"/>
      <c r="M39" s="27"/>
      <c r="N39" s="27"/>
      <c r="O39" s="27"/>
      <c r="P39" s="27"/>
      <c r="Q39" s="27"/>
    </row>
    <row r="40" spans="1:17" ht="12.6" customHeight="1">
      <c r="A40" s="17" t="s">
        <v>17</v>
      </c>
      <c r="B40" s="88">
        <v>8.4213419872576107</v>
      </c>
      <c r="C40" s="88">
        <v>1.75</v>
      </c>
      <c r="D40" s="88">
        <v>0.23749999999999999</v>
      </c>
      <c r="E40" s="88">
        <v>1.05773386888059</v>
      </c>
      <c r="F40" s="88">
        <v>6.90462231449143</v>
      </c>
      <c r="G40" s="22"/>
      <c r="H40" s="89">
        <f t="shared" si="2"/>
        <v>18.371198170629633</v>
      </c>
      <c r="J40" s="27"/>
      <c r="K40" s="27"/>
      <c r="L40" s="27"/>
      <c r="M40" s="27"/>
      <c r="N40" s="27"/>
      <c r="O40" s="27"/>
      <c r="P40" s="27"/>
      <c r="Q40" s="27"/>
    </row>
    <row r="41" spans="1:17" ht="12.6" customHeight="1">
      <c r="A41" s="17" t="s">
        <v>18</v>
      </c>
      <c r="B41" s="22">
        <v>0.72117909316827389</v>
      </c>
      <c r="C41" s="88"/>
      <c r="D41" s="88">
        <v>0.16207212677327973</v>
      </c>
      <c r="E41" s="88">
        <v>25.566291723984541</v>
      </c>
      <c r="F41" s="22">
        <v>0.18655000000000002</v>
      </c>
      <c r="G41" s="22"/>
      <c r="H41" s="89">
        <f t="shared" si="2"/>
        <v>26.636092943926094</v>
      </c>
      <c r="J41" s="27"/>
      <c r="K41" s="27"/>
      <c r="L41" s="27"/>
      <c r="M41" s="27"/>
      <c r="N41" s="27"/>
      <c r="O41" s="27"/>
      <c r="P41" s="27"/>
      <c r="Q41" s="27"/>
    </row>
    <row r="42" spans="1:17" ht="12.6" customHeight="1">
      <c r="A42" s="17" t="s">
        <v>19</v>
      </c>
      <c r="B42" s="88">
        <v>64.931974059187624</v>
      </c>
      <c r="C42" s="88">
        <v>0.47847528235875003</v>
      </c>
      <c r="D42" s="88">
        <v>2.7978881303701066</v>
      </c>
      <c r="E42" s="88">
        <v>55.323897884482953</v>
      </c>
      <c r="F42" s="88">
        <v>18.079734038074928</v>
      </c>
      <c r="G42" s="88">
        <v>0.32583249999999997</v>
      </c>
      <c r="H42" s="89">
        <f t="shared" si="2"/>
        <v>141.93780189447435</v>
      </c>
      <c r="J42" s="27"/>
      <c r="K42" s="27"/>
      <c r="L42" s="27"/>
      <c r="M42" s="27"/>
      <c r="N42" s="27"/>
      <c r="O42" s="27"/>
      <c r="P42" s="27"/>
      <c r="Q42" s="27"/>
    </row>
    <row r="43" spans="1:17" ht="12.6" customHeight="1">
      <c r="A43" s="17" t="s">
        <v>21</v>
      </c>
      <c r="B43" s="88">
        <v>2.0044691070000002</v>
      </c>
      <c r="C43" s="72">
        <v>0</v>
      </c>
      <c r="D43" s="88">
        <v>0.53701481716773181</v>
      </c>
      <c r="E43" s="88">
        <v>160.8920773182094</v>
      </c>
      <c r="F43" s="88"/>
      <c r="G43" s="22"/>
      <c r="H43" s="89">
        <f t="shared" si="2"/>
        <v>163.43356124237712</v>
      </c>
      <c r="J43" s="27"/>
      <c r="K43" s="27"/>
      <c r="L43" s="27"/>
      <c r="M43" s="27"/>
      <c r="N43" s="27"/>
      <c r="O43" s="27"/>
      <c r="P43" s="27"/>
      <c r="Q43" s="27"/>
    </row>
    <row r="44" spans="1:17" ht="12.6" customHeight="1">
      <c r="A44" s="17" t="s">
        <v>22</v>
      </c>
      <c r="B44" s="88">
        <v>3.3415873461063104</v>
      </c>
      <c r="C44" s="22"/>
      <c r="D44" s="22">
        <v>0.53053100049013169</v>
      </c>
      <c r="E44" s="88">
        <v>16.310316075028002</v>
      </c>
      <c r="F44" s="88">
        <v>4.0449329933776212</v>
      </c>
      <c r="G44" s="22"/>
      <c r="H44" s="89">
        <f t="shared" si="2"/>
        <v>24.227367415002064</v>
      </c>
      <c r="J44" s="27"/>
      <c r="K44" s="27"/>
      <c r="L44" s="27"/>
      <c r="M44" s="27"/>
      <c r="N44" s="27"/>
      <c r="O44" s="27"/>
      <c r="P44" s="27"/>
      <c r="Q44" s="27"/>
    </row>
    <row r="45" spans="1:17" ht="12.6" customHeight="1">
      <c r="A45" s="17" t="s">
        <v>23</v>
      </c>
      <c r="B45" s="88"/>
      <c r="C45" s="22"/>
      <c r="D45" s="22"/>
      <c r="E45" s="88">
        <v>2.8415286858927189</v>
      </c>
      <c r="F45" s="22"/>
      <c r="G45" s="22"/>
      <c r="H45" s="89">
        <f t="shared" si="2"/>
        <v>2.8415286858927189</v>
      </c>
      <c r="J45" s="27"/>
      <c r="K45" s="27"/>
      <c r="L45" s="27"/>
      <c r="M45" s="27"/>
      <c r="N45" s="27"/>
      <c r="O45" s="27"/>
      <c r="P45" s="27"/>
      <c r="Q45" s="27"/>
    </row>
    <row r="46" spans="1:17" ht="12.6" customHeight="1">
      <c r="A46" s="17" t="s">
        <v>24</v>
      </c>
      <c r="B46" s="88">
        <v>21.130588005987818</v>
      </c>
      <c r="C46" s="88">
        <v>0.22818550982400002</v>
      </c>
      <c r="D46" s="88">
        <v>0.29815308860000239</v>
      </c>
      <c r="E46" s="88">
        <v>109.53943949064006</v>
      </c>
      <c r="F46" s="88">
        <v>14.868566068148553</v>
      </c>
      <c r="G46" s="88"/>
      <c r="H46" s="89">
        <f t="shared" si="2"/>
        <v>146.06493216320041</v>
      </c>
      <c r="J46" s="27"/>
      <c r="K46" s="27"/>
      <c r="L46" s="27"/>
      <c r="M46" s="27"/>
      <c r="N46" s="27"/>
      <c r="O46" s="27"/>
      <c r="P46" s="27"/>
      <c r="Q46" s="27"/>
    </row>
    <row r="47" spans="1:17" ht="12.6" customHeight="1">
      <c r="A47" s="17" t="s">
        <v>25</v>
      </c>
      <c r="B47" s="88">
        <v>1.3610535367905632</v>
      </c>
      <c r="C47" s="22"/>
      <c r="D47" s="22"/>
      <c r="E47" s="22"/>
      <c r="F47" s="22"/>
      <c r="G47" s="22"/>
      <c r="H47" s="89">
        <f t="shared" si="2"/>
        <v>1.3610535367905632</v>
      </c>
      <c r="J47" s="27"/>
      <c r="K47" s="27"/>
      <c r="L47" s="27"/>
      <c r="M47" s="27"/>
      <c r="N47" s="27"/>
      <c r="O47" s="27"/>
      <c r="P47" s="27"/>
      <c r="Q47" s="27"/>
    </row>
    <row r="48" spans="1:17" ht="12.6" customHeight="1">
      <c r="A48" s="17" t="s">
        <v>26</v>
      </c>
      <c r="B48" s="88">
        <v>53.430833483447039</v>
      </c>
      <c r="C48" s="72">
        <v>5.5668620171436389</v>
      </c>
      <c r="D48" s="88">
        <v>40.710775443504652</v>
      </c>
      <c r="E48" s="88">
        <v>149.39448889752549</v>
      </c>
      <c r="F48" s="88">
        <v>5.5674149570508895</v>
      </c>
      <c r="G48" s="88">
        <v>61.524225577921371</v>
      </c>
      <c r="H48" s="89">
        <f t="shared" si="2"/>
        <v>316.19460037659309</v>
      </c>
      <c r="J48" s="27"/>
      <c r="K48" s="27"/>
      <c r="L48" s="27"/>
      <c r="M48" s="27"/>
      <c r="N48" s="27"/>
      <c r="O48" s="27"/>
      <c r="P48" s="27"/>
      <c r="Q48" s="27"/>
    </row>
    <row r="49" spans="1:17" ht="12.6" customHeight="1">
      <c r="A49" s="17" t="s">
        <v>214</v>
      </c>
      <c r="B49" s="88">
        <v>3.9619261963601926</v>
      </c>
      <c r="C49" s="88">
        <v>0.27222403849999999</v>
      </c>
      <c r="D49" s="22">
        <v>0.13876304068489459</v>
      </c>
      <c r="E49" s="88">
        <v>0.70496531248450045</v>
      </c>
      <c r="F49" s="22">
        <v>0.46086015000000002</v>
      </c>
      <c r="G49" s="22"/>
      <c r="H49" s="89">
        <f t="shared" si="2"/>
        <v>5.5387387380295872</v>
      </c>
      <c r="J49" s="27"/>
      <c r="K49" s="27"/>
      <c r="L49" s="27"/>
      <c r="M49" s="27"/>
      <c r="N49" s="27"/>
      <c r="O49" s="27"/>
      <c r="P49" s="27"/>
      <c r="Q49" s="27"/>
    </row>
    <row r="50" spans="1:17" ht="12.6" customHeight="1">
      <c r="A50" s="17" t="s">
        <v>92</v>
      </c>
      <c r="B50" s="88">
        <v>1.0829225500000002</v>
      </c>
      <c r="C50" s="88">
        <v>111.57891639231613</v>
      </c>
      <c r="D50" s="88">
        <v>3.7720450987868128</v>
      </c>
      <c r="E50" s="88">
        <v>0.11873539418388</v>
      </c>
      <c r="F50" s="88">
        <v>0.31753979625921902</v>
      </c>
      <c r="G50" s="88">
        <v>0.1286428483</v>
      </c>
      <c r="H50" s="89">
        <f t="shared" si="2"/>
        <v>116.99880207984607</v>
      </c>
      <c r="J50" s="27"/>
      <c r="K50" s="27"/>
      <c r="L50" s="27"/>
      <c r="M50" s="27"/>
      <c r="N50" s="27"/>
      <c r="O50" s="27"/>
      <c r="P50" s="27"/>
      <c r="Q50" s="27"/>
    </row>
    <row r="51" spans="1:17" ht="12.6" customHeight="1">
      <c r="A51" s="17" t="s">
        <v>27</v>
      </c>
      <c r="B51" s="88">
        <v>0.14958471227052078</v>
      </c>
      <c r="C51" s="88">
        <v>9.8684633828284145</v>
      </c>
      <c r="D51" s="88"/>
      <c r="E51" s="22"/>
      <c r="F51" s="22"/>
      <c r="G51" s="88">
        <v>0.37598669707999993</v>
      </c>
      <c r="H51" s="89">
        <f t="shared" si="2"/>
        <v>10.394034792178935</v>
      </c>
      <c r="J51" s="27"/>
      <c r="K51" s="27"/>
      <c r="L51" s="27"/>
      <c r="M51" s="27"/>
      <c r="N51" s="27"/>
      <c r="O51" s="27"/>
      <c r="P51" s="27"/>
      <c r="Q51" s="27"/>
    </row>
    <row r="52" spans="1:17" ht="12.6" customHeight="1">
      <c r="A52" s="118" t="s">
        <v>61</v>
      </c>
      <c r="B52" s="140">
        <f t="shared" ref="B52:H52" si="3">SUM(B35:B51)</f>
        <v>220.51841309932593</v>
      </c>
      <c r="C52" s="140">
        <f t="shared" si="3"/>
        <v>130.05581052350092</v>
      </c>
      <c r="D52" s="140">
        <f t="shared" si="3"/>
        <v>50.476177890543134</v>
      </c>
      <c r="E52" s="140">
        <f t="shared" si="3"/>
        <v>649.59909836260795</v>
      </c>
      <c r="F52" s="140">
        <f t="shared" si="3"/>
        <v>77.80263675302281</v>
      </c>
      <c r="G52" s="140">
        <f t="shared" si="3"/>
        <v>62.877797631104052</v>
      </c>
      <c r="H52" s="140">
        <f t="shared" si="3"/>
        <v>1191.3299342601047</v>
      </c>
      <c r="J52" s="27"/>
      <c r="K52" s="27"/>
      <c r="L52" s="27"/>
      <c r="M52" s="27"/>
      <c r="N52" s="27"/>
      <c r="O52" s="27"/>
      <c r="P52" s="27"/>
      <c r="Q52" s="27"/>
    </row>
    <row r="53" spans="1:17" ht="12.6" customHeight="1">
      <c r="E53" s="31"/>
    </row>
    <row r="54" spans="1:17" ht="12.6" customHeight="1">
      <c r="A54" s="10" t="s">
        <v>90</v>
      </c>
      <c r="E54" s="9"/>
      <c r="F54" s="10"/>
    </row>
    <row r="56" spans="1:17" ht="12.6" customHeight="1">
      <c r="B56" s="9"/>
      <c r="C56" s="9"/>
      <c r="D56" s="9"/>
      <c r="E56" s="9"/>
      <c r="F56" s="9"/>
      <c r="G56" s="9"/>
    </row>
    <row r="57" spans="1:17" ht="12.6" customHeight="1">
      <c r="B57" s="9"/>
      <c r="C57" s="9"/>
      <c r="D57" s="9"/>
      <c r="E57" s="9"/>
      <c r="F57" s="9"/>
      <c r="G57" s="9"/>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2019-09-06T15:06:25Z</dcterms:modified>
  <cp:contentStatus/>
</cp:coreProperties>
</file>