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filterPrivacy="1" codeName="ThisWorkbook"/>
  <xr:revisionPtr revIDLastSave="0" documentId="13_ncr:1_{711E9CA6-F9C7-4248-94A0-4799F2F5CDBD}" xr6:coauthVersionLast="28" xr6:coauthVersionMax="28" xr10:uidLastSave="{00000000-0000-0000-0000-000000000000}"/>
  <bookViews>
    <workbookView xWindow="0" yWindow="0" windowWidth="28800" windowHeight="12795" tabRatio="877" activeTab="19"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71027"/>
</workbook>
</file>

<file path=xl/calcChain.xml><?xml version="1.0" encoding="utf-8"?>
<calcChain xmlns="http://schemas.openxmlformats.org/spreadsheetml/2006/main">
  <c r="D42" i="16" l="1"/>
  <c r="E33" i="16" l="1"/>
  <c r="D33" i="16"/>
  <c r="C33" i="16"/>
  <c r="E40" i="33" l="1"/>
  <c r="E59" i="19"/>
  <c r="E37" i="30" l="1"/>
  <c r="E93" i="22" l="1"/>
  <c r="E77" i="22" l="1"/>
  <c r="E28" i="30"/>
  <c r="D29" i="48" l="1"/>
  <c r="E18" i="48" l="1"/>
  <c r="E52" i="16"/>
  <c r="E42" i="16"/>
  <c r="E17" i="41"/>
  <c r="E26" i="41"/>
  <c r="E20" i="30"/>
  <c r="E55" i="31"/>
  <c r="B32" i="31"/>
  <c r="C32" i="31"/>
  <c r="D32" i="31"/>
  <c r="E32" i="31"/>
  <c r="E19" i="33" l="1"/>
  <c r="E29" i="27"/>
  <c r="E41" i="19"/>
  <c r="E34" i="19"/>
  <c r="D37" i="30" l="1"/>
  <c r="D40" i="33"/>
  <c r="I22" i="19"/>
  <c r="D59" i="19"/>
  <c r="D26" i="41"/>
  <c r="D17" i="41"/>
  <c r="D18" i="48"/>
  <c r="D52" i="16"/>
  <c r="D77" i="22"/>
  <c r="D28" i="30"/>
  <c r="D29" i="33"/>
  <c r="D49" i="19"/>
  <c r="D34" i="19"/>
  <c r="D93" i="22"/>
  <c r="D55" i="31"/>
  <c r="D20" i="30"/>
  <c r="D19" i="33"/>
  <c r="G52" i="27"/>
  <c r="D52" i="27"/>
  <c r="D29" i="27"/>
  <c r="D41" i="19"/>
  <c r="C29" i="48"/>
  <c r="C28" i="30"/>
  <c r="C29" i="33"/>
  <c r="C49" i="19"/>
  <c r="C18" i="48"/>
  <c r="C52" i="16"/>
  <c r="C42" i="16"/>
  <c r="C17" i="41"/>
  <c r="C26" i="41"/>
  <c r="N93" i="22"/>
  <c r="M93" i="22"/>
  <c r="L93" i="22"/>
  <c r="J93" i="22"/>
  <c r="I93" i="22"/>
  <c r="H93" i="22"/>
  <c r="G93" i="22"/>
  <c r="C93" i="22"/>
  <c r="B93" i="22"/>
  <c r="C77" i="22"/>
  <c r="C55" i="31"/>
  <c r="C20" i="30"/>
  <c r="C37" i="30"/>
  <c r="C59" i="19"/>
  <c r="C40" i="33"/>
  <c r="C19" i="33"/>
  <c r="F19" i="33" s="1"/>
  <c r="C29" i="27"/>
  <c r="C41" i="19"/>
  <c r="K34" i="19"/>
  <c r="J34" i="19"/>
  <c r="I34" i="19"/>
  <c r="H34" i="19"/>
  <c r="C34" i="19"/>
  <c r="B77" i="22"/>
  <c r="N77" i="22"/>
  <c r="M77" i="22"/>
  <c r="L77" i="22"/>
  <c r="J77" i="22"/>
  <c r="I77" i="22"/>
  <c r="H77" i="22"/>
  <c r="G77" i="22"/>
  <c r="F46" i="19"/>
  <c r="F47" i="19"/>
  <c r="L46" i="19"/>
  <c r="L47" i="19"/>
  <c r="L48" i="19"/>
  <c r="L49" i="19"/>
  <c r="J22" i="19"/>
  <c r="P32" i="31"/>
  <c r="O32" i="31"/>
  <c r="N32" i="31"/>
  <c r="M32" i="31"/>
  <c r="L32" i="31"/>
  <c r="J32" i="31"/>
  <c r="I32" i="31"/>
  <c r="H32" i="31"/>
  <c r="G32" i="31"/>
  <c r="K26" i="41"/>
  <c r="J26" i="41"/>
  <c r="I26" i="41"/>
  <c r="H26" i="41"/>
  <c r="L25" i="41"/>
  <c r="L24" i="41"/>
  <c r="L23" i="41"/>
  <c r="R19" i="33"/>
  <c r="Q19" i="33"/>
  <c r="P19" i="33"/>
  <c r="O19" i="33"/>
  <c r="N19" i="33"/>
  <c r="L26" i="41"/>
  <c r="O18" i="48"/>
  <c r="N18" i="48"/>
  <c r="M18" i="48"/>
  <c r="L18" i="48"/>
  <c r="P33" i="16"/>
  <c r="P42" i="16"/>
  <c r="P52" i="16"/>
  <c r="M20" i="30"/>
  <c r="N20" i="30"/>
  <c r="O20" i="30"/>
  <c r="P20" i="30"/>
  <c r="M28" i="30"/>
  <c r="N28" i="30"/>
  <c r="M37" i="30"/>
  <c r="N37" i="30"/>
  <c r="O37" i="30"/>
  <c r="P37" i="30"/>
  <c r="O40" i="33"/>
  <c r="P40" i="33"/>
  <c r="O29" i="33"/>
  <c r="P29" i="33"/>
  <c r="K29" i="27"/>
  <c r="J29" i="27"/>
  <c r="I29" i="27"/>
  <c r="H29" i="27"/>
  <c r="L29" i="27"/>
  <c r="F22" i="19"/>
  <c r="F21" i="19"/>
  <c r="F20" i="19"/>
  <c r="F19" i="19"/>
  <c r="F18" i="19"/>
  <c r="F17" i="19"/>
  <c r="F16" i="19"/>
  <c r="F15" i="19"/>
  <c r="F14" i="19"/>
  <c r="H48" i="27"/>
  <c r="F25" i="27"/>
  <c r="L37" i="30"/>
  <c r="L28" i="30"/>
  <c r="L20" i="30"/>
  <c r="B42" i="16"/>
  <c r="F42" i="16"/>
  <c r="J37" i="30"/>
  <c r="I37" i="30"/>
  <c r="H37" i="30"/>
  <c r="G37" i="30"/>
  <c r="B37" i="30"/>
  <c r="F48" i="19"/>
  <c r="F49" i="19"/>
  <c r="J23" i="19" s="1"/>
  <c r="J28" i="30"/>
  <c r="I28" i="30"/>
  <c r="H28" i="30"/>
  <c r="G28" i="30"/>
  <c r="J20" i="30"/>
  <c r="I20" i="30"/>
  <c r="H20" i="30"/>
  <c r="G20" i="30"/>
  <c r="B34" i="19"/>
  <c r="B29" i="27"/>
  <c r="H42" i="27"/>
  <c r="F52" i="27"/>
  <c r="H37" i="27"/>
  <c r="H46" i="27"/>
  <c r="H50" i="27"/>
  <c r="F38" i="16"/>
  <c r="L38" i="16"/>
  <c r="H37" i="43"/>
  <c r="H36" i="43"/>
  <c r="H38" i="43"/>
  <c r="H41" i="43"/>
  <c r="H44" i="43"/>
  <c r="H43" i="43"/>
  <c r="H51" i="43"/>
  <c r="H15" i="43"/>
  <c r="H14" i="43"/>
  <c r="H17" i="43"/>
  <c r="H19" i="43"/>
  <c r="H23" i="43"/>
  <c r="H22" i="43"/>
  <c r="H26" i="43"/>
  <c r="H30" i="43"/>
  <c r="B20" i="30"/>
  <c r="H40" i="33"/>
  <c r="I40" i="33"/>
  <c r="J40" i="33"/>
  <c r="K40" i="33"/>
  <c r="B55" i="31"/>
  <c r="B28" i="30"/>
  <c r="B49" i="19"/>
  <c r="H49" i="19"/>
  <c r="I49" i="19"/>
  <c r="J49" i="19"/>
  <c r="K49" i="19"/>
  <c r="F22" i="16"/>
  <c r="L34" i="19"/>
  <c r="L30" i="27"/>
  <c r="F30" i="27"/>
  <c r="G56" i="27"/>
  <c r="K29" i="33"/>
  <c r="J29" i="33"/>
  <c r="I29" i="33"/>
  <c r="H29" i="33"/>
  <c r="B29" i="33"/>
  <c r="F29" i="33"/>
  <c r="L28" i="33"/>
  <c r="F28" i="33"/>
  <c r="L27" i="33"/>
  <c r="F27" i="33"/>
  <c r="L26" i="33"/>
  <c r="F26" i="33"/>
  <c r="L25" i="33"/>
  <c r="F25" i="33"/>
  <c r="L24" i="33"/>
  <c r="L29" i="33"/>
  <c r="F24" i="33"/>
  <c r="F28" i="19"/>
  <c r="F29" i="19"/>
  <c r="F30" i="19"/>
  <c r="F31" i="19"/>
  <c r="B40" i="33"/>
  <c r="F20" i="16"/>
  <c r="F19" i="16"/>
  <c r="F18" i="16"/>
  <c r="F17" i="16"/>
  <c r="F16" i="16"/>
  <c r="F15" i="16"/>
  <c r="F14" i="16"/>
  <c r="B18" i="48"/>
  <c r="L31" i="16"/>
  <c r="F31" i="27"/>
  <c r="B52" i="16"/>
  <c r="F21" i="16"/>
  <c r="B33" i="16"/>
  <c r="F23" i="16"/>
  <c r="B29" i="48"/>
  <c r="F34" i="33"/>
  <c r="B19" i="33"/>
  <c r="H39" i="43"/>
  <c r="H40" i="43"/>
  <c r="H42" i="43"/>
  <c r="H46" i="43"/>
  <c r="H48" i="43"/>
  <c r="E52" i="43"/>
  <c r="H19" i="33"/>
  <c r="F27" i="27"/>
  <c r="L27" i="27"/>
  <c r="L26" i="27"/>
  <c r="L15" i="27"/>
  <c r="L33" i="19"/>
  <c r="L32" i="19"/>
  <c r="K41" i="19"/>
  <c r="J41" i="19"/>
  <c r="I41" i="19"/>
  <c r="H41" i="19"/>
  <c r="B41" i="19"/>
  <c r="F41" i="19" s="1"/>
  <c r="L40" i="19"/>
  <c r="F40" i="19"/>
  <c r="L39" i="19"/>
  <c r="F39" i="19"/>
  <c r="F26" i="27"/>
  <c r="F32" i="19"/>
  <c r="F16" i="27"/>
  <c r="F14" i="27"/>
  <c r="L28" i="27"/>
  <c r="F15" i="27"/>
  <c r="F29" i="16"/>
  <c r="H29" i="43"/>
  <c r="H27" i="43"/>
  <c r="H25" i="43"/>
  <c r="H21" i="43"/>
  <c r="H18" i="43"/>
  <c r="I19" i="33"/>
  <c r="F41" i="16"/>
  <c r="F40" i="16"/>
  <c r="F39" i="16"/>
  <c r="F32" i="16"/>
  <c r="F31" i="16"/>
  <c r="F30" i="16"/>
  <c r="F28" i="16"/>
  <c r="B26" i="41"/>
  <c r="F26" i="41" s="1"/>
  <c r="F25" i="41"/>
  <c r="F24" i="41"/>
  <c r="F23" i="41"/>
  <c r="B17" i="41"/>
  <c r="F17" i="41"/>
  <c r="F16" i="41"/>
  <c r="F15" i="41"/>
  <c r="F14" i="41"/>
  <c r="H50" i="43"/>
  <c r="K52" i="16"/>
  <c r="J52" i="16"/>
  <c r="I52" i="16"/>
  <c r="H52" i="16"/>
  <c r="K42" i="16"/>
  <c r="J42" i="16"/>
  <c r="I42" i="16"/>
  <c r="H42" i="16"/>
  <c r="L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9" i="33" s="1"/>
  <c r="L16" i="33"/>
  <c r="L17" i="33"/>
  <c r="L18" i="33"/>
  <c r="F16" i="33"/>
  <c r="F17" i="33"/>
  <c r="F18" i="33"/>
  <c r="J19" i="33"/>
  <c r="K19" i="33"/>
  <c r="L34" i="33"/>
  <c r="L40" i="33"/>
  <c r="F35" i="33"/>
  <c r="L35" i="33"/>
  <c r="F36" i="33"/>
  <c r="L36" i="33"/>
  <c r="F37" i="33"/>
  <c r="L37" i="33"/>
  <c r="F38" i="33"/>
  <c r="L38" i="33"/>
  <c r="F39" i="33"/>
  <c r="L39" i="33"/>
  <c r="B52" i="43"/>
  <c r="F28" i="27"/>
  <c r="E31" i="43"/>
  <c r="F31" i="43"/>
  <c r="H49" i="43"/>
  <c r="F52" i="43"/>
  <c r="F23"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F33" i="19"/>
  <c r="F18" i="27"/>
  <c r="H31" i="43"/>
  <c r="F29" i="27"/>
  <c r="F34" i="19"/>
  <c r="L41" i="19"/>
  <c r="L59" i="19"/>
  <c r="L33" i="16"/>
  <c r="L42" i="16"/>
  <c r="F59" i="19"/>
  <c r="I23" i="19" s="1"/>
  <c r="F40" i="33" l="1"/>
  <c r="F33" i="16"/>
  <c r="H52" i="43"/>
  <c r="H52" i="27"/>
</calcChain>
</file>

<file path=xl/sharedStrings.xml><?xml version="1.0" encoding="utf-8"?>
<sst xmlns="http://schemas.openxmlformats.org/spreadsheetml/2006/main" count="2228" uniqueCount="988">
  <si>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</si>
  <si>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</si>
  <si>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</si>
  <si>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</si>
  <si>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</si>
  <si>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</si>
  <si>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</si>
  <si>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</si>
  <si>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</si>
  <si>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</si>
  <si>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</si>
  <si>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</si>
  <si>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</si>
  <si>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</si>
  <si>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</si>
  <si>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</si>
  <si>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</si>
  <si>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</si>
  <si>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</si>
  <si>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</si>
  <si>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</si>
  <si>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</si>
  <si>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</si>
  <si>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</si>
  <si>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</si>
  <si>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</si>
  <si>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</si>
  <si>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</si>
  <si>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</si>
  <si>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</si>
  <si>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</si>
  <si>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</si>
  <si>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</si>
  <si>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</si>
  <si>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</si>
  <si>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</si>
  <si>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</si>
  <si>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</si>
  <si>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</si>
  <si>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</si>
  <si>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</si>
  <si>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</si>
  <si>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</si>
  <si>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</si>
  <si>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</si>
  <si>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</si>
  <si>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</si>
  <si>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</si>
  <si>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</si>
  <si>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</si>
  <si>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</si>
  <si>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</si>
  <si>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</si>
  <si>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</si>
  <si>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</si>
  <si>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</si>
  <si>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</si>
  <si>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</si>
  <si>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</si>
  <si>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</si>
  <si>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</si>
  <si>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</si>
  <si>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</si>
  <si>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</si>
  <si>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</si>
  <si>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</si>
  <si>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</si>
  <si>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</si>
  <si>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</si>
  <si>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</si>
  <si>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</si>
  <si>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</si>
  <si>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</si>
  <si>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</si>
  <si>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</si>
  <si>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</si>
  <si>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0/7</t>
  </si>
  <si>
    <t>0/4</t>
  </si>
  <si>
    <t>TOTAL</t>
  </si>
  <si>
    <t>NON-AGENCY CMBS</t>
  </si>
  <si>
    <t>NON-AGENCY RMBS</t>
  </si>
  <si>
    <t>EUROPE</t>
  </si>
  <si>
    <t>AGENCY MBS</t>
  </si>
  <si>
    <t>RMBS (non-conforming)</t>
  </si>
  <si>
    <t>Source: Dealogic</t>
  </si>
  <si>
    <t>Global Comparative Data</t>
  </si>
  <si>
    <t>Finland</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</si>
  <si>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</si>
  <si>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</si>
  <si>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</si>
  <si>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</si>
  <si>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</si>
  <si>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</si>
  <si>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</si>
  <si>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</si>
  <si>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</si>
  <si>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1/6</t>
  </si>
  <si>
    <t>PanEurope</t>
  </si>
  <si>
    <t>2/3</t>
  </si>
  <si>
    <t>65/3</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</si>
  <si>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</si>
  <si>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</si>
  <si>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</si>
  <si>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</si>
  <si>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</si>
  <si>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</si>
  <si>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</si>
  <si>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</si>
  <si>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</si>
  <si>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</si>
  <si>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</si>
  <si>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</si>
  <si>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</si>
  <si>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</si>
  <si>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</si>
  <si>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</si>
  <si>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</si>
  <si>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</si>
  <si>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</si>
  <si>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</si>
  <si>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</si>
  <si>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</si>
  <si>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</si>
  <si>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</si>
  <si>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</si>
  <si>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</si>
  <si>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</si>
  <si>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</si>
  <si>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</si>
  <si>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</si>
  <si>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</si>
  <si>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</si>
  <si>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</si>
  <si>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</si>
  <si>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</si>
  <si>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</si>
  <si>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</si>
  <si>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</si>
  <si>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</si>
  <si>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</si>
  <si>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</si>
  <si>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</si>
  <si>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</si>
  <si>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</si>
  <si>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</si>
  <si>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</si>
  <si>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</si>
  <si>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</si>
  <si>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</si>
  <si>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</si>
  <si>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</si>
  <si>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</si>
  <si>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</si>
  <si>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</si>
  <si>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</si>
  <si>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</si>
  <si>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</si>
  <si>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</si>
  <si>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</si>
  <si>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</si>
  <si>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</si>
  <si>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</si>
  <si>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</si>
  <si>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</si>
  <si>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</si>
  <si>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</si>
  <si>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</si>
  <si>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</si>
  <si>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</si>
  <si>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</si>
  <si>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</si>
  <si>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</si>
  <si>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</si>
  <si>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</si>
  <si>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</si>
  <si>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</si>
  <si>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</si>
  <si>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</si>
  <si>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</si>
  <si>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</si>
  <si>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</si>
  <si>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</si>
  <si>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</si>
  <si>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</si>
  <si>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3/2</t>
  </si>
  <si>
    <t>8/0</t>
  </si>
  <si>
    <t>8/1</t>
  </si>
  <si>
    <t>12/0</t>
  </si>
  <si>
    <t>4/2</t>
  </si>
  <si>
    <t>14/0</t>
  </si>
  <si>
    <t>3/1</t>
  </si>
  <si>
    <t>1/2</t>
  </si>
  <si>
    <t>13/0</t>
  </si>
  <si>
    <t>5/2</t>
  </si>
  <si>
    <t>11/0</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</si>
  <si>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</si>
  <si>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</si>
  <si>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</si>
  <si>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</si>
  <si>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</si>
  <si>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</si>
  <si>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</si>
  <si>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</si>
  <si>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</si>
  <si>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</si>
  <si>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</si>
  <si>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</si>
  <si>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</si>
  <si>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</si>
  <si>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</si>
  <si>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</si>
  <si>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</si>
  <si>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</si>
  <si>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</si>
  <si>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</si>
  <si>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</si>
  <si>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</si>
  <si>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</si>
  <si>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</si>
  <si>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</si>
  <si>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</si>
  <si>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</si>
  <si>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</si>
  <si>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</si>
  <si>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</si>
  <si>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</si>
  <si>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</si>
  <si>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</si>
  <si>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</si>
  <si>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</si>
  <si>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</si>
  <si>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</si>
  <si>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</si>
  <si>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</si>
  <si>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</si>
  <si>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</si>
  <si>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</si>
  <si>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</si>
  <si>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</si>
  <si>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</si>
  <si>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</si>
  <si>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</si>
  <si>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</si>
  <si>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</si>
  <si>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</si>
  <si>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</si>
  <si>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</si>
  <si>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</si>
  <si>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</si>
  <si>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</si>
  <si>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</si>
  <si>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</si>
  <si>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</si>
  <si>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</si>
  <si>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22/0</t>
  </si>
  <si>
    <t>2/7</t>
  </si>
  <si>
    <t>1.11. U.S. Issuance by Rating</t>
  </si>
  <si>
    <t>9.4. Australian AA</t>
  </si>
  <si>
    <t>9.3. Australian AAA</t>
  </si>
  <si>
    <t>2/2</t>
  </si>
  <si>
    <t>5/1</t>
  </si>
  <si>
    <t>18/0</t>
  </si>
  <si>
    <t>1/8</t>
  </si>
  <si>
    <t>21/0</t>
  </si>
  <si>
    <t>4/7</t>
  </si>
  <si>
    <t>8/17</t>
  </si>
  <si>
    <t>16/12</t>
  </si>
  <si>
    <t>6.4 US 3 Yr BBB - AA ABS Spreads</t>
  </si>
  <si>
    <t>8.2 Pan-European 3-5 Yr BBB CMBS Prices</t>
  </si>
  <si>
    <t>8.3 Pan-European 1-4 Yr AAA ABS Prices</t>
  </si>
  <si>
    <t>9.7 CMBX 6 AAA</t>
  </si>
  <si>
    <t>9/7</t>
  </si>
  <si>
    <t>41/7</t>
  </si>
  <si>
    <t>0/37</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</si>
  <si>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</si>
  <si>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</si>
  <si>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</si>
  <si>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</si>
  <si>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</si>
  <si>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</si>
  <si>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</si>
  <si>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</si>
  <si>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</si>
  <si>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</si>
  <si>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</si>
  <si>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</si>
  <si>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</si>
  <si>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</si>
  <si>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</si>
  <si>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14/5</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</si>
  <si>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</si>
  <si>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</si>
  <si>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</si>
  <si>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</si>
  <si>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</si>
  <si>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</si>
  <si>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</si>
  <si>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</si>
  <si>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</si>
  <si>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</si>
  <si>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</si>
  <si>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</si>
  <si>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</si>
  <si>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</si>
  <si>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</si>
  <si>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</si>
  <si>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</si>
  <si>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</si>
  <si>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</si>
  <si>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</si>
  <si>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</si>
  <si>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</si>
  <si>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</si>
  <si>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4/1</t>
  </si>
  <si>
    <t>10/1</t>
  </si>
  <si>
    <t>52/42</t>
  </si>
  <si>
    <t>17/30</t>
  </si>
  <si>
    <t>88/51</t>
  </si>
  <si>
    <t>148/66</t>
  </si>
  <si>
    <t>447/245</t>
  </si>
  <si>
    <t>2310/1733</t>
  </si>
  <si>
    <t>19/7</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</si>
  <si>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</si>
  <si>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</si>
  <si>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</si>
  <si>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</si>
  <si>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</si>
  <si>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</si>
  <si>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</si>
  <si>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</si>
  <si>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</si>
  <si>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</si>
  <si>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</si>
  <si>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</si>
  <si>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</si>
  <si>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</si>
  <si>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</si>
  <si>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</si>
  <si>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</si>
  <si>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0/9</t>
  </si>
  <si>
    <t>152/2</t>
  </si>
  <si>
    <t>167/13</t>
  </si>
  <si>
    <t>1562/628</t>
  </si>
  <si>
    <t>14/1</t>
  </si>
  <si>
    <t>101/0</t>
  </si>
  <si>
    <t>132/28</t>
  </si>
  <si>
    <t>210/85</t>
  </si>
  <si>
    <t>1106/515</t>
  </si>
  <si>
    <t>16/1</t>
  </si>
  <si>
    <t>413/3</t>
  </si>
  <si>
    <t>13/3</t>
  </si>
  <si>
    <t>339/0</t>
  </si>
  <si>
    <t>17/7</t>
  </si>
  <si>
    <t>33/5</t>
  </si>
  <si>
    <t>52/115</t>
  </si>
  <si>
    <t>143/458</t>
  </si>
  <si>
    <t>659/766</t>
  </si>
  <si>
    <t>36/244</t>
  </si>
  <si>
    <t>51/111</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</si>
  <si>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</si>
  <si>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</si>
  <si>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</si>
  <si>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</si>
  <si>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</si>
  <si>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</si>
  <si>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</si>
  <si>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</si>
  <si>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</si>
  <si>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</si>
  <si>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</si>
  <si>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</si>
  <si>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</si>
  <si>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</si>
  <si>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</si>
  <si>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</si>
  <si>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</si>
  <si>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</si>
  <si>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</si>
  <si>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</si>
  <si>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</si>
  <si>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</si>
  <si>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</si>
  <si>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</si>
  <si>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</si>
  <si>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</si>
  <si>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</si>
  <si>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</si>
  <si>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</si>
  <si>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</si>
  <si>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</si>
  <si>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</si>
  <si>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</si>
  <si>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</si>
  <si>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</si>
  <si>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</si>
  <si>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</si>
  <si>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</si>
  <si>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</si>
  <si>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</si>
  <si>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</si>
  <si>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394/381</t>
  </si>
  <si>
    <t>191/15</t>
  </si>
  <si>
    <t>1/13</t>
  </si>
  <si>
    <t>26/20</t>
  </si>
  <si>
    <t>88/0</t>
  </si>
  <si>
    <t>235/13</t>
  </si>
  <si>
    <t>63/13</t>
  </si>
  <si>
    <t>88/248</t>
  </si>
  <si>
    <t>4/13</t>
  </si>
  <si>
    <t>33/1</t>
  </si>
  <si>
    <t>92/12</t>
  </si>
  <si>
    <t>157/31</t>
  </si>
  <si>
    <t>512/132</t>
  </si>
  <si>
    <t>19/8</t>
  </si>
  <si>
    <t>15/14</t>
  </si>
  <si>
    <t>75/5</t>
  </si>
  <si>
    <t>13/1</t>
  </si>
  <si>
    <t>93/41</t>
  </si>
  <si>
    <t>55/12</t>
  </si>
  <si>
    <t>93/27</t>
  </si>
  <si>
    <t>80/1</t>
  </si>
  <si>
    <t>165/49</t>
  </si>
  <si>
    <t>2014</t>
  </si>
  <si>
    <t>2013</t>
  </si>
  <si>
    <t>2012</t>
  </si>
  <si>
    <t>2011</t>
  </si>
  <si>
    <t>`</t>
  </si>
  <si>
    <t>NA</t>
  </si>
  <si>
    <t>10/2</t>
  </si>
  <si>
    <t>23/4</t>
  </si>
  <si>
    <t>0/8</t>
  </si>
  <si>
    <t>51/9</t>
  </si>
  <si>
    <t>1020/118</t>
  </si>
  <si>
    <t>411 / 137</t>
  </si>
  <si>
    <t>7/13</t>
  </si>
  <si>
    <t>1/32</t>
  </si>
  <si>
    <t>0/22</t>
  </si>
  <si>
    <t>1/14</t>
  </si>
  <si>
    <t>48/50</t>
  </si>
  <si>
    <t>33/155</t>
  </si>
  <si>
    <t>28/176</t>
  </si>
  <si>
    <t>44/117</t>
  </si>
  <si>
    <t>24/30</t>
  </si>
  <si>
    <t>12/144</t>
  </si>
  <si>
    <t>9/27</t>
  </si>
  <si>
    <t>14/33</t>
  </si>
  <si>
    <t>16/25</t>
  </si>
  <si>
    <t>1/39</t>
  </si>
  <si>
    <t>20/77</t>
  </si>
  <si>
    <t>1/29</t>
  </si>
  <si>
    <t>239/67</t>
  </si>
  <si>
    <t>32/220</t>
  </si>
  <si>
    <t>57/489</t>
  </si>
  <si>
    <t>38/246</t>
  </si>
  <si>
    <t>253/108</t>
  </si>
  <si>
    <t>118/160</t>
  </si>
  <si>
    <t>89/214</t>
  </si>
  <si>
    <t>100/225</t>
  </si>
  <si>
    <t>3/4</t>
  </si>
  <si>
    <t>27/116</t>
  </si>
  <si>
    <t>19/255</t>
  </si>
  <si>
    <t>664/380</t>
  </si>
  <si>
    <t>247/786</t>
  </si>
  <si>
    <t>230/1121</t>
  </si>
  <si>
    <t>217/919</t>
  </si>
  <si>
    <t>3129/3270</t>
  </si>
  <si>
    <t>1727/5333</t>
  </si>
  <si>
    <t>403/17495</t>
  </si>
  <si>
    <t>591/15052</t>
  </si>
  <si>
    <t>5/28</t>
  </si>
  <si>
    <t>4/30</t>
  </si>
  <si>
    <t>7/40</t>
  </si>
  <si>
    <t>2/49</t>
  </si>
  <si>
    <t>9/54</t>
  </si>
  <si>
    <t>0/359</t>
  </si>
  <si>
    <t>8/26</t>
  </si>
  <si>
    <t>0/12</t>
  </si>
  <si>
    <t>6/19</t>
  </si>
  <si>
    <t>2/10</t>
  </si>
  <si>
    <t>1/18</t>
  </si>
  <si>
    <t>404/30</t>
  </si>
  <si>
    <t>10/415</t>
  </si>
  <si>
    <t>0/794</t>
  </si>
  <si>
    <t>5/184</t>
  </si>
  <si>
    <t>251/182</t>
  </si>
  <si>
    <t>5/93</t>
  </si>
  <si>
    <t>2/72</t>
  </si>
  <si>
    <t>20/200</t>
  </si>
  <si>
    <t>682/87</t>
  </si>
  <si>
    <t>291/131</t>
  </si>
  <si>
    <t>111/82</t>
  </si>
  <si>
    <t>1225/181</t>
  </si>
  <si>
    <t>1345/345</t>
  </si>
  <si>
    <t>326/742</t>
  </si>
  <si>
    <t>122/1359</t>
  </si>
  <si>
    <t>1261/658</t>
  </si>
  <si>
    <t>6054/1637</t>
  </si>
  <si>
    <t>4406/3862</t>
  </si>
  <si>
    <t>2876/8380</t>
  </si>
  <si>
    <t>5129/14461</t>
  </si>
  <si>
    <t>7/20</t>
  </si>
  <si>
    <t>0/29</t>
  </si>
  <si>
    <t>8/33</t>
  </si>
  <si>
    <t>21/45</t>
  </si>
  <si>
    <t>16/113</t>
  </si>
  <si>
    <t>22/99</t>
  </si>
  <si>
    <t>35/92</t>
  </si>
  <si>
    <t>14/185</t>
  </si>
  <si>
    <t>7/176</t>
  </si>
  <si>
    <t>4/181</t>
  </si>
  <si>
    <t>18/73</t>
  </si>
  <si>
    <t>12/22</t>
  </si>
  <si>
    <t>2/52</t>
  </si>
  <si>
    <t>6/88</t>
  </si>
  <si>
    <t>20/99</t>
  </si>
  <si>
    <t>72/122</t>
  </si>
  <si>
    <t>23/117</t>
  </si>
  <si>
    <t>20/367</t>
  </si>
  <si>
    <t>22/194</t>
  </si>
  <si>
    <t>177/94</t>
  </si>
  <si>
    <t>71/457</t>
  </si>
  <si>
    <t>251/763</t>
  </si>
  <si>
    <t>96/615</t>
  </si>
  <si>
    <t>449/214</t>
  </si>
  <si>
    <t>286/300</t>
  </si>
  <si>
    <t>729/699</t>
  </si>
  <si>
    <t>358/505</t>
  </si>
  <si>
    <t>748/688</t>
  </si>
  <si>
    <t>412/1235</t>
  </si>
  <si>
    <t>1032/2226</t>
  </si>
  <si>
    <t>557/1611</t>
  </si>
  <si>
    <t>1995/2736</t>
  </si>
  <si>
    <t>1921/5049</t>
  </si>
  <si>
    <t>3713/15085</t>
  </si>
  <si>
    <t>2051/18198</t>
  </si>
  <si>
    <t>Other EU</t>
  </si>
  <si>
    <t>10/0</t>
  </si>
  <si>
    <t>11/7</t>
  </si>
  <si>
    <t>56/3</t>
  </si>
  <si>
    <t>112/19</t>
  </si>
  <si>
    <t>1472/745</t>
  </si>
  <si>
    <t>207/2</t>
  </si>
  <si>
    <t>40/3</t>
  </si>
  <si>
    <t>48/0</t>
  </si>
  <si>
    <t>145/8</t>
  </si>
  <si>
    <t>193/100</t>
  </si>
  <si>
    <t>1086/637</t>
  </si>
  <si>
    <t>2/4</t>
  </si>
  <si>
    <t>6/9</t>
  </si>
  <si>
    <t>47/33</t>
  </si>
  <si>
    <t>53/13</t>
  </si>
  <si>
    <t>139/72</t>
  </si>
  <si>
    <t>64/3</t>
  </si>
  <si>
    <t>21/6</t>
  </si>
  <si>
    <t>45/12</t>
  </si>
  <si>
    <t>93/2</t>
  </si>
  <si>
    <t>56/0</t>
  </si>
  <si>
    <t>153/20</t>
  </si>
  <si>
    <t>123/49</t>
  </si>
  <si>
    <t>116/35</t>
  </si>
  <si>
    <t>17/4</t>
  </si>
  <si>
    <t>7/8</t>
  </si>
  <si>
    <t>21/4</t>
  </si>
  <si>
    <t>15/5</t>
  </si>
  <si>
    <t>9/11</t>
  </si>
  <si>
    <t>41/17</t>
  </si>
  <si>
    <t>8/5</t>
  </si>
  <si>
    <t>19/5</t>
  </si>
  <si>
    <t>41/20</t>
  </si>
  <si>
    <t>97/48</t>
  </si>
  <si>
    <t>118/50</t>
  </si>
  <si>
    <t>443/770</t>
  </si>
  <si>
    <t>2714/692</t>
  </si>
  <si>
    <t>24/4</t>
  </si>
  <si>
    <t>40/31</t>
  </si>
  <si>
    <t>35/7</t>
  </si>
  <si>
    <t>20/27</t>
  </si>
  <si>
    <t>86/30</t>
  </si>
  <si>
    <t>203/48</t>
  </si>
  <si>
    <t>441/156</t>
  </si>
  <si>
    <t>4105/1994</t>
  </si>
  <si>
    <t>30/1</t>
  </si>
  <si>
    <t>68/4</t>
  </si>
  <si>
    <t>114/15</t>
  </si>
  <si>
    <t>0/13</t>
  </si>
  <si>
    <t>22/44</t>
  </si>
  <si>
    <t>35/17</t>
  </si>
  <si>
    <t>31/10</t>
  </si>
  <si>
    <t>117/39</t>
  </si>
  <si>
    <t>0/14</t>
  </si>
  <si>
    <t>4/18</t>
  </si>
  <si>
    <t>114/37</t>
  </si>
  <si>
    <t>29/0</t>
  </si>
  <si>
    <t>68/0</t>
  </si>
  <si>
    <t>20/11</t>
  </si>
  <si>
    <t>19/88</t>
  </si>
  <si>
    <t>158/210</t>
  </si>
  <si>
    <t>20/10</t>
  </si>
  <si>
    <t>22/2</t>
  </si>
  <si>
    <t>119/39</t>
  </si>
  <si>
    <t>31/72</t>
  </si>
  <si>
    <t>41/46</t>
  </si>
  <si>
    <t>313/260</t>
  </si>
  <si>
    <t>282/636</t>
  </si>
  <si>
    <t>20/47</t>
  </si>
  <si>
    <t>382/777</t>
  </si>
  <si>
    <t>2281/160</t>
  </si>
  <si>
    <t>2306/186</t>
  </si>
  <si>
    <t>61/41</t>
  </si>
  <si>
    <t>313/349</t>
  </si>
  <si>
    <t>759/522</t>
  </si>
  <si>
    <t>19/0</t>
  </si>
  <si>
    <t>9/2</t>
  </si>
  <si>
    <t>46/4</t>
  </si>
  <si>
    <t>87/7</t>
  </si>
  <si>
    <t>25/2</t>
  </si>
  <si>
    <t>181/13</t>
  </si>
  <si>
    <t>277/2</t>
  </si>
  <si>
    <t>1766/15</t>
  </si>
  <si>
    <t>32/2</t>
  </si>
  <si>
    <t>16/0</t>
  </si>
  <si>
    <t>81/9</t>
  </si>
  <si>
    <t>28/0</t>
  </si>
  <si>
    <t>72/0</t>
  </si>
  <si>
    <t>23/2</t>
  </si>
  <si>
    <t>140/9</t>
  </si>
  <si>
    <t>187/0</t>
  </si>
  <si>
    <t>1478/4</t>
  </si>
  <si>
    <t>36/2</t>
  </si>
  <si>
    <t>13/2</t>
  </si>
  <si>
    <t>28/4</t>
  </si>
  <si>
    <t>31/20</t>
  </si>
  <si>
    <t>44/9</t>
  </si>
  <si>
    <t>317/21</t>
  </si>
  <si>
    <t>66/12</t>
  </si>
  <si>
    <t>682/59</t>
  </si>
  <si>
    <t>1322/236</t>
  </si>
  <si>
    <t>5538/1910</t>
  </si>
  <si>
    <t>41/9</t>
  </si>
  <si>
    <t>314/17</t>
  </si>
  <si>
    <t>2/19</t>
  </si>
  <si>
    <t>11/1</t>
  </si>
  <si>
    <t>303/9</t>
  </si>
  <si>
    <t>55/14</t>
  </si>
  <si>
    <t>682/</t>
  </si>
  <si>
    <t>61/2</t>
  </si>
  <si>
    <t>214/2</t>
  </si>
  <si>
    <t>98/4</t>
  </si>
  <si>
    <t>419/56</t>
  </si>
  <si>
    <t>153/64</t>
  </si>
  <si>
    <t>695/290</t>
  </si>
  <si>
    <t>1010/166</t>
  </si>
  <si>
    <t>4197/1562</t>
  </si>
  <si>
    <t>6.2.European 1-4 Yr BBB ABS Spreads</t>
  </si>
  <si>
    <t>13/19</t>
  </si>
  <si>
    <t>7/3</t>
  </si>
  <si>
    <t>57/30</t>
  </si>
  <si>
    <t>52/7</t>
  </si>
  <si>
    <t>57/13</t>
  </si>
  <si>
    <t>123/17</t>
  </si>
  <si>
    <t>51/17</t>
  </si>
  <si>
    <t>254/72</t>
  </si>
  <si>
    <t>110/14</t>
  </si>
  <si>
    <t>77/26</t>
  </si>
  <si>
    <t>401/72</t>
  </si>
  <si>
    <t>264/44</t>
  </si>
  <si>
    <t>253/46</t>
  </si>
  <si>
    <t>134/47</t>
  </si>
  <si>
    <t>790/209</t>
  </si>
  <si>
    <t>569/588</t>
  </si>
  <si>
    <t>750/269</t>
  </si>
  <si>
    <t>662/475</t>
  </si>
  <si>
    <t>2375/1713</t>
  </si>
  <si>
    <t>128/11</t>
  </si>
  <si>
    <t>86/22</t>
  </si>
  <si>
    <t>469/51</t>
  </si>
  <si>
    <t>6/27</t>
  </si>
  <si>
    <t>0/16</t>
  </si>
  <si>
    <t>7/93</t>
  </si>
  <si>
    <t>2/6</t>
  </si>
  <si>
    <t>68/14</t>
  </si>
  <si>
    <t>117/42</t>
  </si>
  <si>
    <t>41/1</t>
  </si>
  <si>
    <t>181/17</t>
  </si>
  <si>
    <t>190/0</t>
  </si>
  <si>
    <t>343/0</t>
  </si>
  <si>
    <t>166/18</t>
  </si>
  <si>
    <t>95/7</t>
  </si>
  <si>
    <t>649/58</t>
  </si>
  <si>
    <t>138/52</t>
  </si>
  <si>
    <t>440/149</t>
  </si>
  <si>
    <t>117/271</t>
  </si>
  <si>
    <t>130/143</t>
  </si>
  <si>
    <t>147/277</t>
  </si>
  <si>
    <t>430/935</t>
  </si>
  <si>
    <t>282/73</t>
  </si>
  <si>
    <t>91/139</t>
  </si>
  <si>
    <t>512/571</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</si>
  <si>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</si>
  <si>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</si>
  <si>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</si>
  <si>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</si>
  <si>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</si>
  <si>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</si>
  <si>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</si>
  <si>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</si>
  <si>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</si>
  <si>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</si>
  <si>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</si>
  <si>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</si>
  <si>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</si>
  <si>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</si>
  <si>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</si>
  <si>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</si>
  <si>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</si>
  <si>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</si>
  <si>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</si>
  <si>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</si>
  <si>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</si>
  <si>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</si>
  <si>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</si>
  <si>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</si>
  <si>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</si>
  <si>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</si>
  <si>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</si>
  <si>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</si>
  <si>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</si>
  <si>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</si>
  <si>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</si>
  <si>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</si>
  <si>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</si>
  <si>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</si>
  <si>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</si>
  <si>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</si>
  <si>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</si>
  <si>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</si>
  <si>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</si>
  <si>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</si>
  <si>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</si>
  <si>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</si>
  <si>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</si>
  <si>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</si>
  <si>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</si>
  <si>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</si>
  <si>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</si>
  <si>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</si>
  <si>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</si>
  <si>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</si>
  <si>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</si>
  <si>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</si>
  <si>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</si>
  <si>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</si>
  <si>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</si>
  <si>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</si>
  <si>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</si>
  <si>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</si>
  <si>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</si>
  <si>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</si>
  <si>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</si>
  <si>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</si>
  <si>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</si>
  <si>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</si>
  <si>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</si>
  <si>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</si>
  <si>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</si>
  <si>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</si>
  <si>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</si>
  <si>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</si>
  <si>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</si>
  <si>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</si>
  <si>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</si>
  <si>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</si>
  <si>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</si>
  <si>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</si>
  <si>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</si>
  <si>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</si>
  <si>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</si>
  <si>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</si>
  <si>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</si>
  <si>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</si>
  <si>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</si>
  <si>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</si>
  <si>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</si>
  <si>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</si>
  <si>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</si>
  <si>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</si>
  <si>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</si>
  <si>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</si>
  <si>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18/1</t>
  </si>
  <si>
    <t>20/4</t>
  </si>
  <si>
    <t>54/0</t>
  </si>
  <si>
    <t>2/28</t>
  </si>
  <si>
    <t>36/7</t>
  </si>
  <si>
    <t>463/2</t>
  </si>
  <si>
    <t>3/16</t>
  </si>
  <si>
    <t>15/125</t>
  </si>
  <si>
    <t>10/9</t>
  </si>
  <si>
    <t>37/8</t>
  </si>
  <si>
    <t>71/10</t>
  </si>
  <si>
    <t>158/172</t>
  </si>
  <si>
    <t>369/171</t>
  </si>
  <si>
    <t>5/7</t>
  </si>
  <si>
    <t>10/19</t>
  </si>
  <si>
    <t>40/27</t>
  </si>
  <si>
    <t>8/25</t>
  </si>
  <si>
    <t>33/88</t>
  </si>
  <si>
    <t>57/6</t>
  </si>
  <si>
    <t>27/6</t>
  </si>
  <si>
    <t>92/8</t>
  </si>
  <si>
    <t>78/35</t>
  </si>
  <si>
    <t>41/45</t>
  </si>
  <si>
    <t>0/27</t>
  </si>
  <si>
    <t>109/50</t>
  </si>
  <si>
    <t>11 / 0</t>
  </si>
  <si>
    <t>18 / 1</t>
  </si>
  <si>
    <t>0 / 0</t>
  </si>
  <si>
    <t>1 / 0</t>
  </si>
  <si>
    <t>4 / 0</t>
  </si>
  <si>
    <t>45 / 1</t>
  </si>
  <si>
    <t>338 / 7</t>
  </si>
  <si>
    <t>45/1</t>
  </si>
  <si>
    <t>70/0</t>
  </si>
  <si>
    <t>204/0</t>
  </si>
  <si>
    <t>36/4</t>
  </si>
  <si>
    <t>338/7</t>
  </si>
  <si>
    <t>9/4</t>
  </si>
  <si>
    <t>50/12</t>
  </si>
  <si>
    <t>37/22</t>
  </si>
  <si>
    <t>121/40</t>
  </si>
  <si>
    <t>268/468</t>
  </si>
  <si>
    <t>51/16</t>
  </si>
  <si>
    <t>7/22</t>
  </si>
  <si>
    <t>27/2</t>
  </si>
  <si>
    <t>106/0</t>
  </si>
  <si>
    <t>37/4</t>
  </si>
  <si>
    <t>69/32</t>
  </si>
  <si>
    <t>38/113</t>
  </si>
  <si>
    <t>32/316</t>
  </si>
  <si>
    <t>83/53</t>
  </si>
  <si>
    <t>24/116</t>
  </si>
  <si>
    <t>30/3</t>
  </si>
  <si>
    <t>126/14</t>
  </si>
  <si>
    <t>60/1</t>
  </si>
  <si>
    <t>291/0</t>
  </si>
  <si>
    <t>0/5</t>
  </si>
  <si>
    <t>0/15</t>
  </si>
  <si>
    <t>100/7</t>
  </si>
  <si>
    <t>129/4</t>
  </si>
  <si>
    <t>291/32</t>
  </si>
  <si>
    <t>80/0</t>
  </si>
  <si>
    <t>115/5</t>
  </si>
  <si>
    <t>119/81</t>
  </si>
  <si>
    <t>276/50</t>
  </si>
  <si>
    <t>590/136</t>
  </si>
  <si>
    <t>2/13</t>
  </si>
  <si>
    <t>23/7</t>
  </si>
  <si>
    <t>81/23</t>
  </si>
  <si>
    <t>314/991</t>
  </si>
  <si>
    <t>30/21</t>
  </si>
  <si>
    <t>16/7</t>
  </si>
  <si>
    <t>61/14</t>
  </si>
  <si>
    <t>21/5</t>
  </si>
  <si>
    <t>38/51</t>
  </si>
  <si>
    <t>162/602</t>
  </si>
  <si>
    <t>0/214</t>
  </si>
  <si>
    <t>5/105</t>
  </si>
  <si>
    <t>2010 - 2016</t>
  </si>
  <si>
    <t>2011-2017</t>
  </si>
  <si>
    <t>16/9</t>
  </si>
  <si>
    <t>91/3</t>
  </si>
  <si>
    <t>105/8</t>
  </si>
  <si>
    <t>28/7</t>
  </si>
  <si>
    <t>79/12</t>
  </si>
  <si>
    <t>206/1</t>
  </si>
  <si>
    <t>333/33</t>
  </si>
  <si>
    <t>9/8</t>
  </si>
  <si>
    <t>181/61</t>
  </si>
  <si>
    <t>316/15</t>
  </si>
  <si>
    <t>744/130</t>
  </si>
  <si>
    <t>336/235</t>
  </si>
  <si>
    <t>1426/1217</t>
  </si>
  <si>
    <t>20/8</t>
  </si>
  <si>
    <t>218/47</t>
  </si>
  <si>
    <t>14/58</t>
  </si>
  <si>
    <t>92/5</t>
  </si>
  <si>
    <t>204/21</t>
  </si>
  <si>
    <t>198/0</t>
  </si>
  <si>
    <t>296/4</t>
  </si>
  <si>
    <t>74/0</t>
  </si>
  <si>
    <t>319/0</t>
  </si>
  <si>
    <t>34/10</t>
  </si>
  <si>
    <t>252/37</t>
  </si>
  <si>
    <t>61/37</t>
  </si>
  <si>
    <t>328/153</t>
  </si>
  <si>
    <t>43/100</t>
  </si>
  <si>
    <t>229/691</t>
  </si>
  <si>
    <t>112/88</t>
  </si>
  <si>
    <t>286/336</t>
  </si>
  <si>
    <t>8/4</t>
  </si>
  <si>
    <t>7/9</t>
  </si>
  <si>
    <t>60/25</t>
  </si>
  <si>
    <t>125/45</t>
  </si>
  <si>
    <t>1589/642</t>
  </si>
  <si>
    <t>19/33</t>
  </si>
  <si>
    <t>42/132</t>
  </si>
  <si>
    <t>30/47</t>
  </si>
  <si>
    <t>105/34</t>
  </si>
  <si>
    <t>314/54</t>
  </si>
  <si>
    <t>572/359</t>
  </si>
  <si>
    <t>3124/2242</t>
  </si>
  <si>
    <t>25/7</t>
  </si>
  <si>
    <t>9/3</t>
  </si>
  <si>
    <t>35/70</t>
  </si>
  <si>
    <t>48/1</t>
  </si>
  <si>
    <t>130/38</t>
  </si>
  <si>
    <t>22/53</t>
  </si>
  <si>
    <t>41/8</t>
  </si>
  <si>
    <t>140/157</t>
  </si>
  <si>
    <t>191/25</t>
  </si>
  <si>
    <t>34/0</t>
  </si>
  <si>
    <t>105/0</t>
  </si>
  <si>
    <t>45/31</t>
  </si>
  <si>
    <t>170/119</t>
  </si>
  <si>
    <t>149/24</t>
  </si>
  <si>
    <t>30/36</t>
  </si>
  <si>
    <t>204/209</t>
  </si>
  <si>
    <t>15/53</t>
  </si>
  <si>
    <t>221/771</t>
  </si>
  <si>
    <t>1101/400</t>
  </si>
  <si>
    <t>1129/662</t>
  </si>
  <si>
    <t>354/120</t>
  </si>
  <si>
    <t>1135/457</t>
  </si>
  <si>
    <t>20/0</t>
  </si>
  <si>
    <t>66/8</t>
  </si>
  <si>
    <t>1/4</t>
  </si>
  <si>
    <t>29/5</t>
  </si>
  <si>
    <t>19/3</t>
  </si>
  <si>
    <t>19/4</t>
  </si>
  <si>
    <t>19/14</t>
  </si>
  <si>
    <t>60/7</t>
  </si>
  <si>
    <t>180/35</t>
  </si>
  <si>
    <t>352/24</t>
  </si>
  <si>
    <t>1801/354</t>
  </si>
  <si>
    <t>33/13</t>
  </si>
  <si>
    <t>31/2</t>
  </si>
  <si>
    <t>24/3</t>
  </si>
  <si>
    <t>65/9</t>
  </si>
  <si>
    <t>7/1</t>
  </si>
  <si>
    <t>161/0</t>
  </si>
  <si>
    <t>9/15</t>
  </si>
  <si>
    <t>33/43</t>
  </si>
  <si>
    <t>45/3</t>
  </si>
  <si>
    <t>160/284</t>
  </si>
  <si>
    <t>265/6</t>
  </si>
  <si>
    <t>1350/21</t>
  </si>
  <si>
    <t>87/6</t>
  </si>
  <si>
    <t>7.4. iBoxx US RMBS Prices</t>
  </si>
  <si>
    <t>9.3. Australia AAA (tranche margin for WAL &gt;1.9 &amp; 2.1 yrs) (bps)</t>
  </si>
  <si>
    <t>9.4 Australia AA (tranche margin for WAL &gt;4.75 &amp; 5.3 yrs) (bps)</t>
  </si>
  <si>
    <t>19/2</t>
  </si>
  <si>
    <t>11/2</t>
  </si>
  <si>
    <t>99/7</t>
  </si>
  <si>
    <t>264/31</t>
  </si>
  <si>
    <t>181/7</t>
  </si>
  <si>
    <t>461/0</t>
  </si>
  <si>
    <t>903/8</t>
  </si>
  <si>
    <t>2694/82</t>
  </si>
  <si>
    <t>20/14</t>
  </si>
  <si>
    <t>130/1</t>
  </si>
  <si>
    <t>251/5</t>
  </si>
  <si>
    <t>5/15</t>
  </si>
  <si>
    <t>7/38</t>
  </si>
  <si>
    <t>133/50</t>
  </si>
  <si>
    <t>295/65</t>
  </si>
  <si>
    <t>182/6</t>
  </si>
  <si>
    <t>326/11</t>
  </si>
  <si>
    <t>461/80</t>
  </si>
  <si>
    <t>903/133</t>
  </si>
  <si>
    <t>154/0</t>
  </si>
  <si>
    <t>318/0</t>
  </si>
  <si>
    <t>168/10</t>
  </si>
  <si>
    <t>426/22</t>
  </si>
  <si>
    <t>165/117</t>
  </si>
  <si>
    <t>393/232</t>
  </si>
  <si>
    <t>975/112</t>
  </si>
  <si>
    <t>2221/203</t>
  </si>
  <si>
    <t>1462/239</t>
  </si>
  <si>
    <t>3358/457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</si>
</sst>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41">
    <font>
      <sz val="10"/>
      <name val="Arial"/>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42">
    <xf numFmtId="0" fontId="0" fillId="0" borderId="0">
      <alignment horizontal="left" wrapText="1"/>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3" fillId="0" borderId="0" applyFont="0" applyFill="0" applyBorder="0" applyAlignment="0" applyProtection="0"/>
    <xf numFmtId="0" fontId="4" fillId="0" borderId="0">
      <alignment horizontal="left" wrapText="1"/>
    </xf>
    <xf numFmtId="9" fontId="6" fillId="0" borderId="0" applyFont="0" applyFill="0" applyBorder="0" applyAlignment="0" applyProtection="0"/>
    <xf numFmtId="0" fontId="25" fillId="4" borderId="0"/>
    <xf numFmtId="0" fontId="36" fillId="0" borderId="0"/>
    <xf numFmtId="164" fontId="36" fillId="0" borderId="0" applyFont="0" applyFill="0" applyBorder="0" applyAlignment="0" applyProtection="0"/>
    <xf numFmtId="9" fontId="3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7" fillId="0" borderId="0"/>
    <xf numFmtId="0" fontId="3" fillId="0" borderId="0"/>
    <xf numFmtId="0" fontId="38" fillId="0" borderId="0"/>
    <xf numFmtId="0" fontId="38" fillId="0" borderId="0"/>
    <xf numFmtId="0" fontId="38" fillId="0" borderId="0"/>
    <xf numFmtId="0" fontId="39" fillId="0" borderId="0"/>
    <xf numFmtId="0" fontId="3" fillId="0" borderId="0"/>
    <xf numFmtId="0" fontId="2" fillId="0" borderId="0"/>
    <xf numFmtId="0" fontId="3" fillId="0" borderId="0"/>
    <xf numFmtId="0" fontId="3" fillId="0" borderId="0">
      <alignment horizontal="left" wrapText="1"/>
    </xf>
    <xf numFmtId="0" fontId="1" fillId="0" borderId="0"/>
    <xf numFmtId="0" fontId="1" fillId="0" borderId="0"/>
    <xf numFmtId="0" fontId="1" fillId="0" borderId="0"/>
    <xf numFmtId="0" fontId="1" fillId="0" borderId="0"/>
    <xf numFmtId="9" fontId="40" fillId="0" borderId="0" applyFont="0" applyFill="0" applyBorder="0" applyAlignment="0" applyProtection="0"/>
  </cellStyleXfs>
  <cellXfs count="238">
    <xf numFmtId="0" fontId="0" fillId="0" borderId="0" xfId="0" applyAlignment="1"/>
    <xf numFmtId="0" fontId="7" fillId="0" borderId="0" xfId="0" applyFont="1" applyAlignment="1"/>
    <xf numFmtId="0" fontId="10" fillId="0" borderId="0" xfId="0" applyFont="1" applyAlignment="1"/>
    <xf numFmtId="0" fontId="11" fillId="0" borderId="0" xfId="0" applyFont="1" applyAlignment="1">
      <alignment horizontal="left"/>
    </xf>
    <xf numFmtId="0" fontId="11" fillId="0" borderId="0" xfId="0" applyFont="1" applyFill="1" applyAlignment="1">
      <alignment horizontal="left"/>
    </xf>
    <xf numFmtId="166" fontId="7" fillId="0" borderId="0" xfId="0" applyNumberFormat="1" applyFont="1" applyFill="1" applyBorder="1" applyAlignment="1">
      <alignment horizontal="center"/>
    </xf>
    <xf numFmtId="0" fontId="7" fillId="0" borderId="0" xfId="0" applyFont="1" applyFill="1" applyAlignment="1">
      <alignment horizontal="center"/>
    </xf>
    <xf numFmtId="0" fontId="13" fillId="0" borderId="0" xfId="0" applyFont="1" applyAlignment="1"/>
    <xf numFmtId="0" fontId="15" fillId="4" borderId="0" xfId="0" applyFont="1" applyFill="1" applyAlignment="1"/>
    <xf numFmtId="0" fontId="16" fillId="4" borderId="0" xfId="0" applyFont="1" applyFill="1" applyAlignment="1">
      <alignment horizontal="center"/>
    </xf>
    <xf numFmtId="0" fontId="16" fillId="4" borderId="0" xfId="0" applyFont="1" applyFill="1" applyBorder="1" applyAlignment="1">
      <alignment horizontal="center"/>
    </xf>
    <xf numFmtId="0" fontId="16" fillId="4" borderId="0" xfId="0" applyFont="1" applyFill="1" applyAlignment="1"/>
    <xf numFmtId="0" fontId="15" fillId="4" borderId="0" xfId="0" applyFont="1" applyFill="1" applyAlignment="1">
      <alignment horizontal="left"/>
    </xf>
    <xf numFmtId="0" fontId="17" fillId="4" borderId="17" xfId="0" applyFont="1" applyFill="1" applyBorder="1" applyAlignment="1"/>
    <xf numFmtId="0" fontId="16" fillId="4" borderId="17" xfId="0" applyFont="1" applyFill="1" applyBorder="1" applyAlignment="1">
      <alignment horizontal="center"/>
    </xf>
    <xf numFmtId="0" fontId="18" fillId="3" borderId="10" xfId="0" applyFont="1" applyFill="1" applyBorder="1" applyAlignment="1"/>
    <xf numFmtId="0" fontId="19" fillId="3" borderId="10" xfId="0" applyFont="1" applyFill="1" applyBorder="1" applyAlignment="1">
      <alignment horizontal="center"/>
    </xf>
    <xf numFmtId="0" fontId="16" fillId="0" borderId="2" xfId="0" applyFont="1" applyBorder="1" applyAlignment="1"/>
    <xf numFmtId="0" fontId="18" fillId="3" borderId="10" xfId="0" applyFont="1" applyFill="1" applyBorder="1" applyAlignment="1">
      <alignment horizontal="center"/>
    </xf>
    <xf numFmtId="0" fontId="15" fillId="0" borderId="10" xfId="0" applyFont="1" applyBorder="1" applyAlignment="1">
      <alignment horizontal="left"/>
    </xf>
    <xf numFmtId="168" fontId="16" fillId="0" borderId="10" xfId="1" applyNumberFormat="1" applyFont="1" applyBorder="1" applyAlignment="1">
      <alignment horizontal="center"/>
    </xf>
    <xf numFmtId="168" fontId="16" fillId="0" borderId="10" xfId="1" applyNumberFormat="1" applyFont="1" applyFill="1" applyBorder="1" applyAlignment="1">
      <alignment horizontal="center"/>
    </xf>
    <xf numFmtId="0" fontId="16" fillId="0" borderId="11" xfId="0" applyFont="1" applyBorder="1" applyAlignment="1"/>
    <xf numFmtId="0" fontId="16" fillId="0" borderId="14" xfId="0" applyFont="1" applyBorder="1" applyAlignment="1"/>
    <xf numFmtId="167" fontId="16" fillId="0" borderId="14" xfId="7" applyNumberFormat="1" applyFont="1" applyBorder="1" applyAlignment="1"/>
    <xf numFmtId="0" fontId="15" fillId="0" borderId="10" xfId="0" applyNumberFormat="1" applyFont="1" applyBorder="1" applyAlignment="1">
      <alignment horizontal="left"/>
    </xf>
    <xf numFmtId="43" fontId="16" fillId="0" borderId="10" xfId="1" applyNumberFormat="1" applyFont="1" applyFill="1" applyBorder="1" applyAlignment="1">
      <alignment horizontal="center"/>
    </xf>
    <xf numFmtId="165" fontId="16" fillId="4" borderId="0" xfId="1" applyNumberFormat="1" applyFont="1" applyFill="1" applyBorder="1" applyAlignment="1">
      <alignment horizontal="center"/>
    </xf>
    <xf numFmtId="167" fontId="16" fillId="4" borderId="0" xfId="7" applyNumberFormat="1" applyFont="1" applyFill="1" applyBorder="1" applyAlignment="1">
      <alignment horizontal="center"/>
    </xf>
    <xf numFmtId="0" fontId="15" fillId="4" borderId="0" xfId="0" applyFont="1" applyFill="1" applyBorder="1" applyAlignment="1">
      <alignment horizontal="left"/>
    </xf>
    <xf numFmtId="0" fontId="20" fillId="4" borderId="0" xfId="0" applyFont="1" applyFill="1" applyAlignment="1">
      <alignment horizontal="left"/>
    </xf>
    <xf numFmtId="167" fontId="16" fillId="0" borderId="2" xfId="7" applyNumberFormat="1" applyFont="1" applyBorder="1" applyAlignment="1"/>
    <xf numFmtId="0" fontId="7" fillId="4" borderId="0" xfId="0" applyFont="1" applyFill="1">
      <alignment horizontal="left" wrapText="1"/>
    </xf>
    <xf numFmtId="0" fontId="17" fillId="4" borderId="0" xfId="0" applyFont="1" applyFill="1" applyAlignment="1"/>
    <xf numFmtId="0" fontId="22" fillId="3" borderId="10" xfId="0" applyFont="1" applyFill="1" applyBorder="1" applyAlignment="1">
      <alignment horizontal="left"/>
    </xf>
    <xf numFmtId="0" fontId="15" fillId="0" borderId="10" xfId="0" applyFont="1" applyBorder="1" applyAlignment="1"/>
    <xf numFmtId="166" fontId="16" fillId="4" borderId="0" xfId="0" applyNumberFormat="1" applyFont="1" applyFill="1" applyAlignment="1">
      <alignment horizontal="center"/>
    </xf>
    <xf numFmtId="0" fontId="23" fillId="3" borderId="10" xfId="0" applyFont="1" applyFill="1" applyBorder="1" applyAlignment="1">
      <alignment horizontal="center"/>
    </xf>
    <xf numFmtId="165" fontId="16" fillId="0" borderId="10" xfId="1" applyNumberFormat="1" applyFont="1" applyFill="1" applyBorder="1" applyAlignment="1">
      <alignment horizontal="center"/>
    </xf>
    <xf numFmtId="165" fontId="16" fillId="0" borderId="2" xfId="0" applyNumberFormat="1" applyFont="1" applyBorder="1" applyAlignment="1"/>
    <xf numFmtId="165" fontId="16" fillId="0" borderId="10" xfId="1" applyNumberFormat="1" applyFont="1" applyBorder="1" applyAlignment="1">
      <alignment horizontal="center"/>
    </xf>
    <xf numFmtId="165" fontId="16" fillId="4" borderId="0" xfId="0" applyNumberFormat="1" applyFont="1" applyFill="1" applyAlignment="1"/>
    <xf numFmtId="165" fontId="16" fillId="0" borderId="10" xfId="0" applyNumberFormat="1" applyFont="1" applyFill="1" applyBorder="1" applyAlignment="1">
      <alignment horizontal="center"/>
    </xf>
    <xf numFmtId="166" fontId="23" fillId="3" borderId="10" xfId="0" applyNumberFormat="1" applyFont="1" applyFill="1" applyBorder="1" applyAlignment="1">
      <alignment horizontal="center"/>
    </xf>
    <xf numFmtId="170" fontId="16" fillId="0" borderId="10" xfId="1" applyNumberFormat="1" applyFont="1" applyFill="1" applyBorder="1" applyAlignment="1">
      <alignment horizontal="center"/>
    </xf>
    <xf numFmtId="170" fontId="16" fillId="0" borderId="10" xfId="0" applyNumberFormat="1" applyFont="1" applyFill="1" applyBorder="1" applyAlignment="1">
      <alignment horizontal="center"/>
    </xf>
    <xf numFmtId="166" fontId="16" fillId="4" borderId="0" xfId="0" applyNumberFormat="1" applyFont="1" applyFill="1" applyAlignment="1"/>
    <xf numFmtId="170" fontId="16" fillId="0" borderId="10" xfId="0" applyNumberFormat="1" applyFont="1" applyBorder="1" applyAlignment="1">
      <alignment horizontal="center"/>
    </xf>
    <xf numFmtId="0" fontId="16" fillId="4" borderId="8" xfId="0" applyFont="1" applyFill="1" applyBorder="1" applyAlignment="1"/>
    <xf numFmtId="0" fontId="16" fillId="4" borderId="9" xfId="0" applyFont="1" applyFill="1" applyBorder="1" applyAlignment="1"/>
    <xf numFmtId="0" fontId="23" fillId="3" borderId="10" xfId="0" applyFont="1" applyFill="1" applyBorder="1" applyAlignment="1">
      <alignment horizontal="center" wrapText="1"/>
    </xf>
    <xf numFmtId="0" fontId="16" fillId="0" borderId="15" xfId="0" applyFont="1" applyBorder="1" applyAlignment="1"/>
    <xf numFmtId="0" fontId="16" fillId="4" borderId="18" xfId="0" applyFont="1" applyFill="1" applyBorder="1" applyAlignment="1"/>
    <xf numFmtId="0" fontId="16" fillId="4" borderId="0" xfId="0" applyFont="1" applyFill="1" applyBorder="1" applyAlignment="1"/>
    <xf numFmtId="0" fontId="16" fillId="4" borderId="5" xfId="0" applyFont="1" applyFill="1" applyBorder="1" applyAlignment="1">
      <alignment horizontal="center"/>
    </xf>
    <xf numFmtId="0" fontId="22" fillId="3" borderId="10" xfId="0" applyFont="1" applyFill="1" applyBorder="1" applyAlignment="1"/>
    <xf numFmtId="170" fontId="15" fillId="0" borderId="10" xfId="0" applyNumberFormat="1" applyFont="1" applyBorder="1" applyAlignment="1">
      <alignment horizontal="left"/>
    </xf>
    <xf numFmtId="170" fontId="16" fillId="0" borderId="10" xfId="1" applyNumberFormat="1" applyFont="1" applyBorder="1" applyAlignment="1">
      <alignment horizontal="center"/>
    </xf>
    <xf numFmtId="170" fontId="16" fillId="0" borderId="0" xfId="0" applyNumberFormat="1" applyFont="1" applyAlignment="1">
      <alignment horizontal="center"/>
    </xf>
    <xf numFmtId="170" fontId="16" fillId="4" borderId="0" xfId="0" applyNumberFormat="1" applyFont="1" applyFill="1" applyAlignment="1"/>
    <xf numFmtId="170" fontId="16" fillId="4" borderId="10" xfId="1" applyNumberFormat="1" applyFont="1" applyFill="1" applyBorder="1" applyAlignment="1">
      <alignment horizontal="center"/>
    </xf>
    <xf numFmtId="170" fontId="7" fillId="4" borderId="0" xfId="0" applyNumberFormat="1" applyFont="1" applyFill="1">
      <alignment horizontal="left" wrapText="1"/>
    </xf>
    <xf numFmtId="170" fontId="16" fillId="0" borderId="1" xfId="0" applyNumberFormat="1" applyFont="1" applyBorder="1" applyAlignment="1">
      <alignment horizontal="center"/>
    </xf>
    <xf numFmtId="170" fontId="16" fillId="0" borderId="2" xfId="0" applyNumberFormat="1" applyFont="1" applyBorder="1" applyAlignment="1">
      <alignment horizontal="center"/>
    </xf>
    <xf numFmtId="0" fontId="16" fillId="0" borderId="1" xfId="0" applyFont="1" applyBorder="1" applyAlignment="1"/>
    <xf numFmtId="170" fontId="15" fillId="0" borderId="10" xfId="0" applyNumberFormat="1" applyFont="1" applyFill="1" applyBorder="1" applyAlignment="1">
      <alignment horizontal="left"/>
    </xf>
    <xf numFmtId="0" fontId="16" fillId="4" borderId="1" xfId="0" applyFont="1" applyFill="1" applyBorder="1" applyAlignment="1"/>
    <xf numFmtId="0" fontId="23" fillId="3" borderId="10" xfId="0" applyFont="1" applyFill="1" applyBorder="1" applyAlignment="1">
      <alignment horizontal="center"/>
    </xf>
    <xf numFmtId="0" fontId="16" fillId="0" borderId="10" xfId="0" applyFont="1" applyBorder="1" applyAlignment="1">
      <alignment horizontal="center"/>
    </xf>
    <xf numFmtId="0" fontId="15" fillId="0" borderId="10" xfId="0" applyFont="1" applyBorder="1" applyAlignment="1">
      <alignment horizontal="center"/>
    </xf>
    <xf numFmtId="0" fontId="15" fillId="0" borderId="10" xfId="0" applyFont="1" applyFill="1" applyBorder="1" applyAlignment="1"/>
    <xf numFmtId="9" fontId="16" fillId="0" borderId="10" xfId="7" applyFont="1" applyFill="1" applyBorder="1" applyAlignment="1">
      <alignment horizontal="center" wrapText="1"/>
    </xf>
    <xf numFmtId="0" fontId="16" fillId="4" borderId="0" xfId="0" applyNumberFormat="1" applyFont="1" applyFill="1" applyAlignment="1"/>
    <xf numFmtId="0" fontId="15" fillId="4" borderId="0" xfId="0" applyFont="1" applyFill="1" applyBorder="1" applyAlignment="1">
      <alignment horizontal="center"/>
    </xf>
    <xf numFmtId="169" fontId="16" fillId="0" borderId="10" xfId="1" applyNumberFormat="1" applyFont="1" applyBorder="1" applyAlignment="1">
      <alignment horizontal="center"/>
    </xf>
    <xf numFmtId="169" fontId="16" fillId="0" borderId="2" xfId="0" applyNumberFormat="1" applyFont="1" applyBorder="1" applyAlignment="1">
      <alignment horizontal="center"/>
    </xf>
    <xf numFmtId="169" fontId="16" fillId="0" borderId="10" xfId="1" applyNumberFormat="1" applyFont="1" applyFill="1" applyBorder="1" applyAlignment="1">
      <alignment horizontal="center"/>
    </xf>
    <xf numFmtId="166" fontId="15" fillId="0" borderId="10" xfId="0" applyNumberFormat="1" applyFont="1" applyBorder="1" applyAlignment="1">
      <alignment horizontal="left"/>
    </xf>
    <xf numFmtId="166" fontId="15" fillId="0" borderId="10" xfId="0" applyNumberFormat="1" applyFont="1" applyFill="1" applyBorder="1" applyAlignment="1">
      <alignment horizontal="left"/>
    </xf>
    <xf numFmtId="166" fontId="16" fillId="4" borderId="0" xfId="0" applyNumberFormat="1" applyFont="1" applyFill="1" applyBorder="1" applyAlignment="1"/>
    <xf numFmtId="0" fontId="16" fillId="4" borderId="5" xfId="0" applyFont="1" applyFill="1" applyBorder="1" applyAlignment="1"/>
    <xf numFmtId="0" fontId="16" fillId="0" borderId="0" xfId="0" applyFont="1" applyAlignment="1"/>
    <xf numFmtId="169" fontId="16" fillId="2" borderId="10" xfId="1" applyNumberFormat="1" applyFont="1" applyFill="1" applyBorder="1" applyAlignment="1">
      <alignment horizontal="center"/>
    </xf>
    <xf numFmtId="169" fontId="16" fillId="2" borderId="0" xfId="0" applyNumberFormat="1" applyFont="1" applyFill="1" applyAlignment="1">
      <alignment horizontal="center"/>
    </xf>
    <xf numFmtId="169" fontId="16" fillId="0" borderId="5" xfId="0" applyNumberFormat="1" applyFont="1" applyBorder="1" applyAlignment="1">
      <alignment horizontal="center"/>
    </xf>
    <xf numFmtId="165" fontId="16" fillId="4" borderId="0" xfId="1" applyNumberFormat="1" applyFont="1" applyFill="1" applyBorder="1" applyAlignment="1">
      <alignment horizontal="right"/>
    </xf>
    <xf numFmtId="0" fontId="16" fillId="4" borderId="19" xfId="0" applyFont="1" applyFill="1" applyBorder="1" applyAlignment="1">
      <alignment horizontal="center"/>
    </xf>
    <xf numFmtId="0" fontId="16" fillId="4" borderId="12" xfId="0" applyFont="1" applyFill="1" applyBorder="1" applyAlignment="1"/>
    <xf numFmtId="0" fontId="15" fillId="0" borderId="10" xfId="0" applyFont="1" applyFill="1" applyBorder="1" applyAlignment="1">
      <alignment horizontal="left"/>
    </xf>
    <xf numFmtId="169" fontId="16" fillId="0" borderId="0" xfId="0" applyNumberFormat="1" applyFont="1" applyAlignment="1">
      <alignment horizontal="center"/>
    </xf>
    <xf numFmtId="0" fontId="16" fillId="4" borderId="19" xfId="0" applyFont="1" applyFill="1" applyBorder="1" applyAlignment="1"/>
    <xf numFmtId="0" fontId="23" fillId="3" borderId="10" xfId="0" applyFont="1" applyFill="1" applyBorder="1" applyAlignment="1">
      <alignment horizontal="left"/>
    </xf>
    <xf numFmtId="0" fontId="19" fillId="3" borderId="16" xfId="0" applyFont="1" applyFill="1" applyBorder="1" applyAlignment="1">
      <alignment horizontal="center"/>
    </xf>
    <xf numFmtId="0" fontId="16" fillId="0" borderId="12" xfId="0" applyFont="1" applyBorder="1" applyAlignment="1">
      <alignment wrapText="1"/>
    </xf>
    <xf numFmtId="10" fontId="16" fillId="0" borderId="10" xfId="7" applyNumberFormat="1" applyFont="1" applyBorder="1" applyAlignment="1">
      <alignment horizontal="center"/>
    </xf>
    <xf numFmtId="8" fontId="16" fillId="0" borderId="12" xfId="0" applyNumberFormat="1" applyFont="1" applyBorder="1" applyAlignment="1">
      <alignment wrapText="1"/>
    </xf>
    <xf numFmtId="8" fontId="16" fillId="4" borderId="0" xfId="0" applyNumberFormat="1" applyFont="1" applyFill="1" applyAlignment="1"/>
    <xf numFmtId="0" fontId="16" fillId="0" borderId="12" xfId="0" applyFont="1" applyBorder="1" applyAlignment="1"/>
    <xf numFmtId="0" fontId="23" fillId="3" borderId="16" xfId="0" applyFont="1" applyFill="1" applyBorder="1" applyAlignment="1">
      <alignment horizontal="left"/>
    </xf>
    <xf numFmtId="0" fontId="15" fillId="0" borderId="16" xfId="0" applyFont="1" applyBorder="1" applyAlignment="1">
      <alignment horizontal="left"/>
    </xf>
    <xf numFmtId="169" fontId="16" fillId="0" borderId="16" xfId="0" applyNumberFormat="1" applyFont="1" applyBorder="1" applyAlignment="1">
      <alignment horizontal="center"/>
    </xf>
    <xf numFmtId="169" fontId="16" fillId="0" borderId="12" xfId="0" applyNumberFormat="1" applyFont="1" applyBorder="1" applyAlignment="1"/>
    <xf numFmtId="169" fontId="16" fillId="0" borderId="0" xfId="0" applyNumberFormat="1" applyFont="1" applyAlignment="1"/>
    <xf numFmtId="0" fontId="15" fillId="0" borderId="16" xfId="0" applyFont="1" applyBorder="1" applyAlignment="1"/>
    <xf numFmtId="169" fontId="16" fillId="4" borderId="0" xfId="0" applyNumberFormat="1" applyFont="1" applyFill="1" applyAlignment="1"/>
    <xf numFmtId="169" fontId="16" fillId="0" borderId="10" xfId="0" applyNumberFormat="1" applyFont="1" applyBorder="1" applyAlignment="1">
      <alignment horizontal="center"/>
    </xf>
    <xf numFmtId="166" fontId="16" fillId="0" borderId="10" xfId="0" applyNumberFormat="1" applyFont="1" applyBorder="1" applyAlignment="1">
      <alignment horizontal="center"/>
    </xf>
    <xf numFmtId="169" fontId="16" fillId="0" borderId="10" xfId="0" applyNumberFormat="1" applyFont="1" applyFill="1" applyBorder="1" applyAlignment="1">
      <alignment horizontal="center"/>
    </xf>
    <xf numFmtId="1" fontId="23" fillId="3" borderId="10" xfId="0" applyNumberFormat="1" applyFont="1" applyFill="1" applyBorder="1" applyAlignment="1">
      <alignment horizontal="center"/>
    </xf>
    <xf numFmtId="49" fontId="16" fillId="0" borderId="10" xfId="0" applyNumberFormat="1" applyFont="1" applyBorder="1" applyAlignment="1">
      <alignment horizontal="center"/>
    </xf>
    <xf numFmtId="49" fontId="16" fillId="0" borderId="10" xfId="0" applyNumberFormat="1" applyFont="1" applyBorder="1" applyAlignment="1">
      <alignment horizontal="center" vertical="center"/>
    </xf>
    <xf numFmtId="49" fontId="16" fillId="0" borderId="10" xfId="0" applyNumberFormat="1" applyFont="1" applyFill="1" applyBorder="1" applyAlignment="1">
      <alignment horizontal="center"/>
    </xf>
    <xf numFmtId="49" fontId="16" fillId="0" borderId="10" xfId="0" quotePrefix="1" applyNumberFormat="1" applyFont="1" applyFill="1" applyBorder="1" applyAlignment="1">
      <alignment horizontal="center"/>
    </xf>
    <xf numFmtId="0" fontId="16" fillId="0" borderId="13" xfId="0" applyFont="1" applyBorder="1" applyAlignment="1"/>
    <xf numFmtId="0" fontId="16" fillId="0" borderId="0" xfId="0" applyFont="1" applyBorder="1" applyAlignment="1"/>
    <xf numFmtId="0" fontId="16" fillId="4" borderId="0" xfId="0" applyFont="1" applyFill="1" applyAlignment="1">
      <alignment wrapText="1"/>
    </xf>
    <xf numFmtId="0" fontId="16" fillId="4" borderId="0" xfId="0" applyFont="1" applyFill="1" applyAlignment="1">
      <alignment vertical="top" wrapText="1"/>
    </xf>
    <xf numFmtId="165" fontId="7" fillId="4" borderId="0" xfId="3" applyNumberFormat="1" applyFont="1" applyFill="1" applyBorder="1" applyAlignment="1">
      <alignment horizontal="right"/>
    </xf>
    <xf numFmtId="167" fontId="16" fillId="4" borderId="0" xfId="7" applyNumberFormat="1" applyFont="1" applyFill="1" applyAlignment="1"/>
    <xf numFmtId="167" fontId="15" fillId="4" borderId="0" xfId="7" applyNumberFormat="1" applyFont="1" applyFill="1" applyBorder="1" applyAlignment="1">
      <alignment horizontal="left"/>
    </xf>
    <xf numFmtId="167" fontId="16" fillId="4" borderId="0" xfId="7" applyNumberFormat="1" applyFont="1" applyFill="1" applyBorder="1" applyAlignment="1"/>
    <xf numFmtId="0" fontId="20" fillId="4" borderId="0" xfId="0" applyFont="1" applyFill="1" applyBorder="1" applyAlignment="1">
      <alignment horizontal="left"/>
    </xf>
    <xf numFmtId="166" fontId="16" fillId="0" borderId="10" xfId="1" applyNumberFormat="1" applyFont="1" applyFill="1" applyBorder="1" applyAlignment="1">
      <alignment horizontal="center"/>
    </xf>
    <xf numFmtId="166" fontId="16" fillId="0" borderId="10" xfId="1" applyNumberFormat="1" applyFont="1" applyBorder="1" applyAlignment="1">
      <alignment horizontal="center"/>
    </xf>
    <xf numFmtId="0" fontId="16" fillId="4" borderId="6" xfId="0" applyFont="1" applyFill="1" applyBorder="1" applyAlignment="1"/>
    <xf numFmtId="0" fontId="16" fillId="0" borderId="4" xfId="0" applyFont="1" applyBorder="1" applyAlignment="1"/>
    <xf numFmtId="0" fontId="16" fillId="0" borderId="3" xfId="0" applyFont="1" applyBorder="1" applyAlignment="1"/>
    <xf numFmtId="0" fontId="16" fillId="4" borderId="7" xfId="0" applyFont="1" applyFill="1" applyBorder="1" applyAlignment="1"/>
    <xf numFmtId="0" fontId="23" fillId="0" borderId="1" xfId="0" applyFont="1" applyFill="1" applyBorder="1" applyAlignment="1">
      <alignment horizontal="center"/>
    </xf>
    <xf numFmtId="166" fontId="16" fillId="0" borderId="1" xfId="0" applyNumberFormat="1" applyFont="1" applyFill="1" applyBorder="1" applyAlignment="1">
      <alignment horizontal="center"/>
    </xf>
    <xf numFmtId="166" fontId="16" fillId="0" borderId="13" xfId="0" applyNumberFormat="1" applyFont="1" applyFill="1" applyBorder="1" applyAlignment="1">
      <alignment horizontal="center"/>
    </xf>
    <xf numFmtId="0" fontId="23" fillId="0" borderId="2" xfId="0" applyFont="1" applyFill="1" applyBorder="1" applyAlignment="1">
      <alignment horizontal="center"/>
    </xf>
    <xf numFmtId="166" fontId="16" fillId="0" borderId="2" xfId="0" applyNumberFormat="1" applyFont="1" applyFill="1" applyBorder="1" applyAlignment="1">
      <alignment horizontal="center"/>
    </xf>
    <xf numFmtId="166" fontId="16" fillId="0" borderId="2" xfId="0" applyNumberFormat="1" applyFont="1" applyBorder="1" applyAlignment="1">
      <alignment horizontal="center"/>
    </xf>
    <xf numFmtId="166" fontId="16" fillId="2" borderId="10" xfId="1" applyNumberFormat="1" applyFont="1" applyFill="1" applyBorder="1" applyAlignment="1">
      <alignment horizontal="center"/>
    </xf>
    <xf numFmtId="0" fontId="24" fillId="4" borderId="0" xfId="0" applyFont="1" applyFill="1" applyAlignment="1"/>
    <xf numFmtId="0" fontId="25" fillId="4" borderId="0" xfId="0" applyFont="1" applyFill="1" applyAlignment="1"/>
    <xf numFmtId="0" fontId="25" fillId="4" borderId="0" xfId="0" applyFont="1" applyFill="1" applyAlignment="1">
      <alignment horizontal="left"/>
    </xf>
    <xf numFmtId="0" fontId="25" fillId="4" borderId="0" xfId="0" applyFont="1" applyFill="1" applyBorder="1" applyAlignment="1"/>
    <xf numFmtId="0" fontId="26" fillId="4" borderId="0" xfId="0" applyFont="1" applyFill="1" applyAlignment="1"/>
    <xf numFmtId="0" fontId="26" fillId="4" borderId="0" xfId="0" applyFont="1" applyFill="1" applyAlignment="1">
      <alignment horizontal="left"/>
    </xf>
    <xf numFmtId="0" fontId="25" fillId="4" borderId="0" xfId="0" applyFont="1" applyFill="1" applyBorder="1" applyAlignment="1">
      <alignment horizontal="left"/>
    </xf>
    <xf numFmtId="0" fontId="25" fillId="4" borderId="0" xfId="10"/>
    <xf numFmtId="0" fontId="19" fillId="5" borderId="10" xfId="0" applyFont="1" applyFill="1" applyBorder="1" applyAlignment="1">
      <alignment horizontal="center"/>
    </xf>
    <xf numFmtId="168" fontId="16" fillId="6" borderId="10" xfId="1" applyNumberFormat="1" applyFont="1" applyFill="1" applyBorder="1" applyAlignment="1">
      <alignment horizontal="center"/>
    </xf>
    <xf numFmtId="0" fontId="15" fillId="6" borderId="10" xfId="0" applyFont="1" applyFill="1" applyBorder="1" applyAlignment="1">
      <alignment horizontal="left"/>
    </xf>
    <xf numFmtId="0" fontId="14" fillId="4" borderId="0" xfId="0" applyFont="1" applyFill="1" applyAlignment="1"/>
    <xf numFmtId="0" fontId="13" fillId="4" borderId="0" xfId="0" applyFont="1" applyFill="1" applyAlignment="1"/>
    <xf numFmtId="0" fontId="9" fillId="4" borderId="0" xfId="0" applyFont="1" applyFill="1" applyAlignment="1"/>
    <xf numFmtId="0" fontId="7" fillId="4" borderId="0" xfId="0" applyFont="1" applyFill="1" applyAlignment="1"/>
    <xf numFmtId="0" fontId="7" fillId="4" borderId="0" xfId="0" applyFont="1" applyFill="1" applyAlignment="1">
      <alignment horizontal="center"/>
    </xf>
    <xf numFmtId="0" fontId="8" fillId="4" borderId="0" xfId="0" applyFont="1" applyFill="1" applyAlignment="1"/>
    <xf numFmtId="0" fontId="8" fillId="4" borderId="0" xfId="0" applyFont="1" applyFill="1" applyAlignment="1">
      <alignment horizontal="center"/>
    </xf>
    <xf numFmtId="0" fontId="12" fillId="4" borderId="0" xfId="0" applyFont="1" applyFill="1" applyAlignment="1"/>
    <xf numFmtId="0" fontId="8" fillId="4" borderId="0" xfId="0" quotePrefix="1" applyFont="1" applyFill="1" applyAlignment="1"/>
    <xf numFmtId="0" fontId="28" fillId="4" borderId="0" xfId="0" applyFont="1" applyFill="1" applyAlignment="1">
      <alignment horizontal="center"/>
    </xf>
    <xf numFmtId="0" fontId="29" fillId="4" borderId="0" xfId="0" applyFont="1" applyFill="1" applyAlignment="1"/>
    <xf numFmtId="0" fontId="29" fillId="4" borderId="0" xfId="0" applyFont="1" applyFill="1" applyBorder="1" applyAlignment="1"/>
    <xf numFmtId="168" fontId="15" fillId="6" borderId="10" xfId="1" applyNumberFormat="1" applyFont="1" applyFill="1" applyBorder="1" applyAlignment="1">
      <alignment horizontal="left"/>
    </xf>
    <xf numFmtId="0" fontId="30" fillId="4" borderId="0" xfId="0" applyFont="1" applyFill="1" applyAlignment="1"/>
    <xf numFmtId="168" fontId="16" fillId="6" borderId="10" xfId="1" applyNumberFormat="1" applyFont="1" applyFill="1" applyBorder="1" applyAlignment="1">
      <alignment horizontal="right"/>
    </xf>
    <xf numFmtId="165" fontId="16" fillId="6" borderId="10" xfId="1" applyNumberFormat="1" applyFont="1" applyFill="1" applyBorder="1" applyAlignment="1">
      <alignment horizontal="center"/>
    </xf>
    <xf numFmtId="170" fontId="16" fillId="6" borderId="10" xfId="0" applyNumberFormat="1" applyFont="1" applyFill="1" applyBorder="1" applyAlignment="1">
      <alignment horizontal="center"/>
    </xf>
    <xf numFmtId="170" fontId="16" fillId="6" borderId="10" xfId="1" applyNumberFormat="1" applyFont="1" applyFill="1" applyBorder="1" applyAlignment="1">
      <alignment horizontal="center"/>
    </xf>
    <xf numFmtId="170" fontId="15" fillId="6" borderId="10" xfId="0" applyNumberFormat="1" applyFont="1" applyFill="1" applyBorder="1" applyAlignment="1"/>
    <xf numFmtId="0" fontId="15" fillId="6" borderId="10" xfId="0" applyFont="1" applyFill="1" applyBorder="1" applyAlignment="1"/>
    <xf numFmtId="9" fontId="15" fillId="6" borderId="10" xfId="7" applyFont="1" applyFill="1" applyBorder="1" applyAlignment="1">
      <alignment horizontal="center"/>
    </xf>
    <xf numFmtId="169" fontId="16" fillId="6" borderId="10" xfId="1" applyNumberFormat="1" applyFont="1" applyFill="1" applyBorder="1" applyAlignment="1">
      <alignment horizontal="center"/>
    </xf>
    <xf numFmtId="166" fontId="16" fillId="6" borderId="10" xfId="0" applyNumberFormat="1" applyFont="1" applyFill="1" applyBorder="1" applyAlignment="1">
      <alignment horizontal="center"/>
    </xf>
    <xf numFmtId="49" fontId="16" fillId="6" borderId="10" xfId="0" applyNumberFormat="1" applyFont="1" applyFill="1" applyBorder="1" applyAlignment="1">
      <alignment horizontal="center"/>
    </xf>
    <xf numFmtId="1" fontId="15" fillId="6" borderId="10" xfId="0" applyNumberFormat="1" applyFont="1" applyFill="1" applyBorder="1" applyAlignment="1">
      <alignment horizontal="left"/>
    </xf>
    <xf numFmtId="49" fontId="16" fillId="6" borderId="10" xfId="0" applyNumberFormat="1" applyFont="1" applyFill="1" applyBorder="1" applyAlignment="1">
      <alignment horizontal="center" vertical="center"/>
    </xf>
    <xf numFmtId="166" fontId="16" fillId="6" borderId="10" xfId="1" applyNumberFormat="1" applyFont="1" applyFill="1" applyBorder="1" applyAlignment="1">
      <alignment horizontal="center"/>
    </xf>
    <xf numFmtId="0" fontId="31" fillId="4" borderId="0" xfId="5" applyFont="1" applyFill="1" applyAlignment="1" applyProtection="1">
      <alignment horizontal="center"/>
    </xf>
    <xf numFmtId="10" fontId="16" fillId="6" borderId="10" xfId="7" applyNumberFormat="1" applyFont="1" applyFill="1" applyBorder="1" applyAlignment="1">
      <alignment horizontal="center"/>
    </xf>
    <xf numFmtId="0" fontId="15" fillId="6" borderId="16" xfId="0" applyFont="1" applyFill="1" applyBorder="1" applyAlignment="1"/>
    <xf numFmtId="169" fontId="16" fillId="6" borderId="16" xfId="0" applyNumberFormat="1" applyFont="1" applyFill="1" applyBorder="1" applyAlignment="1">
      <alignment horizontal="center"/>
    </xf>
    <xf numFmtId="0" fontId="16" fillId="4" borderId="23" xfId="0" applyFont="1" applyFill="1" applyBorder="1" applyAlignment="1"/>
    <xf numFmtId="0" fontId="16" fillId="4" borderId="24" xfId="0" applyFont="1" applyFill="1" applyBorder="1" applyAlignment="1"/>
    <xf numFmtId="0" fontId="16" fillId="4" borderId="17" xfId="0" applyFont="1" applyFill="1" applyBorder="1" applyAlignment="1"/>
    <xf numFmtId="0" fontId="32" fillId="0" borderId="0" xfId="0" applyFont="1" applyAlignment="1"/>
    <xf numFmtId="0" fontId="23" fillId="3" borderId="10" xfId="0" applyFont="1" applyFill="1" applyBorder="1" applyAlignment="1">
      <alignment horizontal="center"/>
    </xf>
    <xf numFmtId="0" fontId="33" fillId="4" borderId="0" xfId="0" applyFont="1" applyFill="1" applyAlignment="1"/>
    <xf numFmtId="0" fontId="34" fillId="4" borderId="0" xfId="0" applyFont="1" applyFill="1" applyAlignment="1"/>
    <xf numFmtId="0" fontId="7" fillId="4" borderId="0" xfId="0" applyFont="1" applyFill="1">
      <alignment horizontal="left" wrapText="1"/>
    </xf>
    <xf numFmtId="0" fontId="23" fillId="3" borderId="10" xfId="0" applyFont="1" applyFill="1" applyBorder="1" applyAlignment="1">
      <alignment horizontal="center"/>
    </xf>
    <xf numFmtId="49" fontId="23" fillId="3" borderId="10" xfId="0" applyNumberFormat="1" applyFont="1" applyFill="1" applyBorder="1" applyAlignment="1">
      <alignment horizontal="center"/>
    </xf>
    <xf numFmtId="165" fontId="16" fillId="4" borderId="10" xfId="1" applyNumberFormat="1" applyFont="1" applyFill="1" applyBorder="1" applyAlignment="1">
      <alignment horizontal="center"/>
    </xf>
    <xf numFmtId="0" fontId="16" fillId="4" borderId="0" xfId="0" applyFont="1" applyFill="1">
      <alignment horizontal="left" wrapText="1"/>
    </xf>
    <xf numFmtId="0" fontId="35" fillId="4" borderId="0" xfId="0" applyFont="1" applyFill="1" applyAlignment="1"/>
    <xf numFmtId="0" fontId="23" fillId="3" borderId="10" xfId="0" applyFont="1" applyFill="1" applyBorder="1" applyAlignment="1">
      <alignment horizontal="center"/>
    </xf>
    <xf numFmtId="39" fontId="16" fillId="0" borderId="10" xfId="1" applyNumberFormat="1" applyFont="1" applyBorder="1" applyAlignment="1">
      <alignment horizontal="center"/>
    </xf>
    <xf numFmtId="0" fontId="23" fillId="3" borderId="10" xfId="0" applyFont="1" applyFill="1" applyBorder="1" applyAlignment="1">
      <alignment horizontal="center"/>
    </xf>
    <xf numFmtId="167" fontId="16" fillId="4" borderId="14" xfId="7" applyNumberFormat="1" applyFont="1" applyFill="1" applyBorder="1" applyAlignment="1"/>
    <xf numFmtId="10" fontId="16" fillId="0" borderId="10" xfId="7" applyNumberFormat="1" applyFont="1" applyBorder="1" applyAlignment="1">
      <alignment horizontal="center"/>
    </xf>
    <xf numFmtId="10" fontId="16" fillId="6" borderId="10" xfId="7" applyNumberFormat="1" applyFont="1" applyFill="1" applyBorder="1" applyAlignment="1">
      <alignment horizontal="center"/>
    </xf>
    <xf numFmtId="10" fontId="16" fillId="0" borderId="10" xfId="7" applyNumberFormat="1" applyFont="1" applyFill="1" applyBorder="1" applyAlignment="1">
      <alignment horizontal="center"/>
    </xf>
    <xf numFmtId="10" fontId="16" fillId="7" borderId="10" xfId="7" applyNumberFormat="1" applyFont="1" applyFill="1" applyBorder="1" applyAlignment="1">
      <alignment horizontal="center"/>
    </xf>
    <xf numFmtId="10" fontId="16" fillId="0" borderId="10" xfId="7" applyNumberFormat="1" applyFont="1" applyBorder="1" applyAlignment="1">
      <alignment horizontal="center"/>
    </xf>
    <xf numFmtId="10" fontId="16" fillId="6" borderId="10" xfId="7" applyNumberFormat="1" applyFont="1" applyFill="1" applyBorder="1" applyAlignment="1">
      <alignment horizontal="center"/>
    </xf>
    <xf numFmtId="10" fontId="16" fillId="4" borderId="10" xfId="7" applyNumberFormat="1" applyFont="1" applyFill="1" applyBorder="1" applyAlignment="1">
      <alignment horizontal="center"/>
    </xf>
    <xf numFmtId="10" fontId="16" fillId="7" borderId="10" xfId="7" applyNumberFormat="1" applyFont="1" applyFill="1" applyBorder="1" applyAlignment="1">
      <alignment horizontal="center"/>
    </xf>
    <xf numFmtId="0" fontId="19" fillId="3" borderId="10" xfId="0" applyFont="1" applyFill="1" applyBorder="1" applyAlignment="1">
      <alignment horizontal="center"/>
    </xf>
    <xf numFmtId="0" fontId="16" fillId="0" borderId="2" xfId="0" applyFont="1" applyBorder="1" applyAlignment="1"/>
    <xf numFmtId="0" fontId="15" fillId="0" borderId="10" xfId="0" applyFont="1" applyBorder="1" applyAlignment="1">
      <alignment horizontal="left"/>
    </xf>
    <xf numFmtId="0" fontId="23" fillId="3" borderId="10" xfId="0" applyFont="1" applyFill="1" applyBorder="1" applyAlignment="1">
      <alignment horizontal="left"/>
    </xf>
    <xf numFmtId="1" fontId="23" fillId="3" borderId="10" xfId="0" applyNumberFormat="1" applyFont="1" applyFill="1" applyBorder="1" applyAlignment="1">
      <alignment horizontal="center"/>
    </xf>
    <xf numFmtId="49" fontId="16" fillId="0" borderId="10" xfId="0" applyNumberFormat="1" applyFont="1" applyBorder="1" applyAlignment="1">
      <alignment horizontal="center"/>
    </xf>
    <xf numFmtId="0" fontId="15" fillId="6" borderId="10" xfId="0" applyFont="1" applyFill="1" applyBorder="1" applyAlignment="1">
      <alignment horizontal="left"/>
    </xf>
    <xf numFmtId="49" fontId="16" fillId="6" borderId="10" xfId="0" applyNumberFormat="1" applyFont="1" applyFill="1" applyBorder="1" applyAlignment="1">
      <alignment horizontal="center"/>
    </xf>
    <xf numFmtId="1" fontId="15" fillId="6" borderId="10" xfId="0" applyNumberFormat="1" applyFont="1" applyFill="1" applyBorder="1" applyAlignment="1">
      <alignment horizontal="left"/>
    </xf>
    <xf numFmtId="0" fontId="19" fillId="3" borderId="10" xfId="0" applyFont="1" applyFill="1" applyBorder="1" applyAlignment="1">
      <alignment horizontal="center"/>
    </xf>
    <xf numFmtId="0" fontId="15" fillId="0" borderId="10" xfId="0" applyFont="1" applyBorder="1" applyAlignment="1">
      <alignment horizontal="left"/>
    </xf>
    <xf numFmtId="0" fontId="23" fillId="3" borderId="10" xfId="0" applyFont="1" applyFill="1" applyBorder="1" applyAlignment="1">
      <alignment horizontal="left"/>
    </xf>
    <xf numFmtId="1" fontId="23" fillId="3" borderId="10" xfId="0" applyNumberFormat="1" applyFont="1" applyFill="1" applyBorder="1" applyAlignment="1">
      <alignment horizontal="center"/>
    </xf>
    <xf numFmtId="49" fontId="16" fillId="0" borderId="10" xfId="0" applyNumberFormat="1" applyFont="1" applyBorder="1" applyAlignment="1">
      <alignment horizontal="center"/>
    </xf>
    <xf numFmtId="49" fontId="16" fillId="0" borderId="10" xfId="0" applyNumberFormat="1" applyFont="1" applyFill="1" applyBorder="1" applyAlignment="1">
      <alignment horizontal="center"/>
    </xf>
    <xf numFmtId="49" fontId="16" fillId="6" borderId="10" xfId="0" applyNumberFormat="1" applyFont="1" applyFill="1" applyBorder="1" applyAlignment="1">
      <alignment horizontal="center"/>
    </xf>
    <xf numFmtId="1" fontId="15" fillId="6" borderId="10" xfId="0" applyNumberFormat="1" applyFont="1" applyFill="1" applyBorder="1" applyAlignment="1">
      <alignment horizontal="left"/>
    </xf>
    <xf numFmtId="0" fontId="19" fillId="3" borderId="10" xfId="0" applyFont="1" applyFill="1" applyBorder="1" applyAlignment="1">
      <alignment horizontal="center"/>
    </xf>
    <xf numFmtId="0" fontId="15" fillId="0" borderId="10" xfId="0" applyFont="1" applyBorder="1" applyAlignment="1">
      <alignment horizontal="left"/>
    </xf>
    <xf numFmtId="0" fontId="23" fillId="3" borderId="10" xfId="0" applyFont="1" applyFill="1" applyBorder="1" applyAlignment="1">
      <alignment horizontal="left"/>
    </xf>
    <xf numFmtId="1" fontId="23" fillId="3" borderId="10" xfId="0" applyNumberFormat="1" applyFont="1" applyFill="1" applyBorder="1" applyAlignment="1">
      <alignment horizontal="center"/>
    </xf>
    <xf numFmtId="49" fontId="16" fillId="0" borderId="10" xfId="0" applyNumberFormat="1" applyFont="1" applyBorder="1" applyAlignment="1">
      <alignment horizontal="center"/>
    </xf>
    <xf numFmtId="49" fontId="16" fillId="0" borderId="10" xfId="0" applyNumberFormat="1" applyFont="1" applyFill="1" applyBorder="1" applyAlignment="1">
      <alignment horizontal="center"/>
    </xf>
    <xf numFmtId="49" fontId="16" fillId="6" borderId="10" xfId="0" applyNumberFormat="1" applyFont="1" applyFill="1" applyBorder="1" applyAlignment="1">
      <alignment horizontal="center"/>
    </xf>
    <xf numFmtId="1" fontId="15" fillId="6" borderId="10" xfId="0" applyNumberFormat="1" applyFont="1" applyFill="1" applyBorder="1" applyAlignment="1">
      <alignment horizontal="left"/>
    </xf>
    <xf numFmtId="0" fontId="27" fillId="4" borderId="0" xfId="0" applyFont="1" applyFill="1" applyAlignment="1">
      <alignment horizontal="left" indent="14"/>
    </xf>
    <xf numFmtId="0" fontId="7" fillId="4" borderId="0" xfId="0" applyFont="1" applyFill="1" applyAlignment="1">
      <alignment horizontal="left" vertical="top" wrapText="1"/>
    </xf>
    <xf numFmtId="0" fontId="7" fillId="4" borderId="0" xfId="0" applyFont="1" applyFill="1">
      <alignment horizontal="left" wrapText="1"/>
    </xf>
    <xf numFmtId="0" fontId="15" fillId="6" borderId="20" xfId="0" applyFont="1" applyFill="1" applyBorder="1" applyAlignment="1">
      <alignment horizontal="center"/>
    </xf>
    <xf numFmtId="0" fontId="15" fillId="6" borderId="21" xfId="0" applyFont="1" applyFill="1" applyBorder="1" applyAlignment="1">
      <alignment horizontal="center"/>
    </xf>
    <xf numFmtId="0" fontId="15" fillId="6" borderId="22" xfId="0" applyFont="1" applyFill="1" applyBorder="1" applyAlignment="1">
      <alignment horizontal="center"/>
    </xf>
    <xf numFmtId="0" fontId="23" fillId="3" borderId="10" xfId="0" applyFont="1" applyFill="1" applyBorder="1" applyAlignment="1">
      <alignment horizontal="center"/>
    </xf>
    <xf numFmtId="0" fontId="16" fillId="4" borderId="0" xfId="0" applyFont="1" applyFill="1" applyAlignment="1">
      <alignment horizontal="left"/>
    </xf>
    <xf numFmtId="0" fontId="16" fillId="4" borderId="0" xfId="0" applyFont="1" applyFill="1" applyAlignment="1">
      <alignment horizontal="left" wrapText="1"/>
    </xf>
    <xf numFmtId="0" fontId="16" fillId="4" borderId="0" xfId="0" applyFont="1" applyFill="1" applyAlignment="1">
      <alignment horizontal="left" vertical="top" wrapText="1"/>
    </xf>
    <xf numFmtId="0" fontId="16" fillId="4" borderId="0" xfId="0" applyFont="1" applyFill="1" applyAlignment="1">
      <alignment vertical="top" wrapText="1"/>
    </xf>
  </cellXfs>
  <cellStyles count="42">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3" xfId="24" xr:uid="{00000000-0005-0000-0000-000012000000}"/>
    <cellStyle name="Normal 2 3 2" xfId="37" xr:uid="{00000000-0005-0000-0000-000012000000}"/>
    <cellStyle name="Normal 2 4" xfId="25" xr:uid="{00000000-0005-0000-0000-000013000000}"/>
    <cellStyle name="Normal 2 4 2" xfId="38" xr:uid="{00000000-0005-0000-0000-000013000000}"/>
    <cellStyle name="Normal 2 5" xfId="26" xr:uid="{00000000-0005-0000-0000-000014000000}"/>
    <cellStyle name="Normal 2 5 2" xfId="39" xr:uid="{00000000-0005-0000-0000-000014000000}"/>
    <cellStyle name="Normal 2_Master ABS MBS" xfId="27" xr:uid="{00000000-0005-0000-0000-000015000000}"/>
    <cellStyle name="Normal 3" xfId="11" xr:uid="{00000000-0005-0000-0000-000016000000}"/>
    <cellStyle name="Normal 3 2" xfId="29" xr:uid="{00000000-0005-0000-0000-000017000000}"/>
    <cellStyle name="Normal 3 3" xfId="30" xr:uid="{00000000-0005-0000-0000-000018000000}"/>
    <cellStyle name="Normal 3 4" xfId="31" xr:uid="{00000000-0005-0000-0000-000019000000}"/>
    <cellStyle name="Normal 3 5" xfId="28" xr:uid="{00000000-0005-0000-0000-00001A000000}"/>
    <cellStyle name="Normal 39" xfId="32" xr:uid="{00000000-0005-0000-0000-00001B000000}"/>
    <cellStyle name="Normal 4" xfId="33" xr:uid="{00000000-0005-0000-0000-00001C000000}"/>
    <cellStyle name="Normal 40" xfId="34" xr:uid="{00000000-0005-0000-0000-00001D000000}"/>
    <cellStyle name="Normal 40 2" xfId="40" xr:uid="{00000000-0005-0000-0000-00001D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568753</xdr:colOff>
      <xdr:row>32</xdr:row>
      <xdr:rowOff>40731</xdr:rowOff>
    </xdr:to>
    <xdr:pic>
      <xdr:nvPicPr>
        <xdr:cNvPr id="3" name="Picture 2">
          <a:extLst>
            <a:ext uri="{FF2B5EF4-FFF2-40B4-BE49-F238E27FC236}">
              <a16:creationId xmlns:a16="http://schemas.microsoft.com/office/drawing/2014/main" id="{47D5E95D-1B81-4E46-84AE-9A1FCB26C4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26353" cy="2707731"/>
        </a:xfrm>
        <a:prstGeom prst="rect">
          <a:avLst/>
        </a:prstGeom>
        <a:noFill/>
        <a:ln>
          <a:noFill/>
        </a:ln>
      </xdr:spPr>
    </xdr:pic>
    <xdr:clientData/>
  </xdr:twoCellAnchor>
  <xdr:twoCellAnchor editAs="oneCell">
    <xdr:from>
      <xdr:col>9</xdr:col>
      <xdr:colOff>0</xdr:colOff>
      <xdr:row>12</xdr:row>
      <xdr:rowOff>0</xdr:rowOff>
    </xdr:from>
    <xdr:to>
      <xdr:col>15</xdr:col>
      <xdr:colOff>560522</xdr:colOff>
      <xdr:row>32</xdr:row>
      <xdr:rowOff>38100</xdr:rowOff>
    </xdr:to>
    <xdr:pic>
      <xdr:nvPicPr>
        <xdr:cNvPr id="2" name="Picture 1">
          <a:extLst>
            <a:ext uri="{FF2B5EF4-FFF2-40B4-BE49-F238E27FC236}">
              <a16:creationId xmlns:a16="http://schemas.microsoft.com/office/drawing/2014/main" id="{A0627879-CCF6-4E8D-B8E5-5A55BACC385D}"/>
            </a:ext>
          </a:extLst>
        </xdr:cNvPr>
        <xdr:cNvPicPr>
          <a:picLocks noChangeAspect="1"/>
        </xdr:cNvPicPr>
      </xdr:nvPicPr>
      <xdr:blipFill>
        <a:blip xmlns:r="http://schemas.openxmlformats.org/officeDocument/2006/relationships" r:embed="rId3"/>
        <a:stretch>
          <a:fillRect/>
        </a:stretch>
      </xdr:blipFill>
      <xdr:spPr>
        <a:xfrm>
          <a:off x="5562600" y="1657350"/>
          <a:ext cx="4218122" cy="2705100"/>
        </a:xfrm>
        <a:prstGeom prst="rect">
          <a:avLst/>
        </a:prstGeom>
      </xdr:spPr>
    </xdr:pic>
    <xdr:clientData/>
  </xdr:twoCellAnchor>
  <xdr:twoCellAnchor editAs="oneCell">
    <xdr:from>
      <xdr:col>1</xdr:col>
      <xdr:colOff>0</xdr:colOff>
      <xdr:row>35</xdr:row>
      <xdr:rowOff>0</xdr:rowOff>
    </xdr:from>
    <xdr:to>
      <xdr:col>7</xdr:col>
      <xdr:colOff>560522</xdr:colOff>
      <xdr:row>55</xdr:row>
      <xdr:rowOff>38100</xdr:rowOff>
    </xdr:to>
    <xdr:pic>
      <xdr:nvPicPr>
        <xdr:cNvPr id="5" name="Picture 4">
          <a:extLst>
            <a:ext uri="{FF2B5EF4-FFF2-40B4-BE49-F238E27FC236}">
              <a16:creationId xmlns:a16="http://schemas.microsoft.com/office/drawing/2014/main" id="{569A2BE9-32EC-4081-80A9-23020935457C}"/>
            </a:ext>
          </a:extLst>
        </xdr:cNvPr>
        <xdr:cNvPicPr>
          <a:picLocks noChangeAspect="1"/>
        </xdr:cNvPicPr>
      </xdr:nvPicPr>
      <xdr:blipFill>
        <a:blip xmlns:r="http://schemas.openxmlformats.org/officeDocument/2006/relationships" r:embed="rId4"/>
        <a:stretch>
          <a:fillRect/>
        </a:stretch>
      </xdr:blipFill>
      <xdr:spPr>
        <a:xfrm>
          <a:off x="685800" y="4733925"/>
          <a:ext cx="4218122" cy="2705100"/>
        </a:xfrm>
        <a:prstGeom prst="rect">
          <a:avLst/>
        </a:prstGeom>
      </xdr:spPr>
    </xdr:pic>
    <xdr:clientData/>
  </xdr:twoCellAnchor>
  <xdr:twoCellAnchor editAs="oneCell">
    <xdr:from>
      <xdr:col>9</xdr:col>
      <xdr:colOff>0</xdr:colOff>
      <xdr:row>35</xdr:row>
      <xdr:rowOff>0</xdr:rowOff>
    </xdr:from>
    <xdr:to>
      <xdr:col>15</xdr:col>
      <xdr:colOff>560522</xdr:colOff>
      <xdr:row>55</xdr:row>
      <xdr:rowOff>38100</xdr:rowOff>
    </xdr:to>
    <xdr:pic>
      <xdr:nvPicPr>
        <xdr:cNvPr id="7" name="Picture 6">
          <a:extLst>
            <a:ext uri="{FF2B5EF4-FFF2-40B4-BE49-F238E27FC236}">
              <a16:creationId xmlns:a16="http://schemas.microsoft.com/office/drawing/2014/main" id="{DE613C3A-3C42-4611-926F-62F9E5BDFDCD}"/>
            </a:ext>
          </a:extLst>
        </xdr:cNvPr>
        <xdr:cNvPicPr>
          <a:picLocks noChangeAspect="1"/>
        </xdr:cNvPicPr>
      </xdr:nvPicPr>
      <xdr:blipFill>
        <a:blip xmlns:r="http://schemas.openxmlformats.org/officeDocument/2006/relationships" r:embed="rId5"/>
        <a:stretch>
          <a:fillRect/>
        </a:stretch>
      </xdr:blipFill>
      <xdr:spPr>
        <a:xfrm>
          <a:off x="5562600" y="4733925"/>
          <a:ext cx="4218122" cy="2705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382291</xdr:colOff>
      <xdr:row>32</xdr:row>
      <xdr:rowOff>57150</xdr:rowOff>
    </xdr:to>
    <xdr:pic>
      <xdr:nvPicPr>
        <xdr:cNvPr id="2" name="Picture 1">
          <a:extLst>
            <a:ext uri="{FF2B5EF4-FFF2-40B4-BE49-F238E27FC236}">
              <a16:creationId xmlns:a16="http://schemas.microsoft.com/office/drawing/2014/main" id="{C8045C50-4991-4FD2-A0C5-721A68950CBD}"/>
            </a:ext>
          </a:extLst>
        </xdr:cNvPr>
        <xdr:cNvPicPr>
          <a:picLocks noChangeAspect="1"/>
        </xdr:cNvPicPr>
      </xdr:nvPicPr>
      <xdr:blipFill>
        <a:blip xmlns:r="http://schemas.openxmlformats.org/officeDocument/2006/relationships" r:embed="rId2"/>
        <a:stretch>
          <a:fillRect/>
        </a:stretch>
      </xdr:blipFill>
      <xdr:spPr>
        <a:xfrm>
          <a:off x="685800" y="1790700"/>
          <a:ext cx="4039891" cy="2590800"/>
        </a:xfrm>
        <a:prstGeom prst="rect">
          <a:avLst/>
        </a:prstGeom>
      </xdr:spPr>
    </xdr:pic>
    <xdr:clientData/>
  </xdr:twoCellAnchor>
  <xdr:twoCellAnchor editAs="oneCell">
    <xdr:from>
      <xdr:col>9</xdr:col>
      <xdr:colOff>0</xdr:colOff>
      <xdr:row>13</xdr:row>
      <xdr:rowOff>0</xdr:rowOff>
    </xdr:from>
    <xdr:to>
      <xdr:col>15</xdr:col>
      <xdr:colOff>382291</xdr:colOff>
      <xdr:row>32</xdr:row>
      <xdr:rowOff>57150</xdr:rowOff>
    </xdr:to>
    <xdr:pic>
      <xdr:nvPicPr>
        <xdr:cNvPr id="3" name="Picture 2">
          <a:extLst>
            <a:ext uri="{FF2B5EF4-FFF2-40B4-BE49-F238E27FC236}">
              <a16:creationId xmlns:a16="http://schemas.microsoft.com/office/drawing/2014/main" id="{835591FD-98EB-4B8A-A3E0-56B2D3423E7B}"/>
            </a:ext>
          </a:extLst>
        </xdr:cNvPr>
        <xdr:cNvPicPr>
          <a:picLocks noChangeAspect="1"/>
        </xdr:cNvPicPr>
      </xdr:nvPicPr>
      <xdr:blipFill>
        <a:blip xmlns:r="http://schemas.openxmlformats.org/officeDocument/2006/relationships" r:embed="rId3"/>
        <a:stretch>
          <a:fillRect/>
        </a:stretch>
      </xdr:blipFill>
      <xdr:spPr>
        <a:xfrm>
          <a:off x="5562600" y="1790700"/>
          <a:ext cx="4039891" cy="2590800"/>
        </a:xfrm>
        <a:prstGeom prst="rect">
          <a:avLst/>
        </a:prstGeom>
      </xdr:spPr>
    </xdr:pic>
    <xdr:clientData/>
  </xdr:twoCellAnchor>
  <xdr:twoCellAnchor editAs="oneCell">
    <xdr:from>
      <xdr:col>1</xdr:col>
      <xdr:colOff>0</xdr:colOff>
      <xdr:row>36</xdr:row>
      <xdr:rowOff>0</xdr:rowOff>
    </xdr:from>
    <xdr:to>
      <xdr:col>7</xdr:col>
      <xdr:colOff>382291</xdr:colOff>
      <xdr:row>55</xdr:row>
      <xdr:rowOff>57150</xdr:rowOff>
    </xdr:to>
    <xdr:pic>
      <xdr:nvPicPr>
        <xdr:cNvPr id="4" name="Picture 3">
          <a:extLst>
            <a:ext uri="{FF2B5EF4-FFF2-40B4-BE49-F238E27FC236}">
              <a16:creationId xmlns:a16="http://schemas.microsoft.com/office/drawing/2014/main" id="{2193AA38-59D4-4646-B3ED-15F68A274A1B}"/>
            </a:ext>
          </a:extLst>
        </xdr:cNvPr>
        <xdr:cNvPicPr>
          <a:picLocks noChangeAspect="1"/>
        </xdr:cNvPicPr>
      </xdr:nvPicPr>
      <xdr:blipFill>
        <a:blip xmlns:r="http://schemas.openxmlformats.org/officeDocument/2006/relationships" r:embed="rId4"/>
        <a:stretch>
          <a:fillRect/>
        </a:stretch>
      </xdr:blipFill>
      <xdr:spPr>
        <a:xfrm>
          <a:off x="685800" y="4867275"/>
          <a:ext cx="4039891" cy="2590800"/>
        </a:xfrm>
        <a:prstGeom prst="rect">
          <a:avLst/>
        </a:prstGeom>
      </xdr:spPr>
    </xdr:pic>
    <xdr:clientData/>
  </xdr:twoCellAnchor>
  <xdr:twoCellAnchor editAs="oneCell">
    <xdr:from>
      <xdr:col>9</xdr:col>
      <xdr:colOff>0</xdr:colOff>
      <xdr:row>36</xdr:row>
      <xdr:rowOff>0</xdr:rowOff>
    </xdr:from>
    <xdr:to>
      <xdr:col>15</xdr:col>
      <xdr:colOff>382291</xdr:colOff>
      <xdr:row>55</xdr:row>
      <xdr:rowOff>57150</xdr:rowOff>
    </xdr:to>
    <xdr:pic>
      <xdr:nvPicPr>
        <xdr:cNvPr id="5" name="Picture 4">
          <a:extLst>
            <a:ext uri="{FF2B5EF4-FFF2-40B4-BE49-F238E27FC236}">
              <a16:creationId xmlns:a16="http://schemas.microsoft.com/office/drawing/2014/main" id="{44CBEFFF-BC61-40DC-8360-959C8C05C736}"/>
            </a:ext>
          </a:extLst>
        </xdr:cNvPr>
        <xdr:cNvPicPr>
          <a:picLocks noChangeAspect="1"/>
        </xdr:cNvPicPr>
      </xdr:nvPicPr>
      <xdr:blipFill>
        <a:blip xmlns:r="http://schemas.openxmlformats.org/officeDocument/2006/relationships" r:embed="rId5"/>
        <a:stretch>
          <a:fillRect/>
        </a:stretch>
      </xdr:blipFill>
      <xdr:spPr>
        <a:xfrm>
          <a:off x="5562600" y="4867275"/>
          <a:ext cx="4039891" cy="2590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438150</xdr:colOff>
      <xdr:row>31</xdr:row>
      <xdr:rowOff>92972</xdr:rowOff>
    </xdr:to>
    <xdr:pic>
      <xdr:nvPicPr>
        <xdr:cNvPr id="2" name="Picture 1">
          <a:extLst>
            <a:ext uri="{FF2B5EF4-FFF2-40B4-BE49-F238E27FC236}">
              <a16:creationId xmlns:a16="http://schemas.microsoft.com/office/drawing/2014/main" id="{552E2B63-9FBB-49D8-AE72-EE03BA63BE0E}"/>
            </a:ext>
          </a:extLst>
        </xdr:cNvPr>
        <xdr:cNvPicPr>
          <a:picLocks noChangeAspect="1"/>
        </xdr:cNvPicPr>
      </xdr:nvPicPr>
      <xdr:blipFill>
        <a:blip xmlns:r="http://schemas.openxmlformats.org/officeDocument/2006/relationships" r:embed="rId2"/>
        <a:stretch>
          <a:fillRect/>
        </a:stretch>
      </xdr:blipFill>
      <xdr:spPr>
        <a:xfrm>
          <a:off x="685800" y="1657349"/>
          <a:ext cx="4095750" cy="2626623"/>
        </a:xfrm>
        <a:prstGeom prst="rect">
          <a:avLst/>
        </a:prstGeom>
      </xdr:spPr>
    </xdr:pic>
    <xdr:clientData/>
  </xdr:twoCellAnchor>
  <xdr:twoCellAnchor editAs="oneCell">
    <xdr:from>
      <xdr:col>9</xdr:col>
      <xdr:colOff>0</xdr:colOff>
      <xdr:row>11</xdr:row>
      <xdr:rowOff>142874</xdr:rowOff>
    </xdr:from>
    <xdr:to>
      <xdr:col>15</xdr:col>
      <xdr:colOff>438150</xdr:colOff>
      <xdr:row>31</xdr:row>
      <xdr:rowOff>92972</xdr:rowOff>
    </xdr:to>
    <xdr:pic>
      <xdr:nvPicPr>
        <xdr:cNvPr id="3" name="Picture 2">
          <a:extLst>
            <a:ext uri="{FF2B5EF4-FFF2-40B4-BE49-F238E27FC236}">
              <a16:creationId xmlns:a16="http://schemas.microsoft.com/office/drawing/2014/main" id="{DBEBB4D6-FE74-43AD-80F3-1E511D8185C1}"/>
            </a:ext>
          </a:extLst>
        </xdr:cNvPr>
        <xdr:cNvPicPr>
          <a:picLocks noChangeAspect="1"/>
        </xdr:cNvPicPr>
      </xdr:nvPicPr>
      <xdr:blipFill>
        <a:blip xmlns:r="http://schemas.openxmlformats.org/officeDocument/2006/relationships" r:embed="rId3"/>
        <a:stretch>
          <a:fillRect/>
        </a:stretch>
      </xdr:blipFill>
      <xdr:spPr>
        <a:xfrm>
          <a:off x="5562600" y="1657349"/>
          <a:ext cx="4095750" cy="2626623"/>
        </a:xfrm>
        <a:prstGeom prst="rect">
          <a:avLst/>
        </a:prstGeom>
      </xdr:spPr>
    </xdr:pic>
    <xdr:clientData/>
  </xdr:twoCellAnchor>
  <xdr:twoCellAnchor editAs="oneCell">
    <xdr:from>
      <xdr:col>1</xdr:col>
      <xdr:colOff>0</xdr:colOff>
      <xdr:row>33</xdr:row>
      <xdr:rowOff>142874</xdr:rowOff>
    </xdr:from>
    <xdr:to>
      <xdr:col>7</xdr:col>
      <xdr:colOff>438150</xdr:colOff>
      <xdr:row>53</xdr:row>
      <xdr:rowOff>92972</xdr:rowOff>
    </xdr:to>
    <xdr:pic>
      <xdr:nvPicPr>
        <xdr:cNvPr id="4" name="Picture 3">
          <a:extLst>
            <a:ext uri="{FF2B5EF4-FFF2-40B4-BE49-F238E27FC236}">
              <a16:creationId xmlns:a16="http://schemas.microsoft.com/office/drawing/2014/main" id="{A826D6A0-658A-4A3F-8E8C-0AEB46B69927}"/>
            </a:ext>
          </a:extLst>
        </xdr:cNvPr>
        <xdr:cNvPicPr>
          <a:picLocks noChangeAspect="1"/>
        </xdr:cNvPicPr>
      </xdr:nvPicPr>
      <xdr:blipFill>
        <a:blip xmlns:r="http://schemas.openxmlformats.org/officeDocument/2006/relationships" r:embed="rId4"/>
        <a:stretch>
          <a:fillRect/>
        </a:stretch>
      </xdr:blipFill>
      <xdr:spPr>
        <a:xfrm>
          <a:off x="685800" y="4600574"/>
          <a:ext cx="4095750" cy="2626623"/>
        </a:xfrm>
        <a:prstGeom prst="rect">
          <a:avLst/>
        </a:prstGeom>
      </xdr:spPr>
    </xdr:pic>
    <xdr:clientData/>
  </xdr:twoCellAnchor>
  <xdr:twoCellAnchor editAs="oneCell">
    <xdr:from>
      <xdr:col>9</xdr:col>
      <xdr:colOff>0</xdr:colOff>
      <xdr:row>33</xdr:row>
      <xdr:rowOff>142874</xdr:rowOff>
    </xdr:from>
    <xdr:to>
      <xdr:col>15</xdr:col>
      <xdr:colOff>438150</xdr:colOff>
      <xdr:row>53</xdr:row>
      <xdr:rowOff>92972</xdr:rowOff>
    </xdr:to>
    <xdr:pic>
      <xdr:nvPicPr>
        <xdr:cNvPr id="5" name="Picture 4">
          <a:extLst>
            <a:ext uri="{FF2B5EF4-FFF2-40B4-BE49-F238E27FC236}">
              <a16:creationId xmlns:a16="http://schemas.microsoft.com/office/drawing/2014/main" id="{7E3C5680-738E-40B2-9D3E-EAEA0ADC0D71}"/>
            </a:ext>
          </a:extLst>
        </xdr:cNvPr>
        <xdr:cNvPicPr>
          <a:picLocks noChangeAspect="1"/>
        </xdr:cNvPicPr>
      </xdr:nvPicPr>
      <xdr:blipFill>
        <a:blip xmlns:r="http://schemas.openxmlformats.org/officeDocument/2006/relationships" r:embed="rId5"/>
        <a:stretch>
          <a:fillRect/>
        </a:stretch>
      </xdr:blipFill>
      <xdr:spPr>
        <a:xfrm>
          <a:off x="5562600" y="4600574"/>
          <a:ext cx="4095750" cy="26266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501111</xdr:colOff>
      <xdr:row>32</xdr:row>
      <xdr:rowOff>0</xdr:rowOff>
    </xdr:to>
    <xdr:pic>
      <xdr:nvPicPr>
        <xdr:cNvPr id="2" name="Picture 1">
          <a:extLst>
            <a:ext uri="{FF2B5EF4-FFF2-40B4-BE49-F238E27FC236}">
              <a16:creationId xmlns:a16="http://schemas.microsoft.com/office/drawing/2014/main" id="{A9E41B2D-136D-48FF-801F-67382A36D79A}"/>
            </a:ext>
          </a:extLst>
        </xdr:cNvPr>
        <xdr:cNvPicPr>
          <a:picLocks noChangeAspect="1"/>
        </xdr:cNvPicPr>
      </xdr:nvPicPr>
      <xdr:blipFill>
        <a:blip xmlns:r="http://schemas.openxmlformats.org/officeDocument/2006/relationships" r:embed="rId2"/>
        <a:stretch>
          <a:fillRect/>
        </a:stretch>
      </xdr:blipFill>
      <xdr:spPr>
        <a:xfrm>
          <a:off x="685800" y="1657350"/>
          <a:ext cx="4158711" cy="2667000"/>
        </a:xfrm>
        <a:prstGeom prst="rect">
          <a:avLst/>
        </a:prstGeom>
      </xdr:spPr>
    </xdr:pic>
    <xdr:clientData/>
  </xdr:twoCellAnchor>
  <xdr:twoCellAnchor editAs="oneCell">
    <xdr:from>
      <xdr:col>9</xdr:col>
      <xdr:colOff>0</xdr:colOff>
      <xdr:row>12</xdr:row>
      <xdr:rowOff>0</xdr:rowOff>
    </xdr:from>
    <xdr:to>
      <xdr:col>15</xdr:col>
      <xdr:colOff>501111</xdr:colOff>
      <xdr:row>32</xdr:row>
      <xdr:rowOff>0</xdr:rowOff>
    </xdr:to>
    <xdr:pic>
      <xdr:nvPicPr>
        <xdr:cNvPr id="3" name="Picture 2">
          <a:extLst>
            <a:ext uri="{FF2B5EF4-FFF2-40B4-BE49-F238E27FC236}">
              <a16:creationId xmlns:a16="http://schemas.microsoft.com/office/drawing/2014/main" id="{B9E25613-4322-4269-9DD7-F7D3EE4CD385}"/>
            </a:ext>
          </a:extLst>
        </xdr:cNvPr>
        <xdr:cNvPicPr>
          <a:picLocks noChangeAspect="1"/>
        </xdr:cNvPicPr>
      </xdr:nvPicPr>
      <xdr:blipFill>
        <a:blip xmlns:r="http://schemas.openxmlformats.org/officeDocument/2006/relationships" r:embed="rId3"/>
        <a:stretch>
          <a:fillRect/>
        </a:stretch>
      </xdr:blipFill>
      <xdr:spPr>
        <a:xfrm>
          <a:off x="5562600" y="1657350"/>
          <a:ext cx="4158711" cy="2667000"/>
        </a:xfrm>
        <a:prstGeom prst="rect">
          <a:avLst/>
        </a:prstGeom>
      </xdr:spPr>
    </xdr:pic>
    <xdr:clientData/>
  </xdr:twoCellAnchor>
  <xdr:twoCellAnchor editAs="oneCell">
    <xdr:from>
      <xdr:col>1</xdr:col>
      <xdr:colOff>0</xdr:colOff>
      <xdr:row>41</xdr:row>
      <xdr:rowOff>0</xdr:rowOff>
    </xdr:from>
    <xdr:to>
      <xdr:col>7</xdr:col>
      <xdr:colOff>501111</xdr:colOff>
      <xdr:row>61</xdr:row>
      <xdr:rowOff>0</xdr:rowOff>
    </xdr:to>
    <xdr:pic>
      <xdr:nvPicPr>
        <xdr:cNvPr id="4" name="Picture 3">
          <a:extLst>
            <a:ext uri="{FF2B5EF4-FFF2-40B4-BE49-F238E27FC236}">
              <a16:creationId xmlns:a16="http://schemas.microsoft.com/office/drawing/2014/main" id="{7AE8A18D-6A8A-4EC9-919E-2BFE810DBBE7}"/>
            </a:ext>
          </a:extLst>
        </xdr:cNvPr>
        <xdr:cNvPicPr>
          <a:picLocks noChangeAspect="1"/>
        </xdr:cNvPicPr>
      </xdr:nvPicPr>
      <xdr:blipFill>
        <a:blip xmlns:r="http://schemas.openxmlformats.org/officeDocument/2006/relationships" r:embed="rId4"/>
        <a:stretch>
          <a:fillRect/>
        </a:stretch>
      </xdr:blipFill>
      <xdr:spPr>
        <a:xfrm>
          <a:off x="685800" y="6334125"/>
          <a:ext cx="4158711" cy="2667000"/>
        </a:xfrm>
        <a:prstGeom prst="rect">
          <a:avLst/>
        </a:prstGeom>
      </xdr:spPr>
    </xdr:pic>
    <xdr:clientData/>
  </xdr:twoCellAnchor>
  <xdr:twoCellAnchor editAs="oneCell">
    <xdr:from>
      <xdr:col>9</xdr:col>
      <xdr:colOff>0</xdr:colOff>
      <xdr:row>41</xdr:row>
      <xdr:rowOff>0</xdr:rowOff>
    </xdr:from>
    <xdr:to>
      <xdr:col>15</xdr:col>
      <xdr:colOff>483030</xdr:colOff>
      <xdr:row>61</xdr:row>
      <xdr:rowOff>0</xdr:rowOff>
    </xdr:to>
    <xdr:pic>
      <xdr:nvPicPr>
        <xdr:cNvPr id="5" name="Picture 4">
          <a:extLst>
            <a:ext uri="{FF2B5EF4-FFF2-40B4-BE49-F238E27FC236}">
              <a16:creationId xmlns:a16="http://schemas.microsoft.com/office/drawing/2014/main" id="{4D5EDDD7-694E-4A2A-9A36-5F4B7BB30041}"/>
            </a:ext>
          </a:extLst>
        </xdr:cNvPr>
        <xdr:cNvPicPr>
          <a:picLocks noChangeAspect="1"/>
        </xdr:cNvPicPr>
      </xdr:nvPicPr>
      <xdr:blipFill>
        <a:blip xmlns:r="http://schemas.openxmlformats.org/officeDocument/2006/relationships" r:embed="rId5"/>
        <a:stretch>
          <a:fillRect/>
        </a:stretch>
      </xdr:blipFill>
      <xdr:spPr>
        <a:xfrm>
          <a:off x="5562600" y="6334125"/>
          <a:ext cx="4140630" cy="2667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575374</xdr:colOff>
      <xdr:row>32</xdr:row>
      <xdr:rowOff>47624</xdr:rowOff>
    </xdr:to>
    <xdr:pic>
      <xdr:nvPicPr>
        <xdr:cNvPr id="2" name="Picture 1">
          <a:extLst>
            <a:ext uri="{FF2B5EF4-FFF2-40B4-BE49-F238E27FC236}">
              <a16:creationId xmlns:a16="http://schemas.microsoft.com/office/drawing/2014/main" id="{57B82A47-F217-410C-B9E6-B1B8451086AD}"/>
            </a:ext>
          </a:extLst>
        </xdr:cNvPr>
        <xdr:cNvPicPr>
          <a:picLocks noChangeAspect="1"/>
        </xdr:cNvPicPr>
      </xdr:nvPicPr>
      <xdr:blipFill>
        <a:blip xmlns:r="http://schemas.openxmlformats.org/officeDocument/2006/relationships" r:embed="rId2"/>
        <a:stretch>
          <a:fillRect/>
        </a:stretch>
      </xdr:blipFill>
      <xdr:spPr>
        <a:xfrm>
          <a:off x="685800" y="1657349"/>
          <a:ext cx="4232974" cy="2714625"/>
        </a:xfrm>
        <a:prstGeom prst="rect">
          <a:avLst/>
        </a:prstGeom>
      </xdr:spPr>
    </xdr:pic>
    <xdr:clientData/>
  </xdr:twoCellAnchor>
  <xdr:twoCellAnchor editAs="oneCell">
    <xdr:from>
      <xdr:col>9</xdr:col>
      <xdr:colOff>0</xdr:colOff>
      <xdr:row>11</xdr:row>
      <xdr:rowOff>142874</xdr:rowOff>
    </xdr:from>
    <xdr:to>
      <xdr:col>15</xdr:col>
      <xdr:colOff>575374</xdr:colOff>
      <xdr:row>32</xdr:row>
      <xdr:rowOff>47624</xdr:rowOff>
    </xdr:to>
    <xdr:pic>
      <xdr:nvPicPr>
        <xdr:cNvPr id="3" name="Picture 2">
          <a:extLst>
            <a:ext uri="{FF2B5EF4-FFF2-40B4-BE49-F238E27FC236}">
              <a16:creationId xmlns:a16="http://schemas.microsoft.com/office/drawing/2014/main" id="{221F2CB1-AAEA-45DC-80A6-99D1CE7E5447}"/>
            </a:ext>
          </a:extLst>
        </xdr:cNvPr>
        <xdr:cNvPicPr>
          <a:picLocks noChangeAspect="1"/>
        </xdr:cNvPicPr>
      </xdr:nvPicPr>
      <xdr:blipFill>
        <a:blip xmlns:r="http://schemas.openxmlformats.org/officeDocument/2006/relationships" r:embed="rId3"/>
        <a:stretch>
          <a:fillRect/>
        </a:stretch>
      </xdr:blipFill>
      <xdr:spPr>
        <a:xfrm>
          <a:off x="5562600" y="1657349"/>
          <a:ext cx="4232974" cy="2714625"/>
        </a:xfrm>
        <a:prstGeom prst="rect">
          <a:avLst/>
        </a:prstGeom>
      </xdr:spPr>
    </xdr:pic>
    <xdr:clientData/>
  </xdr:twoCellAnchor>
  <xdr:twoCellAnchor editAs="oneCell">
    <xdr:from>
      <xdr:col>1</xdr:col>
      <xdr:colOff>0</xdr:colOff>
      <xdr:row>39</xdr:row>
      <xdr:rowOff>142874</xdr:rowOff>
    </xdr:from>
    <xdr:to>
      <xdr:col>7</xdr:col>
      <xdr:colOff>575374</xdr:colOff>
      <xdr:row>60</xdr:row>
      <xdr:rowOff>47624</xdr:rowOff>
    </xdr:to>
    <xdr:pic>
      <xdr:nvPicPr>
        <xdr:cNvPr id="4" name="Picture 3">
          <a:extLst>
            <a:ext uri="{FF2B5EF4-FFF2-40B4-BE49-F238E27FC236}">
              <a16:creationId xmlns:a16="http://schemas.microsoft.com/office/drawing/2014/main" id="{3FCD7A5A-3E14-4B2D-8918-FF98B66235FA}"/>
            </a:ext>
          </a:extLst>
        </xdr:cNvPr>
        <xdr:cNvPicPr>
          <a:picLocks noChangeAspect="1"/>
        </xdr:cNvPicPr>
      </xdr:nvPicPr>
      <xdr:blipFill>
        <a:blip xmlns:r="http://schemas.openxmlformats.org/officeDocument/2006/relationships" r:embed="rId4"/>
        <a:stretch>
          <a:fillRect/>
        </a:stretch>
      </xdr:blipFill>
      <xdr:spPr>
        <a:xfrm>
          <a:off x="685800" y="5743574"/>
          <a:ext cx="4232974" cy="27146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409575</xdr:colOff>
      <xdr:row>31</xdr:row>
      <xdr:rowOff>74646</xdr:rowOff>
    </xdr:to>
    <xdr:pic>
      <xdr:nvPicPr>
        <xdr:cNvPr id="2" name="Picture 1">
          <a:extLst>
            <a:ext uri="{FF2B5EF4-FFF2-40B4-BE49-F238E27FC236}">
              <a16:creationId xmlns:a16="http://schemas.microsoft.com/office/drawing/2014/main" id="{95A50F61-4AF5-4055-8E3F-8FA4788D92F7}"/>
            </a:ext>
          </a:extLst>
        </xdr:cNvPr>
        <xdr:cNvPicPr>
          <a:picLocks noChangeAspect="1"/>
        </xdr:cNvPicPr>
      </xdr:nvPicPr>
      <xdr:blipFill>
        <a:blip xmlns:r="http://schemas.openxmlformats.org/officeDocument/2006/relationships" r:embed="rId2"/>
        <a:stretch>
          <a:fillRect/>
        </a:stretch>
      </xdr:blipFill>
      <xdr:spPr>
        <a:xfrm>
          <a:off x="685800" y="1657349"/>
          <a:ext cx="4067175" cy="2608297"/>
        </a:xfrm>
        <a:prstGeom prst="rect">
          <a:avLst/>
        </a:prstGeom>
      </xdr:spPr>
    </xdr:pic>
    <xdr:clientData/>
  </xdr:twoCellAnchor>
  <xdr:twoCellAnchor editAs="oneCell">
    <xdr:from>
      <xdr:col>9</xdr:col>
      <xdr:colOff>0</xdr:colOff>
      <xdr:row>11</xdr:row>
      <xdr:rowOff>142874</xdr:rowOff>
    </xdr:from>
    <xdr:to>
      <xdr:col>15</xdr:col>
      <xdr:colOff>206216</xdr:colOff>
      <xdr:row>31</xdr:row>
      <xdr:rowOff>74646</xdr:rowOff>
    </xdr:to>
    <xdr:pic>
      <xdr:nvPicPr>
        <xdr:cNvPr id="3" name="Picture 2">
          <a:extLst>
            <a:ext uri="{FF2B5EF4-FFF2-40B4-BE49-F238E27FC236}">
              <a16:creationId xmlns:a16="http://schemas.microsoft.com/office/drawing/2014/main" id="{C0B122F0-CC3D-4E63-9C95-68C7DA558A95}"/>
            </a:ext>
          </a:extLst>
        </xdr:cNvPr>
        <xdr:cNvPicPr>
          <a:picLocks noChangeAspect="1"/>
        </xdr:cNvPicPr>
      </xdr:nvPicPr>
      <xdr:blipFill>
        <a:blip xmlns:r="http://schemas.openxmlformats.org/officeDocument/2006/relationships" r:embed="rId3"/>
        <a:stretch>
          <a:fillRect/>
        </a:stretch>
      </xdr:blipFill>
      <xdr:spPr>
        <a:xfrm>
          <a:off x="5562600" y="1657349"/>
          <a:ext cx="3863816" cy="2608297"/>
        </a:xfrm>
        <a:prstGeom prst="rect">
          <a:avLst/>
        </a:prstGeom>
      </xdr:spPr>
    </xdr:pic>
    <xdr:clientData/>
  </xdr:twoCellAnchor>
  <xdr:twoCellAnchor editAs="oneCell">
    <xdr:from>
      <xdr:col>1</xdr:col>
      <xdr:colOff>0</xdr:colOff>
      <xdr:row>33</xdr:row>
      <xdr:rowOff>142874</xdr:rowOff>
    </xdr:from>
    <xdr:to>
      <xdr:col>7</xdr:col>
      <xdr:colOff>409575</xdr:colOff>
      <xdr:row>53</xdr:row>
      <xdr:rowOff>74646</xdr:rowOff>
    </xdr:to>
    <xdr:pic>
      <xdr:nvPicPr>
        <xdr:cNvPr id="4" name="Picture 3">
          <a:extLst>
            <a:ext uri="{FF2B5EF4-FFF2-40B4-BE49-F238E27FC236}">
              <a16:creationId xmlns:a16="http://schemas.microsoft.com/office/drawing/2014/main" id="{931E9EB3-38A4-480A-B3A4-8A5C1C778E3F}"/>
            </a:ext>
          </a:extLst>
        </xdr:cNvPr>
        <xdr:cNvPicPr>
          <a:picLocks noChangeAspect="1"/>
        </xdr:cNvPicPr>
      </xdr:nvPicPr>
      <xdr:blipFill>
        <a:blip xmlns:r="http://schemas.openxmlformats.org/officeDocument/2006/relationships" r:embed="rId4"/>
        <a:stretch>
          <a:fillRect/>
        </a:stretch>
      </xdr:blipFill>
      <xdr:spPr>
        <a:xfrm>
          <a:off x="685800" y="4600574"/>
          <a:ext cx="4067175" cy="2608297"/>
        </a:xfrm>
        <a:prstGeom prst="rect">
          <a:avLst/>
        </a:prstGeom>
      </xdr:spPr>
    </xdr:pic>
    <xdr:clientData/>
  </xdr:twoCellAnchor>
  <xdr:twoCellAnchor editAs="oneCell">
    <xdr:from>
      <xdr:col>9</xdr:col>
      <xdr:colOff>0</xdr:colOff>
      <xdr:row>33</xdr:row>
      <xdr:rowOff>142874</xdr:rowOff>
    </xdr:from>
    <xdr:to>
      <xdr:col>15</xdr:col>
      <xdr:colOff>409575</xdr:colOff>
      <xdr:row>53</xdr:row>
      <xdr:rowOff>74646</xdr:rowOff>
    </xdr:to>
    <xdr:pic>
      <xdr:nvPicPr>
        <xdr:cNvPr id="5" name="Picture 4">
          <a:extLst>
            <a:ext uri="{FF2B5EF4-FFF2-40B4-BE49-F238E27FC236}">
              <a16:creationId xmlns:a16="http://schemas.microsoft.com/office/drawing/2014/main" id="{39E4606C-C028-48E9-AF4B-19084E5F6703}"/>
            </a:ext>
          </a:extLst>
        </xdr:cNvPr>
        <xdr:cNvPicPr>
          <a:picLocks noChangeAspect="1"/>
        </xdr:cNvPicPr>
      </xdr:nvPicPr>
      <xdr:blipFill>
        <a:blip xmlns:r="http://schemas.openxmlformats.org/officeDocument/2006/relationships" r:embed="rId5"/>
        <a:stretch>
          <a:fillRect/>
        </a:stretch>
      </xdr:blipFill>
      <xdr:spPr>
        <a:xfrm>
          <a:off x="5562600" y="4600574"/>
          <a:ext cx="4067175" cy="2608297"/>
        </a:xfrm>
        <a:prstGeom prst="rect">
          <a:avLst/>
        </a:prstGeom>
      </xdr:spPr>
    </xdr:pic>
    <xdr:clientData/>
  </xdr:twoCellAnchor>
  <xdr:twoCellAnchor editAs="oneCell">
    <xdr:from>
      <xdr:col>1</xdr:col>
      <xdr:colOff>0</xdr:colOff>
      <xdr:row>55</xdr:row>
      <xdr:rowOff>142874</xdr:rowOff>
    </xdr:from>
    <xdr:to>
      <xdr:col>7</xdr:col>
      <xdr:colOff>409575</xdr:colOff>
      <xdr:row>75</xdr:row>
      <xdr:rowOff>74646</xdr:rowOff>
    </xdr:to>
    <xdr:pic>
      <xdr:nvPicPr>
        <xdr:cNvPr id="6" name="Picture 5">
          <a:extLst>
            <a:ext uri="{FF2B5EF4-FFF2-40B4-BE49-F238E27FC236}">
              <a16:creationId xmlns:a16="http://schemas.microsoft.com/office/drawing/2014/main" id="{9CC3370D-78FA-41A4-A622-F3829950E5F4}"/>
            </a:ext>
          </a:extLst>
        </xdr:cNvPr>
        <xdr:cNvPicPr>
          <a:picLocks noChangeAspect="1"/>
        </xdr:cNvPicPr>
      </xdr:nvPicPr>
      <xdr:blipFill>
        <a:blip xmlns:r="http://schemas.openxmlformats.org/officeDocument/2006/relationships" r:embed="rId6"/>
        <a:stretch>
          <a:fillRect/>
        </a:stretch>
      </xdr:blipFill>
      <xdr:spPr>
        <a:xfrm>
          <a:off x="685800" y="7543799"/>
          <a:ext cx="4067175" cy="26082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397144</xdr:colOff>
      <xdr:row>31</xdr:row>
      <xdr:rowOff>66674</xdr:rowOff>
    </xdr:to>
    <xdr:pic>
      <xdr:nvPicPr>
        <xdr:cNvPr id="2" name="Picture 1">
          <a:extLst>
            <a:ext uri="{FF2B5EF4-FFF2-40B4-BE49-F238E27FC236}">
              <a16:creationId xmlns:a16="http://schemas.microsoft.com/office/drawing/2014/main" id="{ABEFF99B-AC11-49AC-A3F2-3398360BA260}"/>
            </a:ext>
          </a:extLst>
        </xdr:cNvPr>
        <xdr:cNvPicPr>
          <a:picLocks noChangeAspect="1"/>
        </xdr:cNvPicPr>
      </xdr:nvPicPr>
      <xdr:blipFill>
        <a:blip xmlns:r="http://schemas.openxmlformats.org/officeDocument/2006/relationships" r:embed="rId2"/>
        <a:stretch>
          <a:fillRect/>
        </a:stretch>
      </xdr:blipFill>
      <xdr:spPr>
        <a:xfrm>
          <a:off x="685800" y="1657349"/>
          <a:ext cx="4054744" cy="2600325"/>
        </a:xfrm>
        <a:prstGeom prst="rect">
          <a:avLst/>
        </a:prstGeom>
      </xdr:spPr>
    </xdr:pic>
    <xdr:clientData/>
  </xdr:twoCellAnchor>
  <xdr:twoCellAnchor editAs="oneCell">
    <xdr:from>
      <xdr:col>9</xdr:col>
      <xdr:colOff>0</xdr:colOff>
      <xdr:row>11</xdr:row>
      <xdr:rowOff>142874</xdr:rowOff>
    </xdr:from>
    <xdr:to>
      <xdr:col>15</xdr:col>
      <xdr:colOff>397144</xdr:colOff>
      <xdr:row>31</xdr:row>
      <xdr:rowOff>66674</xdr:rowOff>
    </xdr:to>
    <xdr:pic>
      <xdr:nvPicPr>
        <xdr:cNvPr id="3" name="Picture 2">
          <a:extLst>
            <a:ext uri="{FF2B5EF4-FFF2-40B4-BE49-F238E27FC236}">
              <a16:creationId xmlns:a16="http://schemas.microsoft.com/office/drawing/2014/main" id="{CB59D9E2-8BAE-46B8-B991-080DA47248FC}"/>
            </a:ext>
          </a:extLst>
        </xdr:cNvPr>
        <xdr:cNvPicPr>
          <a:picLocks noChangeAspect="1"/>
        </xdr:cNvPicPr>
      </xdr:nvPicPr>
      <xdr:blipFill>
        <a:blip xmlns:r="http://schemas.openxmlformats.org/officeDocument/2006/relationships" r:embed="rId3"/>
        <a:stretch>
          <a:fillRect/>
        </a:stretch>
      </xdr:blipFill>
      <xdr:spPr>
        <a:xfrm>
          <a:off x="5562600" y="1657349"/>
          <a:ext cx="4054744" cy="2600325"/>
        </a:xfrm>
        <a:prstGeom prst="rect">
          <a:avLst/>
        </a:prstGeom>
      </xdr:spPr>
    </xdr:pic>
    <xdr:clientData/>
  </xdr:twoCellAnchor>
  <xdr:twoCellAnchor editAs="oneCell">
    <xdr:from>
      <xdr:col>1</xdr:col>
      <xdr:colOff>0</xdr:colOff>
      <xdr:row>35</xdr:row>
      <xdr:rowOff>142874</xdr:rowOff>
    </xdr:from>
    <xdr:to>
      <xdr:col>7</xdr:col>
      <xdr:colOff>397144</xdr:colOff>
      <xdr:row>55</xdr:row>
      <xdr:rowOff>66674</xdr:rowOff>
    </xdr:to>
    <xdr:pic>
      <xdr:nvPicPr>
        <xdr:cNvPr id="4" name="Picture 3">
          <a:extLst>
            <a:ext uri="{FF2B5EF4-FFF2-40B4-BE49-F238E27FC236}">
              <a16:creationId xmlns:a16="http://schemas.microsoft.com/office/drawing/2014/main" id="{C3F84F6E-A009-4F3F-B851-E0CB5A19E285}"/>
            </a:ext>
          </a:extLst>
        </xdr:cNvPr>
        <xdr:cNvPicPr>
          <a:picLocks noChangeAspect="1"/>
        </xdr:cNvPicPr>
      </xdr:nvPicPr>
      <xdr:blipFill>
        <a:blip xmlns:r="http://schemas.openxmlformats.org/officeDocument/2006/relationships" r:embed="rId4"/>
        <a:stretch>
          <a:fillRect/>
        </a:stretch>
      </xdr:blipFill>
      <xdr:spPr>
        <a:xfrm>
          <a:off x="685800" y="4867274"/>
          <a:ext cx="4054744" cy="2600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41</xdr:row>
      <xdr:rowOff>0</xdr:rowOff>
    </xdr:from>
    <xdr:to>
      <xdr:col>6</xdr:col>
      <xdr:colOff>61806</xdr:colOff>
      <xdr:row>56</xdr:row>
      <xdr:rowOff>0</xdr:rowOff>
    </xdr:to>
    <xdr:pic>
      <xdr:nvPicPr>
        <xdr:cNvPr id="2" name="Picture 1">
          <a:extLst>
            <a:ext uri="{FF2B5EF4-FFF2-40B4-BE49-F238E27FC236}">
              <a16:creationId xmlns:a16="http://schemas.microsoft.com/office/drawing/2014/main" id="{B26C76A5-55A6-4747-8F0C-8191D2D28B22}"/>
            </a:ext>
          </a:extLst>
        </xdr:cNvPr>
        <xdr:cNvPicPr>
          <a:picLocks noChangeAspect="1"/>
        </xdr:cNvPicPr>
      </xdr:nvPicPr>
      <xdr:blipFill>
        <a:blip xmlns:r="http://schemas.openxmlformats.org/officeDocument/2006/relationships" r:embed="rId2"/>
        <a:stretch>
          <a:fillRect/>
        </a:stretch>
      </xdr:blipFill>
      <xdr:spPr>
        <a:xfrm>
          <a:off x="0" y="6305550"/>
          <a:ext cx="3681306" cy="228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view="pageBreakPreview" zoomScaleNormal="100" zoomScaleSheetLayoutView="100" workbookViewId="0">
      <selection activeCell="B72" sqref="B7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49"/>
      <c r="B1" s="149"/>
      <c r="C1" s="149"/>
    </row>
    <row r="2" spans="1:9" ht="23.25">
      <c r="A2" s="149"/>
      <c r="B2" s="227" t="s">
        <v>129</v>
      </c>
      <c r="C2" s="227"/>
    </row>
    <row r="3" spans="1:9" ht="23.25">
      <c r="A3" s="149"/>
      <c r="B3" s="227" t="s">
        <v>713</v>
      </c>
      <c r="C3" s="227"/>
    </row>
    <row r="4" spans="1:9" s="7" customFormat="1">
      <c r="A4" s="147"/>
      <c r="B4" s="147"/>
      <c r="C4" s="146"/>
    </row>
    <row r="5" spans="1:9" s="7" customFormat="1">
      <c r="A5" s="147"/>
      <c r="B5" s="147"/>
      <c r="C5" s="146"/>
    </row>
    <row r="6" spans="1:9" ht="14.25">
      <c r="A6" s="149"/>
      <c r="B6" s="148"/>
      <c r="C6" s="155" t="s">
        <v>130</v>
      </c>
    </row>
    <row r="7" spans="1:9" ht="14.25">
      <c r="A7" s="149"/>
      <c r="B7" s="156" t="s">
        <v>131</v>
      </c>
      <c r="C7" s="150"/>
      <c r="D7" s="2"/>
    </row>
    <row r="8" spans="1:9" ht="15">
      <c r="A8" s="149"/>
      <c r="B8" s="151" t="s">
        <v>132</v>
      </c>
      <c r="C8" s="173">
        <v>2</v>
      </c>
      <c r="E8" s="3"/>
      <c r="F8" s="4"/>
      <c r="G8" s="5"/>
      <c r="H8" s="5"/>
      <c r="I8" s="5"/>
    </row>
    <row r="9" spans="1:9" ht="15">
      <c r="A9" s="149"/>
      <c r="B9" s="151" t="s">
        <v>239</v>
      </c>
      <c r="C9" s="173">
        <v>2</v>
      </c>
      <c r="E9" s="3"/>
      <c r="F9" s="4"/>
      <c r="G9" s="5"/>
      <c r="H9" s="5"/>
      <c r="I9" s="5"/>
    </row>
    <row r="10" spans="1:9" ht="15">
      <c r="A10" s="149"/>
      <c r="B10" s="151" t="s">
        <v>236</v>
      </c>
      <c r="C10" s="173">
        <v>2</v>
      </c>
      <c r="E10" s="3"/>
      <c r="F10" s="4"/>
      <c r="G10" s="5"/>
      <c r="H10" s="5"/>
      <c r="I10" s="5"/>
    </row>
    <row r="11" spans="1:9" ht="15">
      <c r="A11" s="149"/>
      <c r="B11" s="151" t="s">
        <v>237</v>
      </c>
      <c r="C11" s="173">
        <v>2</v>
      </c>
      <c r="E11" s="3"/>
      <c r="F11" s="4"/>
      <c r="G11" s="5"/>
      <c r="H11" s="5"/>
      <c r="I11" s="5"/>
    </row>
    <row r="12" spans="1:9" ht="15">
      <c r="A12" s="149"/>
      <c r="B12" s="151" t="s">
        <v>238</v>
      </c>
      <c r="C12" s="173">
        <v>2</v>
      </c>
      <c r="E12" s="3"/>
      <c r="F12" s="4"/>
      <c r="G12" s="5"/>
      <c r="H12" s="5"/>
      <c r="I12" s="5"/>
    </row>
    <row r="13" spans="1:9" ht="15">
      <c r="A13" s="149"/>
      <c r="B13" s="151" t="s">
        <v>210</v>
      </c>
      <c r="C13" s="173">
        <v>2</v>
      </c>
      <c r="E13" s="3"/>
      <c r="F13" s="4"/>
      <c r="G13" s="5"/>
      <c r="H13" s="5"/>
      <c r="I13" s="5"/>
    </row>
    <row r="14" spans="1:9" ht="15">
      <c r="A14" s="149"/>
      <c r="B14" s="151" t="s">
        <v>211</v>
      </c>
      <c r="C14" s="173">
        <v>3</v>
      </c>
      <c r="E14" s="3"/>
      <c r="F14" s="4"/>
      <c r="G14" s="5"/>
      <c r="H14" s="5"/>
      <c r="I14" s="5"/>
    </row>
    <row r="15" spans="1:9" ht="15">
      <c r="A15" s="149"/>
      <c r="B15" s="151" t="s">
        <v>240</v>
      </c>
      <c r="C15" s="173">
        <v>3</v>
      </c>
      <c r="E15" s="3"/>
      <c r="F15" s="4"/>
      <c r="G15" s="5"/>
      <c r="H15" s="5"/>
      <c r="I15" s="5"/>
    </row>
    <row r="16" spans="1:9" ht="15">
      <c r="A16" s="149"/>
      <c r="B16" s="151" t="s">
        <v>213</v>
      </c>
      <c r="C16" s="173">
        <v>4</v>
      </c>
      <c r="E16" s="3"/>
      <c r="F16" s="4"/>
      <c r="G16" s="5"/>
      <c r="H16" s="5"/>
      <c r="I16" s="5"/>
    </row>
    <row r="17" spans="1:9" ht="15">
      <c r="A17" s="149"/>
      <c r="B17" s="151" t="s">
        <v>241</v>
      </c>
      <c r="C17" s="173">
        <v>4</v>
      </c>
      <c r="E17" s="3"/>
      <c r="F17" s="4"/>
      <c r="G17" s="5"/>
      <c r="H17" s="5"/>
      <c r="I17" s="5"/>
    </row>
    <row r="18" spans="1:9" ht="15">
      <c r="A18" s="149"/>
      <c r="B18" s="151" t="s">
        <v>242</v>
      </c>
      <c r="C18" s="173">
        <v>4</v>
      </c>
      <c r="E18" s="3"/>
      <c r="F18" s="4"/>
      <c r="G18" s="5"/>
      <c r="H18" s="5"/>
      <c r="I18" s="5"/>
    </row>
    <row r="19" spans="1:9" ht="15">
      <c r="A19" s="149"/>
      <c r="B19" s="151" t="s">
        <v>214</v>
      </c>
      <c r="C19" s="173">
        <v>5</v>
      </c>
      <c r="E19" s="3"/>
      <c r="F19" s="4"/>
      <c r="G19" s="5"/>
      <c r="H19" s="5"/>
      <c r="I19" s="5"/>
    </row>
    <row r="20" spans="1:9" ht="15">
      <c r="A20" s="149"/>
      <c r="B20" s="152"/>
      <c r="C20" s="152"/>
      <c r="E20" s="3"/>
      <c r="F20" s="4"/>
      <c r="G20" s="5"/>
      <c r="H20" s="5"/>
      <c r="I20" s="5"/>
    </row>
    <row r="21" spans="1:9" ht="15">
      <c r="A21" s="149"/>
      <c r="B21" s="156" t="s">
        <v>133</v>
      </c>
      <c r="C21" s="150"/>
      <c r="E21" s="3"/>
      <c r="F21" s="4"/>
      <c r="G21" s="6"/>
      <c r="H21" s="6"/>
      <c r="I21" s="6"/>
    </row>
    <row r="22" spans="1:9">
      <c r="A22" s="149"/>
      <c r="B22" s="151" t="s">
        <v>134</v>
      </c>
      <c r="C22" s="173">
        <v>6</v>
      </c>
    </row>
    <row r="23" spans="1:9" ht="15">
      <c r="A23" s="149"/>
      <c r="B23" s="151" t="s">
        <v>215</v>
      </c>
      <c r="C23" s="173">
        <v>6</v>
      </c>
      <c r="E23" s="3"/>
      <c r="F23" s="4"/>
      <c r="G23" s="5"/>
      <c r="H23" s="5"/>
      <c r="I23" s="5"/>
    </row>
    <row r="24" spans="1:9">
      <c r="A24" s="149"/>
      <c r="B24" s="151" t="s">
        <v>243</v>
      </c>
      <c r="C24" s="173">
        <v>6</v>
      </c>
    </row>
    <row r="25" spans="1:9">
      <c r="A25" s="149"/>
      <c r="B25" s="151" t="s">
        <v>225</v>
      </c>
      <c r="C25" s="173">
        <v>7</v>
      </c>
    </row>
    <row r="26" spans="1:9" ht="15">
      <c r="A26" s="149"/>
      <c r="B26" s="151" t="s">
        <v>244</v>
      </c>
      <c r="C26" s="173">
        <v>8</v>
      </c>
      <c r="E26" s="3"/>
      <c r="F26" s="4"/>
      <c r="G26" s="5"/>
      <c r="H26" s="5"/>
      <c r="I26" s="5"/>
    </row>
    <row r="27" spans="1:9" ht="15">
      <c r="A27" s="149"/>
      <c r="B27" s="151" t="s">
        <v>245</v>
      </c>
      <c r="C27" s="173">
        <v>8</v>
      </c>
      <c r="E27" s="3"/>
      <c r="F27" s="4"/>
      <c r="G27" s="5"/>
      <c r="H27" s="5"/>
      <c r="I27" s="5"/>
    </row>
    <row r="28" spans="1:9" ht="15">
      <c r="A28" s="149"/>
      <c r="B28" s="151" t="s">
        <v>246</v>
      </c>
      <c r="C28" s="173">
        <v>8</v>
      </c>
      <c r="E28" s="3"/>
      <c r="F28" s="4"/>
      <c r="G28" s="5"/>
      <c r="H28" s="5"/>
      <c r="I28" s="5"/>
    </row>
    <row r="29" spans="1:9" ht="15">
      <c r="A29" s="149"/>
      <c r="B29" s="151" t="s">
        <v>247</v>
      </c>
      <c r="C29" s="173">
        <v>8</v>
      </c>
      <c r="E29" s="3"/>
      <c r="F29" s="4"/>
      <c r="G29" s="5"/>
      <c r="H29" s="5"/>
      <c r="I29" s="5"/>
    </row>
    <row r="30" spans="1:9" ht="15">
      <c r="A30" s="149"/>
      <c r="B30" s="151" t="s">
        <v>248</v>
      </c>
      <c r="C30" s="173">
        <v>8</v>
      </c>
      <c r="E30" s="3"/>
      <c r="F30" s="4"/>
      <c r="G30" s="5"/>
      <c r="H30" s="5"/>
      <c r="I30" s="5"/>
    </row>
    <row r="31" spans="1:9" ht="15">
      <c r="A31" s="149"/>
      <c r="B31" s="151" t="s">
        <v>249</v>
      </c>
      <c r="C31" s="173">
        <v>9</v>
      </c>
      <c r="E31" s="3"/>
      <c r="F31" s="4"/>
      <c r="G31" s="5"/>
      <c r="H31" s="5"/>
      <c r="I31" s="5"/>
    </row>
    <row r="32" spans="1:9" ht="15">
      <c r="A32" s="149"/>
      <c r="B32" s="151"/>
      <c r="C32" s="173"/>
      <c r="E32" s="3"/>
      <c r="F32" s="4"/>
      <c r="G32" s="5"/>
      <c r="H32" s="5"/>
      <c r="I32" s="5"/>
    </row>
    <row r="33" spans="1:9" ht="15">
      <c r="A33" s="149"/>
      <c r="B33" s="156" t="s">
        <v>135</v>
      </c>
      <c r="C33" s="173"/>
      <c r="E33" s="3"/>
      <c r="F33" s="4"/>
      <c r="G33" s="5"/>
      <c r="H33" s="5"/>
      <c r="I33" s="5"/>
    </row>
    <row r="34" spans="1:9" ht="15">
      <c r="A34" s="149"/>
      <c r="B34" s="151" t="s">
        <v>136</v>
      </c>
      <c r="C34" s="173"/>
      <c r="E34" s="3"/>
      <c r="F34" s="4"/>
      <c r="G34" s="5"/>
      <c r="H34" s="5"/>
      <c r="I34" s="5"/>
    </row>
    <row r="35" spans="1:9" ht="15">
      <c r="A35" s="149"/>
      <c r="B35" s="151" t="s">
        <v>113</v>
      </c>
      <c r="C35" s="173">
        <v>10</v>
      </c>
      <c r="E35" s="3"/>
      <c r="F35" s="4"/>
      <c r="G35" s="5"/>
      <c r="H35" s="5"/>
      <c r="I35" s="5"/>
    </row>
    <row r="36" spans="1:9" ht="15">
      <c r="A36" s="149"/>
      <c r="B36" s="151" t="s">
        <v>114</v>
      </c>
      <c r="C36" s="173">
        <v>10</v>
      </c>
      <c r="E36" s="3"/>
      <c r="F36" s="4"/>
      <c r="G36" s="5"/>
      <c r="H36" s="5"/>
      <c r="I36" s="5"/>
    </row>
    <row r="37" spans="1:9">
      <c r="A37" s="149"/>
      <c r="B37" s="151" t="s">
        <v>137</v>
      </c>
      <c r="C37" s="173">
        <v>10</v>
      </c>
    </row>
    <row r="38" spans="1:9">
      <c r="A38" s="149"/>
      <c r="B38" s="151" t="s">
        <v>138</v>
      </c>
      <c r="C38" s="173">
        <v>10</v>
      </c>
    </row>
    <row r="39" spans="1:9" ht="14.25">
      <c r="A39" s="149"/>
      <c r="B39" s="153" t="s">
        <v>139</v>
      </c>
      <c r="C39" s="173"/>
    </row>
    <row r="40" spans="1:9">
      <c r="A40" s="149"/>
      <c r="B40" s="151" t="s">
        <v>140</v>
      </c>
      <c r="C40" s="173">
        <v>11</v>
      </c>
    </row>
    <row r="41" spans="1:9">
      <c r="A41" s="149"/>
      <c r="B41" s="151" t="s">
        <v>141</v>
      </c>
      <c r="C41" s="173">
        <v>11</v>
      </c>
    </row>
    <row r="42" spans="1:9">
      <c r="A42" s="149"/>
      <c r="B42" s="151" t="s">
        <v>142</v>
      </c>
      <c r="C42" s="173">
        <v>11</v>
      </c>
    </row>
    <row r="43" spans="1:9">
      <c r="A43" s="149"/>
      <c r="B43" s="151" t="s">
        <v>143</v>
      </c>
      <c r="C43" s="173">
        <v>11</v>
      </c>
    </row>
    <row r="44" spans="1:9">
      <c r="A44" s="149"/>
      <c r="B44" s="151" t="s">
        <v>144</v>
      </c>
      <c r="C44" s="173">
        <v>11</v>
      </c>
    </row>
    <row r="45" spans="1:9">
      <c r="A45" s="149"/>
      <c r="B45" s="151" t="s">
        <v>145</v>
      </c>
      <c r="C45" s="173">
        <v>11</v>
      </c>
    </row>
    <row r="46" spans="1:9">
      <c r="A46" s="149"/>
      <c r="B46" s="151" t="s">
        <v>146</v>
      </c>
      <c r="C46" s="173">
        <v>11</v>
      </c>
    </row>
    <row r="47" spans="1:9">
      <c r="A47" s="149"/>
      <c r="B47" s="151" t="s">
        <v>147</v>
      </c>
      <c r="C47" s="173">
        <v>11</v>
      </c>
    </row>
    <row r="48" spans="1:9">
      <c r="A48" s="149"/>
      <c r="B48" s="151"/>
      <c r="C48" s="173">
        <v>11</v>
      </c>
    </row>
    <row r="49" spans="1:3" ht="14.25">
      <c r="A49" s="149"/>
      <c r="B49" s="156" t="s">
        <v>148</v>
      </c>
      <c r="C49" s="173"/>
    </row>
    <row r="50" spans="1:3">
      <c r="A50" s="149"/>
      <c r="B50" s="151" t="s">
        <v>149</v>
      </c>
      <c r="C50" s="173">
        <v>12</v>
      </c>
    </row>
    <row r="51" spans="1:3">
      <c r="A51" s="149"/>
      <c r="B51" s="151" t="s">
        <v>150</v>
      </c>
      <c r="C51" s="173">
        <v>12</v>
      </c>
    </row>
    <row r="52" spans="1:3">
      <c r="A52" s="149"/>
      <c r="B52" s="151" t="s">
        <v>151</v>
      </c>
      <c r="C52" s="173">
        <v>12</v>
      </c>
    </row>
    <row r="53" spans="1:3">
      <c r="A53" s="149"/>
      <c r="B53" s="151" t="s">
        <v>152</v>
      </c>
      <c r="C53" s="173">
        <v>12</v>
      </c>
    </row>
    <row r="54" spans="1:3">
      <c r="A54" s="149"/>
      <c r="B54" s="151"/>
      <c r="C54" s="173"/>
    </row>
    <row r="55" spans="1:3" ht="14.25">
      <c r="A55" s="149"/>
      <c r="B55" s="156" t="s">
        <v>153</v>
      </c>
      <c r="C55" s="173"/>
    </row>
    <row r="56" spans="1:3">
      <c r="A56" s="149"/>
      <c r="B56" s="151" t="s">
        <v>154</v>
      </c>
      <c r="C56" s="173">
        <v>13</v>
      </c>
    </row>
    <row r="57" spans="1:3">
      <c r="A57" s="149"/>
      <c r="B57" s="151" t="s">
        <v>155</v>
      </c>
      <c r="C57" s="173">
        <v>13</v>
      </c>
    </row>
    <row r="58" spans="1:3">
      <c r="A58" s="149"/>
      <c r="B58" s="151" t="s">
        <v>156</v>
      </c>
      <c r="C58" s="173">
        <v>13</v>
      </c>
    </row>
    <row r="59" spans="1:3">
      <c r="A59" s="149"/>
      <c r="B59" s="151" t="s">
        <v>157</v>
      </c>
      <c r="C59" s="173">
        <v>13</v>
      </c>
    </row>
    <row r="60" spans="1:3">
      <c r="A60" s="149"/>
      <c r="B60" s="151"/>
      <c r="C60" s="173"/>
    </row>
    <row r="61" spans="1:3" ht="14.25">
      <c r="A61" s="149"/>
      <c r="B61" s="156" t="s">
        <v>158</v>
      </c>
      <c r="C61" s="173"/>
    </row>
    <row r="62" spans="1:3">
      <c r="A62" s="149"/>
      <c r="B62" s="151" t="s">
        <v>159</v>
      </c>
      <c r="C62" s="173">
        <v>14</v>
      </c>
    </row>
    <row r="63" spans="1:3">
      <c r="A63" s="149"/>
      <c r="B63" s="151" t="s">
        <v>286</v>
      </c>
      <c r="C63" s="173">
        <v>14</v>
      </c>
    </row>
    <row r="64" spans="1:3">
      <c r="A64" s="149"/>
      <c r="B64" s="151" t="s">
        <v>285</v>
      </c>
      <c r="C64" s="173">
        <v>14</v>
      </c>
    </row>
    <row r="65" spans="1:3">
      <c r="A65" s="149"/>
      <c r="B65" s="151" t="s">
        <v>287</v>
      </c>
      <c r="C65" s="173">
        <v>14</v>
      </c>
    </row>
    <row r="66" spans="1:3" ht="14.25">
      <c r="A66" s="149"/>
      <c r="B66" s="148"/>
      <c r="C66" s="173"/>
    </row>
    <row r="67" spans="1:3" ht="14.25">
      <c r="A67" s="149"/>
      <c r="B67" s="156" t="s">
        <v>160</v>
      </c>
      <c r="C67" s="173"/>
    </row>
    <row r="68" spans="1:3">
      <c r="A68" s="149"/>
      <c r="B68" s="151" t="s">
        <v>161</v>
      </c>
      <c r="C68" s="173">
        <v>15</v>
      </c>
    </row>
    <row r="69" spans="1:3">
      <c r="A69" s="149"/>
      <c r="B69" s="151" t="s">
        <v>162</v>
      </c>
      <c r="C69" s="173">
        <v>15</v>
      </c>
    </row>
    <row r="70" spans="1:3">
      <c r="A70" s="149"/>
      <c r="B70" s="151" t="s">
        <v>163</v>
      </c>
      <c r="C70" s="173">
        <v>15</v>
      </c>
    </row>
    <row r="71" spans="1:3">
      <c r="A71" s="149"/>
      <c r="B71" s="151" t="s">
        <v>956</v>
      </c>
      <c r="C71" s="173">
        <v>15</v>
      </c>
    </row>
    <row r="72" spans="1:3">
      <c r="A72" s="149"/>
      <c r="B72" s="151"/>
      <c r="C72" s="173"/>
    </row>
    <row r="73" spans="1:3" ht="14.25">
      <c r="A73" s="149"/>
      <c r="B73" s="156" t="s">
        <v>164</v>
      </c>
      <c r="C73" s="173"/>
    </row>
    <row r="74" spans="1:3">
      <c r="A74" s="149"/>
      <c r="B74" s="151" t="s">
        <v>288</v>
      </c>
      <c r="C74" s="173">
        <v>16</v>
      </c>
    </row>
    <row r="75" spans="1:3">
      <c r="A75" s="149"/>
      <c r="B75" s="151" t="s">
        <v>282</v>
      </c>
      <c r="C75" s="173">
        <v>16</v>
      </c>
    </row>
    <row r="76" spans="1:3">
      <c r="A76" s="149"/>
      <c r="B76" s="151" t="s">
        <v>283</v>
      </c>
      <c r="C76" s="173">
        <v>16</v>
      </c>
    </row>
    <row r="77" spans="1:3">
      <c r="A77" s="149"/>
      <c r="B77" s="151" t="s">
        <v>284</v>
      </c>
      <c r="C77" s="173">
        <v>16</v>
      </c>
    </row>
    <row r="78" spans="1:3">
      <c r="A78" s="149"/>
      <c r="B78" s="151"/>
      <c r="C78" s="173"/>
    </row>
    <row r="79" spans="1:3" ht="14.25">
      <c r="A79" s="149"/>
      <c r="B79" s="156" t="s">
        <v>165</v>
      </c>
      <c r="C79" s="173"/>
    </row>
    <row r="80" spans="1:3">
      <c r="A80" s="149"/>
      <c r="B80" s="151" t="s">
        <v>278</v>
      </c>
      <c r="C80" s="173">
        <v>17</v>
      </c>
    </row>
    <row r="81" spans="1:3">
      <c r="A81" s="149"/>
      <c r="B81" s="151" t="s">
        <v>93</v>
      </c>
      <c r="C81" s="173">
        <v>17</v>
      </c>
    </row>
    <row r="82" spans="1:3">
      <c r="A82" s="149"/>
      <c r="B82" s="151" t="s">
        <v>258</v>
      </c>
      <c r="C82" s="173">
        <v>17</v>
      </c>
    </row>
    <row r="83" spans="1:3">
      <c r="A83" s="149"/>
      <c r="B83" s="151" t="s">
        <v>257</v>
      </c>
      <c r="C83" s="173">
        <v>17</v>
      </c>
    </row>
    <row r="84" spans="1:3">
      <c r="A84" s="149"/>
      <c r="B84" s="151" t="s">
        <v>279</v>
      </c>
      <c r="C84" s="173">
        <v>17</v>
      </c>
    </row>
    <row r="85" spans="1:3">
      <c r="A85" s="149"/>
      <c r="B85" s="151" t="s">
        <v>280</v>
      </c>
      <c r="C85" s="173">
        <v>17</v>
      </c>
    </row>
    <row r="86" spans="1:3">
      <c r="A86" s="149"/>
      <c r="B86" s="151" t="s">
        <v>281</v>
      </c>
      <c r="C86" s="173">
        <v>17</v>
      </c>
    </row>
    <row r="87" spans="1:3">
      <c r="A87" s="149"/>
      <c r="B87" s="154" t="s">
        <v>166</v>
      </c>
      <c r="C87" s="173"/>
    </row>
    <row r="88" spans="1:3" ht="14.25">
      <c r="A88" s="149"/>
      <c r="B88" s="156" t="s">
        <v>167</v>
      </c>
      <c r="C88" s="173"/>
    </row>
    <row r="89" spans="1:3">
      <c r="A89" s="149"/>
      <c r="B89" s="151" t="s">
        <v>168</v>
      </c>
      <c r="C89" s="173">
        <v>18</v>
      </c>
    </row>
    <row r="90" spans="1:3">
      <c r="A90" s="149"/>
      <c r="B90" s="151" t="s">
        <v>169</v>
      </c>
      <c r="C90" s="173">
        <v>18</v>
      </c>
    </row>
    <row r="91" spans="1:3">
      <c r="A91" s="149"/>
      <c r="B91" s="151" t="s">
        <v>170</v>
      </c>
      <c r="C91" s="173">
        <v>18</v>
      </c>
    </row>
    <row r="92" spans="1:3">
      <c r="A92" s="149"/>
      <c r="B92" s="149"/>
      <c r="C92" s="173"/>
    </row>
    <row r="93" spans="1:3" ht="14.25">
      <c r="A93" s="149"/>
      <c r="B93" s="157" t="s">
        <v>171</v>
      </c>
      <c r="C93" s="173"/>
    </row>
    <row r="94" spans="1:3">
      <c r="A94" s="149"/>
      <c r="B94" s="151" t="s">
        <v>172</v>
      </c>
      <c r="C94" s="173">
        <v>19</v>
      </c>
    </row>
    <row r="95" spans="1:3">
      <c r="A95" s="149"/>
      <c r="B95" s="151" t="s">
        <v>173</v>
      </c>
      <c r="C95" s="173">
        <v>19</v>
      </c>
    </row>
    <row r="96" spans="1:3">
      <c r="A96" s="149"/>
      <c r="B96" s="151" t="s">
        <v>174</v>
      </c>
      <c r="C96" s="173">
        <v>19</v>
      </c>
    </row>
    <row r="97" spans="1:3">
      <c r="A97" s="149"/>
      <c r="B97" s="151" t="s">
        <v>175</v>
      </c>
      <c r="C97" s="173">
        <v>19</v>
      </c>
    </row>
    <row r="98" spans="1:3">
      <c r="A98" s="149"/>
      <c r="B98" s="151" t="s">
        <v>176</v>
      </c>
      <c r="C98" s="173">
        <v>20</v>
      </c>
    </row>
    <row r="99" spans="1:3">
      <c r="A99" s="149"/>
      <c r="B99" s="151" t="s">
        <v>177</v>
      </c>
      <c r="C99" s="173">
        <v>20</v>
      </c>
    </row>
    <row r="100" spans="1:3">
      <c r="A100" s="149"/>
      <c r="B100" s="151" t="s">
        <v>196</v>
      </c>
      <c r="C100" s="173">
        <v>20</v>
      </c>
    </row>
    <row r="101" spans="1:3">
      <c r="A101" s="149"/>
      <c r="B101" s="151"/>
      <c r="C101" s="173"/>
    </row>
    <row r="102" spans="1:3" ht="14.25">
      <c r="A102" s="149"/>
      <c r="B102" s="156" t="s">
        <v>178</v>
      </c>
      <c r="C102" s="173"/>
    </row>
    <row r="103" spans="1:3">
      <c r="A103" s="149"/>
      <c r="B103" s="151" t="s">
        <v>397</v>
      </c>
      <c r="C103" s="173">
        <v>21</v>
      </c>
    </row>
    <row r="104" spans="1:3">
      <c r="A104" s="149"/>
      <c r="B104" s="151" t="s">
        <v>396</v>
      </c>
      <c r="C104" s="173">
        <v>21</v>
      </c>
    </row>
    <row r="105" spans="1:3">
      <c r="A105" s="149"/>
      <c r="B105" s="151"/>
      <c r="C105" s="173"/>
    </row>
    <row r="106" spans="1:3">
      <c r="A106" s="149"/>
      <c r="B106" s="151"/>
      <c r="C106" s="173"/>
    </row>
    <row r="107" spans="1:3">
      <c r="A107" s="228" t="s">
        <v>334</v>
      </c>
      <c r="B107" s="228"/>
      <c r="C107" s="228"/>
    </row>
    <row r="108" spans="1:3">
      <c r="A108" s="228"/>
      <c r="B108" s="228"/>
      <c r="C108" s="228"/>
    </row>
    <row r="109" spans="1:3">
      <c r="A109" s="228"/>
      <c r="B109" s="228"/>
      <c r="C109" s="228"/>
    </row>
    <row r="110" spans="1:3">
      <c r="A110" s="228"/>
      <c r="B110" s="228"/>
      <c r="C110" s="228"/>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4"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59"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6" t="s">
        <v>202</v>
      </c>
      <c r="B11" s="9"/>
      <c r="C11" s="9"/>
      <c r="D11" s="9"/>
      <c r="E11" s="9"/>
      <c r="F11" s="9"/>
      <c r="G11" s="10"/>
      <c r="H11" s="136" t="s">
        <v>203</v>
      </c>
      <c r="I11" s="9"/>
      <c r="J11" s="10"/>
      <c r="K11" s="10"/>
    </row>
    <row r="12" spans="1:11" ht="12.6" customHeight="1">
      <c r="A12" s="13"/>
      <c r="B12" s="14"/>
      <c r="C12" s="14"/>
      <c r="D12" s="14"/>
      <c r="E12" s="14"/>
      <c r="F12" s="14"/>
      <c r="G12" s="10"/>
      <c r="H12" s="10"/>
      <c r="I12" s="9"/>
      <c r="J12" s="10"/>
      <c r="K12" s="10"/>
    </row>
    <row r="13" spans="1:11" ht="12.6" customHeight="1">
      <c r="A13" s="15"/>
      <c r="B13" s="143" t="s">
        <v>6</v>
      </c>
      <c r="C13" s="143" t="s">
        <v>7</v>
      </c>
      <c r="D13" s="143" t="s">
        <v>8</v>
      </c>
      <c r="E13" s="16" t="s">
        <v>9</v>
      </c>
      <c r="F13" s="16" t="s">
        <v>78</v>
      </c>
      <c r="G13" s="17"/>
      <c r="H13" s="18"/>
      <c r="I13" s="16" t="s">
        <v>29</v>
      </c>
      <c r="J13" s="16" t="s">
        <v>200</v>
      </c>
      <c r="K13" s="10"/>
    </row>
    <row r="14" spans="1:11" ht="12.6" customHeight="1">
      <c r="A14" s="19">
        <v>2008</v>
      </c>
      <c r="B14" s="21">
        <v>47.348285646920019</v>
      </c>
      <c r="C14" s="21">
        <v>194.6619955893996</v>
      </c>
      <c r="D14" s="21">
        <v>157.48617133510001</v>
      </c>
      <c r="E14" s="21">
        <v>419.23030774059993</v>
      </c>
      <c r="F14" s="144">
        <f t="shared" ref="F14:F18" si="0">SUM(B14:E14)</f>
        <v>818.72676031201945</v>
      </c>
      <c r="G14" s="17"/>
      <c r="H14" s="19">
        <v>2008</v>
      </c>
      <c r="I14" s="144">
        <v>967.27001280127399</v>
      </c>
      <c r="J14" s="144">
        <v>6.6480999999999995</v>
      </c>
    </row>
    <row r="15" spans="1:11" ht="12.6" customHeight="1">
      <c r="A15" s="19">
        <v>2009</v>
      </c>
      <c r="B15" s="21">
        <v>131.0431928662</v>
      </c>
      <c r="C15" s="21">
        <v>83.795727113230043</v>
      </c>
      <c r="D15" s="21">
        <v>113.29164112060006</v>
      </c>
      <c r="E15" s="21">
        <v>95.80944525999999</v>
      </c>
      <c r="F15" s="144">
        <f t="shared" si="0"/>
        <v>423.94000636003011</v>
      </c>
      <c r="G15" s="22"/>
      <c r="H15" s="19">
        <v>2009</v>
      </c>
      <c r="I15" s="144">
        <v>1447.195703542712</v>
      </c>
      <c r="J15" s="144">
        <v>9.7085000000000008</v>
      </c>
    </row>
    <row r="16" spans="1:11" ht="12" customHeight="1">
      <c r="A16" s="19">
        <v>2010</v>
      </c>
      <c r="B16" s="21">
        <v>75.535722510000014</v>
      </c>
      <c r="C16" s="21">
        <v>32.558042675000003</v>
      </c>
      <c r="D16" s="21">
        <v>110.66711368279995</v>
      </c>
      <c r="E16" s="21">
        <v>159.19152970110002</v>
      </c>
      <c r="F16" s="144">
        <f t="shared" si="0"/>
        <v>377.95240856890001</v>
      </c>
      <c r="G16" s="23"/>
      <c r="H16" s="19">
        <v>2010</v>
      </c>
      <c r="I16" s="144">
        <v>1245.9135334763027</v>
      </c>
      <c r="J16" s="144">
        <v>15.5459</v>
      </c>
    </row>
    <row r="17" spans="1:12" ht="12" customHeight="1">
      <c r="A17" s="19">
        <v>2011</v>
      </c>
      <c r="B17" s="21">
        <v>115.16213581899997</v>
      </c>
      <c r="C17" s="21">
        <v>67.333205448149968</v>
      </c>
      <c r="D17" s="21">
        <v>57.141195920000001</v>
      </c>
      <c r="E17" s="21">
        <v>137.16346119770009</v>
      </c>
      <c r="F17" s="144">
        <f t="shared" si="0"/>
        <v>376.79999838485003</v>
      </c>
      <c r="G17" s="23"/>
      <c r="H17" s="19">
        <v>2011</v>
      </c>
      <c r="I17" s="144">
        <v>1068.9481398153835</v>
      </c>
      <c r="J17" s="144">
        <v>20.378599999999999</v>
      </c>
    </row>
    <row r="18" spans="1:12" ht="12" customHeight="1">
      <c r="A18" s="19">
        <v>2012</v>
      </c>
      <c r="B18" s="21">
        <v>64.278571482800004</v>
      </c>
      <c r="C18" s="21">
        <v>67.706679582299984</v>
      </c>
      <c r="D18" s="21">
        <v>61.975526428499975</v>
      </c>
      <c r="E18" s="21">
        <v>63.863444343709979</v>
      </c>
      <c r="F18" s="144">
        <f t="shared" si="0"/>
        <v>257.82422183730995</v>
      </c>
      <c r="G18" s="24"/>
      <c r="H18" s="25">
        <v>2012</v>
      </c>
      <c r="I18" s="144">
        <v>1609.0477784821733</v>
      </c>
      <c r="J18" s="144">
        <v>14.7685</v>
      </c>
    </row>
    <row r="19" spans="1:12" ht="12" customHeight="1">
      <c r="A19" s="19">
        <v>2013</v>
      </c>
      <c r="B19" s="21">
        <v>32.751740779999992</v>
      </c>
      <c r="C19" s="21">
        <v>53.216803661699998</v>
      </c>
      <c r="D19" s="21">
        <v>38.378829402799987</v>
      </c>
      <c r="E19" s="21">
        <v>56.425475754800054</v>
      </c>
      <c r="F19" s="144">
        <f>SUM(B19:E19)</f>
        <v>180.77284959930003</v>
      </c>
      <c r="G19" s="24"/>
      <c r="H19" s="25">
        <v>2013</v>
      </c>
      <c r="I19" s="144">
        <v>1565.105305699338</v>
      </c>
      <c r="J19" s="144">
        <v>22.399500000000003</v>
      </c>
    </row>
    <row r="20" spans="1:12" ht="12" customHeight="1">
      <c r="A20" s="19">
        <v>2014</v>
      </c>
      <c r="B20" s="21">
        <v>19.979599999999994</v>
      </c>
      <c r="C20" s="21">
        <v>99.499099999999999</v>
      </c>
      <c r="D20" s="21">
        <v>37.82880000000003</v>
      </c>
      <c r="E20" s="21">
        <v>59.810800000000022</v>
      </c>
      <c r="F20" s="144">
        <f>SUM(B20:E20)</f>
        <v>217.11830000000003</v>
      </c>
      <c r="G20" s="193"/>
      <c r="H20" s="25">
        <v>2014</v>
      </c>
      <c r="I20" s="144">
        <v>1190.9234980049882</v>
      </c>
      <c r="J20" s="144">
        <v>22.127800000000001</v>
      </c>
    </row>
    <row r="21" spans="1:12" ht="12" customHeight="1">
      <c r="A21" s="19">
        <v>2015</v>
      </c>
      <c r="B21" s="21">
        <v>35.745800000000003</v>
      </c>
      <c r="C21" s="21">
        <v>50.305000000000014</v>
      </c>
      <c r="D21" s="21">
        <v>57.828999999999979</v>
      </c>
      <c r="E21" s="21">
        <v>72.763499999999965</v>
      </c>
      <c r="F21" s="144">
        <f>SUM(B21:E21)</f>
        <v>216.64329999999995</v>
      </c>
      <c r="G21" s="120"/>
      <c r="H21" s="25">
        <v>2015</v>
      </c>
      <c r="I21" s="144">
        <v>1744.4940108550095</v>
      </c>
      <c r="J21" s="144">
        <v>19.8734266343691</v>
      </c>
    </row>
    <row r="22" spans="1:12" ht="12" customHeight="1">
      <c r="A22" s="19">
        <v>2016</v>
      </c>
      <c r="B22" s="21">
        <v>57.01509999999999</v>
      </c>
      <c r="C22" s="21">
        <v>75.822900000000033</v>
      </c>
      <c r="D22" s="21">
        <v>46.592199999999991</v>
      </c>
      <c r="E22" s="21">
        <v>60.126700000000049</v>
      </c>
      <c r="F22" s="144">
        <f>SUM(B22:E22)</f>
        <v>239.55690000000007</v>
      </c>
      <c r="G22" s="120"/>
      <c r="H22" s="25">
        <v>2016</v>
      </c>
      <c r="I22" s="144">
        <f>L59</f>
        <v>1860.3726958487487</v>
      </c>
      <c r="J22" s="144">
        <f>L49</f>
        <v>16.408071990931802</v>
      </c>
    </row>
    <row r="23" spans="1:12" ht="12" customHeight="1">
      <c r="A23" s="19">
        <v>2017</v>
      </c>
      <c r="B23" s="21">
        <v>39.773600000000002</v>
      </c>
      <c r="C23" s="21">
        <v>73.030900000000017</v>
      </c>
      <c r="D23" s="21">
        <v>49.139599999999987</v>
      </c>
      <c r="E23" s="21">
        <v>73.071899999999999</v>
      </c>
      <c r="F23" s="144">
        <f>SUM(B23:E23)</f>
        <v>235.01599999999999</v>
      </c>
      <c r="G23" s="120"/>
      <c r="H23" s="25">
        <v>2017</v>
      </c>
      <c r="I23" s="144">
        <f>F59</f>
        <v>1712.527287983635</v>
      </c>
      <c r="J23" s="144">
        <f>F49</f>
        <v>29.167441875000002</v>
      </c>
    </row>
    <row r="24" spans="1:12" ht="12.6" customHeight="1">
      <c r="A24" s="12"/>
      <c r="B24" s="27"/>
      <c r="C24" s="27"/>
      <c r="D24" s="28"/>
      <c r="E24" s="28"/>
      <c r="F24" s="28"/>
      <c r="H24" s="9"/>
      <c r="I24" s="9"/>
    </row>
    <row r="25" spans="1:12" ht="12.6" customHeight="1">
      <c r="A25" s="136" t="s">
        <v>236</v>
      </c>
      <c r="B25" s="27"/>
      <c r="C25" s="27"/>
      <c r="D25" s="27"/>
      <c r="E25" s="27"/>
      <c r="F25" s="29"/>
      <c r="H25" s="9"/>
      <c r="I25" s="9"/>
      <c r="J25" s="9"/>
      <c r="K25" s="9"/>
    </row>
    <row r="26" spans="1:12" ht="12.6" customHeight="1">
      <c r="A26" s="30"/>
      <c r="B26" s="9"/>
      <c r="C26" s="9"/>
      <c r="D26" s="9"/>
      <c r="E26" s="9"/>
      <c r="F26" s="9"/>
      <c r="G26" s="9"/>
      <c r="H26" s="9"/>
      <c r="I26" s="9"/>
      <c r="J26" s="9"/>
      <c r="K26" s="9"/>
    </row>
    <row r="27" spans="1:12" ht="12.6" customHeight="1">
      <c r="A27" s="15"/>
      <c r="B27" s="16" t="s">
        <v>710</v>
      </c>
      <c r="C27" s="16" t="s">
        <v>711</v>
      </c>
      <c r="D27" s="16" t="s">
        <v>712</v>
      </c>
      <c r="E27" s="16" t="s">
        <v>713</v>
      </c>
      <c r="F27" s="16" t="s">
        <v>78</v>
      </c>
      <c r="G27" s="17"/>
      <c r="H27" s="16" t="s">
        <v>335</v>
      </c>
      <c r="I27" s="16" t="s">
        <v>336</v>
      </c>
      <c r="J27" s="16" t="s">
        <v>337</v>
      </c>
      <c r="K27" s="16" t="s">
        <v>338</v>
      </c>
      <c r="L27" s="16" t="s">
        <v>78</v>
      </c>
    </row>
    <row r="28" spans="1:12" ht="12.6" customHeight="1">
      <c r="A28" s="19" t="s">
        <v>204</v>
      </c>
      <c r="B28" s="21">
        <v>7.7486000000000015</v>
      </c>
      <c r="C28" s="20">
        <v>10.007299999999999</v>
      </c>
      <c r="D28" s="20">
        <v>12.400299999999998</v>
      </c>
      <c r="E28" s="20">
        <v>22.580100000000009</v>
      </c>
      <c r="F28" s="144">
        <f t="shared" ref="F28:F34" si="1">SUM(B28:E28)</f>
        <v>52.736300000000007</v>
      </c>
      <c r="G28" s="17"/>
      <c r="H28" s="21">
        <v>10.501100000000003</v>
      </c>
      <c r="I28" s="20">
        <v>28.463899999999995</v>
      </c>
      <c r="J28" s="20">
        <v>13.709600000000004</v>
      </c>
      <c r="K28" s="20">
        <v>18.227300000000003</v>
      </c>
      <c r="L28" s="144">
        <f t="shared" ref="L28:L33" si="2">SUM(H28:K28)</f>
        <v>70.901899999999998</v>
      </c>
    </row>
    <row r="29" spans="1:12" ht="12.6" customHeight="1">
      <c r="A29" s="19" t="s">
        <v>205</v>
      </c>
      <c r="B29" s="21">
        <v>6.6433999999999971</v>
      </c>
      <c r="C29" s="21">
        <v>13.988100000000003</v>
      </c>
      <c r="D29" s="21">
        <v>14.806999999999995</v>
      </c>
      <c r="E29" s="21">
        <v>13.789200000000001</v>
      </c>
      <c r="F29" s="144">
        <f t="shared" si="1"/>
        <v>49.227699999999992</v>
      </c>
      <c r="G29" s="17"/>
      <c r="H29" s="21">
        <v>2.843799999999999</v>
      </c>
      <c r="I29" s="21">
        <v>4.8468999999999998</v>
      </c>
      <c r="J29" s="21">
        <v>4.6512000000000002</v>
      </c>
      <c r="K29" s="21">
        <v>9.3108999999999984</v>
      </c>
      <c r="L29" s="144">
        <f t="shared" si="2"/>
        <v>21.652799999999999</v>
      </c>
    </row>
    <row r="30" spans="1:12" ht="12.6" customHeight="1">
      <c r="A30" s="19" t="s">
        <v>10</v>
      </c>
      <c r="B30" s="21">
        <v>0.33019999999999999</v>
      </c>
      <c r="C30" s="20"/>
      <c r="D30" s="20"/>
      <c r="E30" s="191">
        <v>0.53620000000000001</v>
      </c>
      <c r="F30" s="144">
        <f t="shared" si="1"/>
        <v>0.86640000000000006</v>
      </c>
      <c r="G30" s="17"/>
      <c r="H30" s="21">
        <v>0.31719999999999998</v>
      </c>
      <c r="I30" s="20">
        <v>0.47869999999999996</v>
      </c>
      <c r="J30" s="20">
        <v>2.8063000000000002</v>
      </c>
      <c r="K30" s="20">
        <v>4.8899999999999999E-2</v>
      </c>
      <c r="L30" s="144">
        <f t="shared" si="2"/>
        <v>3.6511000000000005</v>
      </c>
    </row>
    <row r="31" spans="1:12" ht="12.6" customHeight="1">
      <c r="A31" s="19" t="s">
        <v>11</v>
      </c>
      <c r="B31" s="21">
        <v>23.095500000000001</v>
      </c>
      <c r="C31" s="20">
        <v>41.813000000000017</v>
      </c>
      <c r="D31" s="20">
        <v>21.565499999999997</v>
      </c>
      <c r="E31" s="21">
        <v>31.646399999999989</v>
      </c>
      <c r="F31" s="144">
        <f t="shared" si="1"/>
        <v>118.1204</v>
      </c>
      <c r="G31" s="17"/>
      <c r="H31" s="21">
        <v>38.797700000000013</v>
      </c>
      <c r="I31" s="20">
        <v>39.694299999999984</v>
      </c>
      <c r="J31" s="20">
        <v>20.1614</v>
      </c>
      <c r="K31" s="21">
        <v>21.952099999999994</v>
      </c>
      <c r="L31" s="144">
        <f t="shared" si="2"/>
        <v>120.60549999999998</v>
      </c>
    </row>
    <row r="32" spans="1:12" ht="12.6" customHeight="1">
      <c r="A32" s="19" t="s">
        <v>95</v>
      </c>
      <c r="B32" s="21">
        <v>1.9559</v>
      </c>
      <c r="C32" s="20">
        <v>7.2225000000000001</v>
      </c>
      <c r="D32" s="20">
        <v>0.36679999999999996</v>
      </c>
      <c r="E32" s="21">
        <v>4.5199999999999996</v>
      </c>
      <c r="F32" s="144">
        <f t="shared" si="1"/>
        <v>14.065199999999999</v>
      </c>
      <c r="G32" s="17"/>
      <c r="H32" s="21">
        <v>4.5552999999999999</v>
      </c>
      <c r="I32" s="20">
        <v>0.73740000000000006</v>
      </c>
      <c r="J32" s="20">
        <v>4.7960999999999991</v>
      </c>
      <c r="K32" s="21">
        <v>9.7664000000000009</v>
      </c>
      <c r="L32" s="144">
        <f t="shared" si="2"/>
        <v>19.8552</v>
      </c>
    </row>
    <row r="33" spans="1:19" ht="12.6" customHeight="1">
      <c r="A33" s="19" t="s">
        <v>179</v>
      </c>
      <c r="B33" s="21"/>
      <c r="C33" s="20"/>
      <c r="D33" s="20"/>
      <c r="E33" s="21"/>
      <c r="F33" s="144">
        <f t="shared" si="1"/>
        <v>0</v>
      </c>
      <c r="G33" s="17"/>
      <c r="H33" s="21"/>
      <c r="I33" s="20">
        <v>1.6017000000000001</v>
      </c>
      <c r="J33" s="20">
        <v>0.46760000000000002</v>
      </c>
      <c r="K33" s="21">
        <v>0.82110000000000005</v>
      </c>
      <c r="L33" s="144">
        <f t="shared" si="2"/>
        <v>2.8904000000000001</v>
      </c>
    </row>
    <row r="34" spans="1:19" ht="12.6" customHeight="1">
      <c r="A34" s="158" t="s">
        <v>28</v>
      </c>
      <c r="B34" s="144">
        <f>SUM(B28:B33)</f>
        <v>39.773600000000002</v>
      </c>
      <c r="C34" s="144">
        <f>SUM(C28:C33)</f>
        <v>73.030900000000017</v>
      </c>
      <c r="D34" s="144">
        <f>SUM(D28:D33)</f>
        <v>49.139599999999987</v>
      </c>
      <c r="E34" s="144">
        <f>SUM(E28:E33)</f>
        <v>73.071899999999999</v>
      </c>
      <c r="F34" s="144">
        <f t="shared" si="1"/>
        <v>235.01599999999999</v>
      </c>
      <c r="G34" s="17"/>
      <c r="H34" s="144">
        <f>SUM(H28:H33)</f>
        <v>57.015100000000018</v>
      </c>
      <c r="I34" s="144">
        <f>SUM(I28:I33)</f>
        <v>75.822899999999962</v>
      </c>
      <c r="J34" s="144">
        <f>SUM(J28:J33)</f>
        <v>46.592199999999998</v>
      </c>
      <c r="K34" s="144">
        <f>SUM(K28:K33)</f>
        <v>60.1267</v>
      </c>
      <c r="L34" s="144">
        <f>SUM(H34:K34)</f>
        <v>239.55689999999996</v>
      </c>
    </row>
    <row r="36" spans="1:19" ht="12.6" customHeight="1">
      <c r="A36" s="136" t="s">
        <v>237</v>
      </c>
      <c r="B36" s="27"/>
      <c r="C36" s="27"/>
      <c r="D36" s="27"/>
      <c r="E36" s="27"/>
      <c r="F36" s="29"/>
      <c r="H36" s="9"/>
      <c r="I36" s="9"/>
      <c r="J36" s="9"/>
      <c r="K36" s="9"/>
    </row>
    <row r="38" spans="1:19" ht="12.6" customHeight="1">
      <c r="A38" s="15"/>
      <c r="B38" s="16" t="s">
        <v>710</v>
      </c>
      <c r="C38" s="16" t="s">
        <v>711</v>
      </c>
      <c r="D38" s="16" t="s">
        <v>712</v>
      </c>
      <c r="E38" s="16" t="s">
        <v>713</v>
      </c>
      <c r="F38" s="16" t="s">
        <v>78</v>
      </c>
      <c r="G38" s="17"/>
      <c r="H38" s="16" t="s">
        <v>335</v>
      </c>
      <c r="I38" s="16" t="s">
        <v>336</v>
      </c>
      <c r="J38" s="16" t="s">
        <v>337</v>
      </c>
      <c r="K38" s="16" t="s">
        <v>338</v>
      </c>
      <c r="L38" s="16" t="s">
        <v>78</v>
      </c>
    </row>
    <row r="39" spans="1:19" ht="12.6" customHeight="1">
      <c r="A39" s="19" t="s">
        <v>206</v>
      </c>
      <c r="B39" s="21">
        <v>17.293999999999993</v>
      </c>
      <c r="C39" s="20">
        <v>39.569400000000009</v>
      </c>
      <c r="D39" s="20">
        <v>23.282299999999999</v>
      </c>
      <c r="E39" s="20">
        <v>31.595399999999984</v>
      </c>
      <c r="F39" s="144">
        <f>SUM(B39:E39)</f>
        <v>111.74109999999999</v>
      </c>
      <c r="G39" s="31"/>
      <c r="H39" s="21">
        <v>14.474700000000002</v>
      </c>
      <c r="I39" s="20">
        <v>29.845099999999984</v>
      </c>
      <c r="J39" s="20">
        <v>21.578700000000008</v>
      </c>
      <c r="K39" s="20">
        <v>31.27819999999998</v>
      </c>
      <c r="L39" s="144">
        <f>SUM(H39:K39)</f>
        <v>97.176699999999983</v>
      </c>
      <c r="M39" s="31"/>
    </row>
    <row r="40" spans="1:19" ht="12.6" customHeight="1">
      <c r="A40" s="19" t="s">
        <v>102</v>
      </c>
      <c r="B40" s="21">
        <v>22.479599999999998</v>
      </c>
      <c r="C40" s="21">
        <v>33.461500000000001</v>
      </c>
      <c r="D40" s="21">
        <v>25.857299999999988</v>
      </c>
      <c r="E40" s="21">
        <v>41.47649999999998</v>
      </c>
      <c r="F40" s="144">
        <f>SUM(B40:E40)</f>
        <v>123.27489999999997</v>
      </c>
      <c r="G40" s="17"/>
      <c r="H40" s="21">
        <v>42.540399999999991</v>
      </c>
      <c r="I40" s="21">
        <v>45.977800000000002</v>
      </c>
      <c r="J40" s="21">
        <v>25.013499999999997</v>
      </c>
      <c r="K40" s="21">
        <v>28.848499999999994</v>
      </c>
      <c r="L40" s="144">
        <f>SUM(H40:K40)</f>
        <v>142.38019999999997</v>
      </c>
    </row>
    <row r="41" spans="1:19" ht="12.6" customHeight="1">
      <c r="A41" s="145" t="s">
        <v>298</v>
      </c>
      <c r="B41" s="144">
        <f>SUM(B39:B40)</f>
        <v>39.773599999999988</v>
      </c>
      <c r="C41" s="144">
        <f>SUM(C39:C40)</f>
        <v>73.030900000000003</v>
      </c>
      <c r="D41" s="144">
        <f>SUM(D39:D40)</f>
        <v>49.139599999999987</v>
      </c>
      <c r="E41" s="144">
        <f>SUM(E39:E40)</f>
        <v>73.071899999999971</v>
      </c>
      <c r="F41" s="144">
        <f>SUM(B41:E41)</f>
        <v>235.01599999999996</v>
      </c>
      <c r="G41" s="17"/>
      <c r="H41" s="144">
        <f>SUM(H39:H40)</f>
        <v>57.01509999999999</v>
      </c>
      <c r="I41" s="144">
        <f>SUM(I39:I40)</f>
        <v>75.82289999999999</v>
      </c>
      <c r="J41" s="144">
        <f>SUM(J39:J40)</f>
        <v>46.592200000000005</v>
      </c>
      <c r="K41" s="144">
        <f>SUM(K39:K40)</f>
        <v>60.126699999999971</v>
      </c>
      <c r="L41" s="144">
        <f>SUM(H41:K41)</f>
        <v>239.55689999999993</v>
      </c>
    </row>
    <row r="42" spans="1:19" ht="12.6" customHeight="1">
      <c r="D42" s="118"/>
      <c r="E42" s="118"/>
      <c r="F42" s="118"/>
      <c r="K42" s="118"/>
      <c r="L42" s="118"/>
    </row>
    <row r="43" spans="1:19" ht="12.6" customHeight="1">
      <c r="A43" s="136" t="s">
        <v>209</v>
      </c>
      <c r="B43" s="27"/>
      <c r="C43" s="27"/>
      <c r="D43" s="27"/>
      <c r="E43" s="27"/>
      <c r="F43" s="29"/>
      <c r="H43" s="9"/>
      <c r="I43" s="9"/>
      <c r="J43" s="9"/>
      <c r="K43" s="9"/>
      <c r="O43" s="32"/>
      <c r="P43" s="32"/>
      <c r="Q43" s="32"/>
      <c r="R43" s="32"/>
      <c r="S43" s="32"/>
    </row>
    <row r="44" spans="1:19" ht="12.6" customHeight="1">
      <c r="A44" s="33" t="s">
        <v>2</v>
      </c>
      <c r="B44" s="27"/>
      <c r="C44" s="27"/>
      <c r="D44" s="27"/>
      <c r="E44" s="27"/>
      <c r="F44" s="27"/>
      <c r="H44" s="9"/>
      <c r="I44" s="9"/>
      <c r="J44" s="9"/>
      <c r="K44" s="9"/>
      <c r="O44" s="32"/>
      <c r="P44" s="32"/>
      <c r="Q44" s="32"/>
      <c r="R44" s="32"/>
      <c r="S44" s="32"/>
    </row>
    <row r="45" spans="1:19" ht="12.6" customHeight="1">
      <c r="A45" s="34"/>
      <c r="B45" s="16" t="s">
        <v>710</v>
      </c>
      <c r="C45" s="16" t="s">
        <v>711</v>
      </c>
      <c r="D45" s="16" t="s">
        <v>712</v>
      </c>
      <c r="E45" s="16" t="s">
        <v>713</v>
      </c>
      <c r="F45" s="16" t="s">
        <v>78</v>
      </c>
      <c r="G45" s="17"/>
      <c r="H45" s="16" t="s">
        <v>335</v>
      </c>
      <c r="I45" s="16" t="s">
        <v>336</v>
      </c>
      <c r="J45" s="16" t="s">
        <v>337</v>
      </c>
      <c r="K45" s="16" t="s">
        <v>338</v>
      </c>
      <c r="L45" s="16" t="s">
        <v>78</v>
      </c>
      <c r="O45" s="32"/>
      <c r="P45" s="32"/>
      <c r="Q45" s="32"/>
      <c r="R45" s="32"/>
      <c r="S45" s="32"/>
    </row>
    <row r="46" spans="1:19" ht="12.6" customHeight="1">
      <c r="A46" s="35" t="s">
        <v>204</v>
      </c>
      <c r="B46" s="21">
        <v>2.4451399999999999</v>
      </c>
      <c r="C46" s="20">
        <v>0.31347819999999998</v>
      </c>
      <c r="D46" s="20">
        <v>1.0200135749999999</v>
      </c>
      <c r="E46" s="20">
        <v>0.84740649999999995</v>
      </c>
      <c r="F46" s="144">
        <f>SUM(B46:E46)</f>
        <v>4.626038275</v>
      </c>
      <c r="G46" s="17"/>
      <c r="H46" s="21">
        <v>0.59282489999999999</v>
      </c>
      <c r="I46" s="21">
        <v>1.6501680000000001</v>
      </c>
      <c r="J46" s="21">
        <v>0</v>
      </c>
      <c r="K46" s="21">
        <v>0.74568159093179998</v>
      </c>
      <c r="L46" s="144">
        <f>SUM(H46:K46)</f>
        <v>2.9886744909317997</v>
      </c>
      <c r="O46" s="32"/>
      <c r="P46" s="32"/>
      <c r="Q46" s="32"/>
      <c r="R46" s="32"/>
      <c r="S46" s="32"/>
    </row>
    <row r="47" spans="1:19" ht="12.6" customHeight="1">
      <c r="A47" s="19" t="s">
        <v>31</v>
      </c>
      <c r="B47" s="21">
        <v>5.0878959999999998</v>
      </c>
      <c r="C47" s="21">
        <v>6.0677539999999999</v>
      </c>
      <c r="D47" s="21">
        <v>6.3458670000000001</v>
      </c>
      <c r="E47" s="21">
        <v>6.5912286</v>
      </c>
      <c r="F47" s="144">
        <f>SUM(B47:E47)</f>
        <v>24.092745600000001</v>
      </c>
      <c r="G47" s="17"/>
      <c r="H47" s="21">
        <v>2.3181405000000002</v>
      </c>
      <c r="I47" s="21">
        <v>2.606058</v>
      </c>
      <c r="J47" s="21">
        <v>2.1460949999999999</v>
      </c>
      <c r="K47" s="21">
        <v>5.8849799999999997</v>
      </c>
      <c r="L47" s="144">
        <f>SUM(H47:K47)</f>
        <v>12.955273500000001</v>
      </c>
      <c r="O47" s="32"/>
      <c r="P47" s="32"/>
      <c r="Q47" s="32"/>
      <c r="R47" s="32"/>
      <c r="S47" s="32"/>
    </row>
    <row r="48" spans="1:19" ht="12.6" customHeight="1">
      <c r="A48" s="19" t="s">
        <v>10</v>
      </c>
      <c r="B48" s="26"/>
      <c r="C48" s="26"/>
      <c r="D48" s="21">
        <v>0.33155000000000001</v>
      </c>
      <c r="E48" s="21">
        <v>0.11710799999999999</v>
      </c>
      <c r="F48" s="144">
        <f>SUM(B48:E48)</f>
        <v>0.448658</v>
      </c>
      <c r="G48" s="17"/>
      <c r="H48" s="26"/>
      <c r="I48" s="21"/>
      <c r="J48" s="21">
        <v>0.27251999999999998</v>
      </c>
      <c r="K48" s="21">
        <v>0.191604</v>
      </c>
      <c r="L48" s="144">
        <f>SUM(H48:K48)</f>
        <v>0.46412399999999998</v>
      </c>
      <c r="O48" s="32"/>
      <c r="P48" s="32"/>
      <c r="Q48" s="32"/>
      <c r="R48" s="32"/>
      <c r="S48" s="32"/>
    </row>
    <row r="49" spans="1:19" ht="12.6" customHeight="1">
      <c r="A49" s="145" t="s">
        <v>28</v>
      </c>
      <c r="B49" s="144">
        <f>SUM(B46:B48)</f>
        <v>7.5330359999999992</v>
      </c>
      <c r="C49" s="144">
        <f>SUM(C46:C48)</f>
        <v>6.3812321999999995</v>
      </c>
      <c r="D49" s="144">
        <f>SUM(D46:D48)</f>
        <v>7.6974305750000003</v>
      </c>
      <c r="E49" s="144">
        <v>7.5557430999999999</v>
      </c>
      <c r="F49" s="144">
        <f>SUM(F46:F48)</f>
        <v>29.167441875000002</v>
      </c>
      <c r="G49" s="17"/>
      <c r="H49" s="144">
        <f>SUM(H46:H48)</f>
        <v>2.9109654000000003</v>
      </c>
      <c r="I49" s="144">
        <f>SUM(I46:I48)</f>
        <v>4.2562259999999998</v>
      </c>
      <c r="J49" s="144">
        <f>SUM(J46:J48)</f>
        <v>2.418615</v>
      </c>
      <c r="K49" s="144">
        <f>SUM(K46:K48)</f>
        <v>6.8222655909317993</v>
      </c>
      <c r="L49" s="144">
        <f>SUM(L46:L48)</f>
        <v>16.408071990931802</v>
      </c>
    </row>
    <row r="51" spans="1:19" ht="12.6" customHeight="1">
      <c r="A51" s="136" t="s">
        <v>210</v>
      </c>
      <c r="B51" s="27"/>
      <c r="C51" s="27"/>
      <c r="D51" s="27"/>
      <c r="E51" s="27"/>
      <c r="F51" s="29"/>
      <c r="H51" s="9"/>
      <c r="I51" s="9"/>
      <c r="J51" s="9"/>
      <c r="K51" s="9"/>
      <c r="O51" s="32"/>
      <c r="P51" s="32"/>
      <c r="Q51" s="32"/>
      <c r="R51" s="32"/>
      <c r="S51" s="32"/>
    </row>
    <row r="52" spans="1:19" ht="12.6" customHeight="1">
      <c r="A52" s="33" t="s">
        <v>2</v>
      </c>
      <c r="B52" s="27"/>
      <c r="C52" s="27"/>
      <c r="D52" s="27"/>
      <c r="E52" s="27"/>
      <c r="F52" s="27"/>
      <c r="H52" s="9"/>
      <c r="I52" s="9"/>
      <c r="J52" s="9"/>
      <c r="K52" s="9"/>
      <c r="O52" s="32"/>
      <c r="P52" s="32"/>
      <c r="Q52" s="32"/>
      <c r="R52" s="32"/>
      <c r="S52" s="32"/>
    </row>
    <row r="53" spans="1:19" ht="12.6" customHeight="1">
      <c r="A53" s="34"/>
      <c r="B53" s="16" t="s">
        <v>710</v>
      </c>
      <c r="C53" s="16" t="s">
        <v>711</v>
      </c>
      <c r="D53" s="16" t="s">
        <v>712</v>
      </c>
      <c r="E53" s="16" t="s">
        <v>713</v>
      </c>
      <c r="F53" s="16" t="s">
        <v>78</v>
      </c>
      <c r="G53" s="17"/>
      <c r="H53" s="16" t="s">
        <v>335</v>
      </c>
      <c r="I53" s="16" t="s">
        <v>336</v>
      </c>
      <c r="J53" s="16" t="s">
        <v>337</v>
      </c>
      <c r="K53" s="16" t="s">
        <v>338</v>
      </c>
      <c r="L53" s="16" t="s">
        <v>78</v>
      </c>
      <c r="O53" s="32"/>
      <c r="P53" s="32"/>
      <c r="Q53" s="32"/>
      <c r="R53" s="32"/>
      <c r="S53" s="32"/>
    </row>
    <row r="54" spans="1:19" ht="12.6" customHeight="1">
      <c r="A54" s="35" t="s">
        <v>204</v>
      </c>
      <c r="B54" s="21">
        <v>54.742960735618993</v>
      </c>
      <c r="C54" s="20">
        <v>54.813258831191987</v>
      </c>
      <c r="D54" s="20">
        <v>40.778635110115204</v>
      </c>
      <c r="E54" s="20">
        <v>48.732851913025002</v>
      </c>
      <c r="F54" s="144">
        <f>SUM(B54:E54)</f>
        <v>199.06770658995117</v>
      </c>
      <c r="G54" s="17"/>
      <c r="H54" s="21">
        <v>41.413620600928645</v>
      </c>
      <c r="I54" s="20">
        <v>49.161125037019836</v>
      </c>
      <c r="J54" s="20">
        <v>48.076112098335031</v>
      </c>
      <c r="K54" s="20">
        <v>47.524218274777397</v>
      </c>
      <c r="L54" s="144">
        <f>SUM(H54:K54)</f>
        <v>186.17507601106092</v>
      </c>
      <c r="O54" s="32"/>
      <c r="P54" s="32"/>
      <c r="Q54" s="32"/>
      <c r="R54" s="32"/>
      <c r="S54" s="32"/>
    </row>
    <row r="55" spans="1:19" ht="12.6" customHeight="1">
      <c r="A55" s="19" t="s">
        <v>55</v>
      </c>
      <c r="B55" s="21">
        <v>17.866396245499999</v>
      </c>
      <c r="C55" s="21">
        <v>36.840866595200005</v>
      </c>
      <c r="D55" s="21">
        <v>23.036016822400001</v>
      </c>
      <c r="E55" s="21">
        <v>21.328609309000004</v>
      </c>
      <c r="F55" s="144">
        <f>SUM(B55:E55)</f>
        <v>99.071888972099998</v>
      </c>
      <c r="G55" s="17"/>
      <c r="H55" s="21">
        <v>6.9255856448999991</v>
      </c>
      <c r="I55" s="21">
        <v>16.749537031599996</v>
      </c>
      <c r="J55" s="21">
        <v>23.255578612800001</v>
      </c>
      <c r="K55" s="21">
        <v>60.758328110200004</v>
      </c>
      <c r="L55" s="144">
        <f>SUM(H55:K55)</f>
        <v>107.6890293995</v>
      </c>
      <c r="O55" s="32"/>
      <c r="P55" s="32"/>
      <c r="Q55" s="32"/>
      <c r="R55" s="32"/>
      <c r="S55" s="32"/>
    </row>
    <row r="56" spans="1:19" ht="12.6" customHeight="1">
      <c r="A56" s="35" t="s">
        <v>59</v>
      </c>
      <c r="B56" s="21">
        <v>326.30406774445902</v>
      </c>
      <c r="C56" s="20">
        <v>280.66717274280001</v>
      </c>
      <c r="D56" s="20">
        <v>311.2218309463056</v>
      </c>
      <c r="E56" s="20">
        <v>305.11654482971903</v>
      </c>
      <c r="F56" s="144">
        <f>SUM(B56:E56)</f>
        <v>1223.3096162632837</v>
      </c>
      <c r="G56" s="17"/>
      <c r="H56" s="21">
        <v>251.23545407016903</v>
      </c>
      <c r="I56" s="20">
        <v>322.72206154390483</v>
      </c>
      <c r="J56" s="20">
        <v>402.88153157662322</v>
      </c>
      <c r="K56" s="20">
        <v>439.79991839969074</v>
      </c>
      <c r="L56" s="144">
        <f>SUM(H56:K56)</f>
        <v>1416.6389655903879</v>
      </c>
      <c r="O56" s="32"/>
      <c r="P56" s="32"/>
      <c r="Q56" s="32"/>
      <c r="R56" s="32"/>
      <c r="S56" s="32"/>
    </row>
    <row r="57" spans="1:19" ht="12.6" customHeight="1">
      <c r="A57" s="19" t="s">
        <v>57</v>
      </c>
      <c r="B57" s="21">
        <v>14.412967763500001</v>
      </c>
      <c r="C57" s="21">
        <v>20.162864601600003</v>
      </c>
      <c r="D57" s="21">
        <v>23.539322657600003</v>
      </c>
      <c r="E57" s="21">
        <v>25.600205819999992</v>
      </c>
      <c r="F57" s="144">
        <f>SUM(B57:E57)</f>
        <v>83.715360842699994</v>
      </c>
      <c r="G57" s="17"/>
      <c r="H57" s="21">
        <v>17.454374660700005</v>
      </c>
      <c r="I57" s="21">
        <v>10.155890724000001</v>
      </c>
      <c r="J57" s="21">
        <v>17.645297894999995</v>
      </c>
      <c r="K57" s="21">
        <v>25.534746279000004</v>
      </c>
      <c r="L57" s="144">
        <f>SUM(H57:K57)</f>
        <v>70.790309558700002</v>
      </c>
      <c r="O57" s="32"/>
      <c r="P57" s="32"/>
      <c r="Q57" s="32"/>
      <c r="R57" s="32"/>
      <c r="S57" s="32"/>
    </row>
    <row r="58" spans="1:19" ht="12.6" customHeight="1">
      <c r="A58" s="19" t="s">
        <v>58</v>
      </c>
      <c r="B58" s="21">
        <v>26.310950734999999</v>
      </c>
      <c r="C58" s="21">
        <v>34.446282636799992</v>
      </c>
      <c r="D58" s="21">
        <v>20.917338812800001</v>
      </c>
      <c r="E58" s="21">
        <v>25.688143131</v>
      </c>
      <c r="F58" s="144">
        <f>SUM(B58:E58)</f>
        <v>107.3627153156</v>
      </c>
      <c r="G58" s="17"/>
      <c r="H58" s="21">
        <v>13.181463055200004</v>
      </c>
      <c r="I58" s="21">
        <v>19.495158265599994</v>
      </c>
      <c r="J58" s="21">
        <v>25.2157221189</v>
      </c>
      <c r="K58" s="21">
        <v>21.186971849400003</v>
      </c>
      <c r="L58" s="144">
        <f>SUM(H58:K58)</f>
        <v>79.079315289100009</v>
      </c>
    </row>
    <row r="59" spans="1:19" ht="12.6" customHeight="1">
      <c r="A59" s="145" t="s">
        <v>28</v>
      </c>
      <c r="B59" s="144">
        <f>SUM(B54:B58)</f>
        <v>439.63734322407799</v>
      </c>
      <c r="C59" s="144">
        <f>SUM(C54:C58)</f>
        <v>426.930445407592</v>
      </c>
      <c r="D59" s="144">
        <f>SUM(D54:D58)</f>
        <v>419.49314434922081</v>
      </c>
      <c r="E59" s="144">
        <f>SUM(E54:E58)</f>
        <v>426.46635500274402</v>
      </c>
      <c r="F59" s="144">
        <f>SUM(F54:F58)</f>
        <v>1712.527287983635</v>
      </c>
      <c r="G59" s="17"/>
      <c r="H59" s="144">
        <f>SUM(H54:H58)</f>
        <v>330.21049803189771</v>
      </c>
      <c r="I59" s="144">
        <f>SUM(I54:I58)</f>
        <v>418.28377260212466</v>
      </c>
      <c r="J59" s="144">
        <f>SUM(J54:J58)</f>
        <v>517.07424230165827</v>
      </c>
      <c r="K59" s="144">
        <f>SUM(K54:K58)</f>
        <v>594.80418291306819</v>
      </c>
      <c r="L59" s="144">
        <f>SUM(L54:L58)</f>
        <v>1860.3726958487487</v>
      </c>
    </row>
    <row r="60" spans="1:19" ht="12.6" customHeight="1">
      <c r="B60" s="9"/>
      <c r="C60" s="9"/>
      <c r="D60" s="9"/>
      <c r="E60" s="9"/>
      <c r="F60" s="9"/>
      <c r="G60" s="9"/>
      <c r="H60" s="9"/>
      <c r="I60" s="9"/>
      <c r="J60" s="9"/>
      <c r="K60" s="9"/>
    </row>
    <row r="61" spans="1:19" ht="12.6" customHeight="1">
      <c r="A61" s="29" t="s">
        <v>300</v>
      </c>
    </row>
  </sheetData>
  <phoneticPr fontId="0" type="noConversion"/>
  <pageMargins left="0.75" right="0.75" top="1" bottom="1" header="0.5" footer="0.5"/>
  <pageSetup scale="62" orientation="landscape" horizontalDpi="1200" verticalDpi="1200" r:id="rId1"/>
  <headerFooter alignWithMargins="0"/>
  <ignoredErrors>
    <ignoredError sqref="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zoomScaleNormal="100" workbookViewId="0"/>
  </sheetViews>
  <sheetFormatPr defaultRowHeight="12.6" customHeight="1"/>
  <cols>
    <col min="1" max="1" width="15.7109375" style="11" customWidth="1"/>
    <col min="2" max="18" width="8.7109375" style="11" customWidth="1"/>
    <col min="19" max="16384" width="9.140625" style="11"/>
  </cols>
  <sheetData>
    <row r="8" spans="1:216" ht="12.6" customHeight="1">
      <c r="A8" s="159" t="s">
        <v>3</v>
      </c>
    </row>
    <row r="9" spans="1:216" ht="12.6" customHeight="1">
      <c r="A9" s="12" t="s">
        <v>5</v>
      </c>
    </row>
    <row r="11" spans="1:216" ht="12.6" customHeight="1">
      <c r="A11" s="136" t="s">
        <v>211</v>
      </c>
      <c r="B11" s="36"/>
      <c r="C11" s="36"/>
      <c r="D11" s="36"/>
      <c r="E11" s="36"/>
      <c r="F11" s="9"/>
      <c r="G11" s="9"/>
      <c r="H11" s="9"/>
      <c r="I11" s="9"/>
      <c r="J11" s="9"/>
      <c r="K11" s="9"/>
      <c r="L11" s="9"/>
    </row>
    <row r="12" spans="1:216" ht="12.6" customHeight="1">
      <c r="A12" s="137" t="s">
        <v>867</v>
      </c>
      <c r="B12" s="36"/>
      <c r="C12" s="36"/>
      <c r="D12" s="36"/>
      <c r="E12" s="36"/>
      <c r="F12" s="9"/>
      <c r="G12" s="9"/>
      <c r="H12" s="9"/>
      <c r="I12" s="9"/>
      <c r="J12" s="9"/>
      <c r="K12" s="9"/>
      <c r="L12" s="9"/>
    </row>
    <row r="13" spans="1:216" ht="12.6" customHeight="1">
      <c r="A13" s="15"/>
      <c r="B13" s="16" t="s">
        <v>710</v>
      </c>
      <c r="C13" s="16" t="s">
        <v>711</v>
      </c>
      <c r="D13" s="16" t="s">
        <v>712</v>
      </c>
      <c r="E13" s="16" t="s">
        <v>713</v>
      </c>
      <c r="F13" s="37" t="s">
        <v>78</v>
      </c>
      <c r="G13" s="17"/>
      <c r="H13" s="16" t="s">
        <v>335</v>
      </c>
      <c r="I13" s="16" t="s">
        <v>336</v>
      </c>
      <c r="J13" s="16" t="s">
        <v>337</v>
      </c>
      <c r="K13" s="16" t="s">
        <v>338</v>
      </c>
      <c r="L13" s="37" t="s">
        <v>78</v>
      </c>
      <c r="M13" s="12"/>
      <c r="N13" s="186" t="s">
        <v>714</v>
      </c>
      <c r="O13" s="186" t="s">
        <v>422</v>
      </c>
      <c r="P13" s="186" t="s">
        <v>423</v>
      </c>
      <c r="Q13" s="186" t="s">
        <v>424</v>
      </c>
      <c r="R13" s="186" t="s">
        <v>425</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8"/>
      <c r="C14" s="38">
        <v>11.686</v>
      </c>
      <c r="D14" s="38">
        <v>0.64500000000000002</v>
      </c>
      <c r="E14" s="38"/>
      <c r="F14" s="160">
        <f t="shared" ref="F14:F31" si="0">SUM(B14:E14)</f>
        <v>12.331</v>
      </c>
      <c r="G14" s="39"/>
      <c r="H14" s="38"/>
      <c r="I14" s="40">
        <v>3.6360000000000001</v>
      </c>
      <c r="J14" s="38"/>
      <c r="K14" s="38"/>
      <c r="L14" s="161">
        <f t="shared" ref="L14:L28" si="1">SUM(H14:K14)</f>
        <v>3.6360000000000001</v>
      </c>
      <c r="M14" s="41"/>
      <c r="N14" s="187">
        <v>1.246</v>
      </c>
      <c r="O14" s="187">
        <v>4.1240000000000006</v>
      </c>
      <c r="P14" s="187">
        <v>2.0179999999999998</v>
      </c>
      <c r="Q14" s="187">
        <v>15.410500000000001</v>
      </c>
      <c r="R14" s="187">
        <v>19.028949999999998</v>
      </c>
    </row>
    <row r="15" spans="1:216" ht="12.6" customHeight="1">
      <c r="A15" s="19" t="s">
        <v>14</v>
      </c>
      <c r="B15" s="38"/>
      <c r="C15" s="38"/>
      <c r="D15" s="38"/>
      <c r="E15" s="38"/>
      <c r="F15" s="160">
        <f t="shared" si="0"/>
        <v>0</v>
      </c>
      <c r="G15" s="39"/>
      <c r="H15" s="38"/>
      <c r="I15" s="38"/>
      <c r="J15" s="38"/>
      <c r="K15" s="42"/>
      <c r="L15" s="161">
        <f t="shared" si="1"/>
        <v>0</v>
      </c>
      <c r="M15" s="41"/>
      <c r="N15" s="187"/>
      <c r="O15" s="187">
        <v>3.1300000000000001E-2</v>
      </c>
      <c r="P15" s="38">
        <v>0.80020000000000002</v>
      </c>
      <c r="Q15" s="38"/>
      <c r="R15" s="187"/>
    </row>
    <row r="16" spans="1:216" ht="12.6" customHeight="1">
      <c r="A16" s="19" t="s">
        <v>15</v>
      </c>
      <c r="B16" s="38">
        <v>8.5657000000000014</v>
      </c>
      <c r="C16" s="40">
        <v>12.618800000000002</v>
      </c>
      <c r="D16" s="40">
        <v>13.921600000000002</v>
      </c>
      <c r="E16" s="42">
        <v>1.7907999999999999</v>
      </c>
      <c r="F16" s="160">
        <f t="shared" si="0"/>
        <v>36.896900000000002</v>
      </c>
      <c r="G16" s="39"/>
      <c r="H16" s="38"/>
      <c r="I16" s="40">
        <v>8.1532</v>
      </c>
      <c r="J16" s="40">
        <v>10.222799999999999</v>
      </c>
      <c r="K16" s="42">
        <v>2.6540999999999997</v>
      </c>
      <c r="L16" s="161">
        <f t="shared" si="1"/>
        <v>21.030099999999997</v>
      </c>
      <c r="M16" s="41"/>
      <c r="N16" s="187">
        <v>16.981199999999998</v>
      </c>
      <c r="O16" s="187">
        <v>50.600899999999989</v>
      </c>
      <c r="P16" s="187">
        <v>9.8856000000000019</v>
      </c>
      <c r="Q16" s="187">
        <v>14.863250000000003</v>
      </c>
      <c r="R16" s="187">
        <v>16.352</v>
      </c>
    </row>
    <row r="17" spans="1:18" ht="12.6" customHeight="1">
      <c r="A17" s="19" t="s">
        <v>16</v>
      </c>
      <c r="B17" s="38">
        <v>0.52500000000000002</v>
      </c>
      <c r="C17" s="40">
        <v>3.3822999999999999</v>
      </c>
      <c r="D17" s="40">
        <v>3.5697000000000001</v>
      </c>
      <c r="E17" s="42">
        <v>5.4061000000000003</v>
      </c>
      <c r="F17" s="160">
        <f t="shared" si="0"/>
        <v>12.883100000000001</v>
      </c>
      <c r="G17" s="39"/>
      <c r="H17" s="38">
        <v>2.2409999999999997</v>
      </c>
      <c r="I17" s="40">
        <v>5.8184999999999985</v>
      </c>
      <c r="J17" s="40">
        <v>4.3532999999999999</v>
      </c>
      <c r="K17" s="42">
        <v>5.1776000000000009</v>
      </c>
      <c r="L17" s="161">
        <f t="shared" si="1"/>
        <v>17.590399999999999</v>
      </c>
      <c r="M17" s="41"/>
      <c r="N17" s="187">
        <v>45.07950000000001</v>
      </c>
      <c r="O17" s="187">
        <v>18.34419999999999</v>
      </c>
      <c r="P17" s="187">
        <v>21.892099999999999</v>
      </c>
      <c r="Q17" s="187">
        <v>10.211859000000002</v>
      </c>
      <c r="R17" s="187">
        <v>12.903332000000001</v>
      </c>
    </row>
    <row r="18" spans="1:18" ht="12.6" customHeight="1">
      <c r="A18" s="19" t="s">
        <v>17</v>
      </c>
      <c r="B18" s="38"/>
      <c r="C18" s="38"/>
      <c r="D18" s="38"/>
      <c r="E18" s="38"/>
      <c r="F18" s="160">
        <f t="shared" si="0"/>
        <v>0</v>
      </c>
      <c r="G18" s="39"/>
      <c r="H18" s="38"/>
      <c r="I18" s="38"/>
      <c r="J18" s="40">
        <v>0.64779999999999993</v>
      </c>
      <c r="K18" s="38">
        <v>0.66100000000000003</v>
      </c>
      <c r="L18" s="161">
        <f t="shared" si="1"/>
        <v>1.3088</v>
      </c>
      <c r="M18" s="41"/>
      <c r="N18" s="38"/>
      <c r="O18" s="38">
        <v>0.23749999999999999</v>
      </c>
      <c r="P18" s="187"/>
      <c r="Q18" s="187">
        <v>1.9716041999999998</v>
      </c>
      <c r="R18" s="187">
        <v>6.3748000000000005</v>
      </c>
    </row>
    <row r="19" spans="1:18" ht="12.6" customHeight="1">
      <c r="A19" s="19" t="s">
        <v>18</v>
      </c>
      <c r="B19" s="38">
        <v>0.68890000000000007</v>
      </c>
      <c r="C19" s="40">
        <v>0.94490000000000007</v>
      </c>
      <c r="D19" s="38"/>
      <c r="E19" s="40">
        <v>2.8103000000000002</v>
      </c>
      <c r="F19" s="160">
        <f t="shared" si="0"/>
        <v>4.4441000000000006</v>
      </c>
      <c r="G19" s="39"/>
      <c r="H19" s="38">
        <v>2.0181</v>
      </c>
      <c r="I19" s="38">
        <v>2.18E-2</v>
      </c>
      <c r="J19" s="38">
        <v>0.56220000000000003</v>
      </c>
      <c r="K19" s="40">
        <v>2.0062000000000002</v>
      </c>
      <c r="L19" s="161">
        <f t="shared" si="1"/>
        <v>4.6082999999999998</v>
      </c>
      <c r="M19" s="41"/>
      <c r="N19" s="187">
        <v>0.6522</v>
      </c>
      <c r="O19" s="187">
        <v>2.0720000000000001</v>
      </c>
      <c r="P19" s="187">
        <v>1.0209999999999999</v>
      </c>
      <c r="Q19" s="38">
        <v>1.2228629999999998</v>
      </c>
      <c r="R19" s="187"/>
    </row>
    <row r="20" spans="1:18" ht="12.6" customHeight="1">
      <c r="A20" s="19" t="s">
        <v>19</v>
      </c>
      <c r="B20" s="38">
        <v>6.6566000000000001</v>
      </c>
      <c r="C20" s="40">
        <v>2.5357999999999996</v>
      </c>
      <c r="D20" s="40">
        <v>2.8952</v>
      </c>
      <c r="E20" s="40">
        <v>17.397700000000004</v>
      </c>
      <c r="F20" s="160">
        <f t="shared" si="0"/>
        <v>29.485300000000002</v>
      </c>
      <c r="G20" s="39"/>
      <c r="H20" s="38">
        <v>11.842800000000002</v>
      </c>
      <c r="I20" s="40">
        <v>9.0603000000000016</v>
      </c>
      <c r="J20" s="40">
        <v>9.1921999999999979</v>
      </c>
      <c r="K20" s="40">
        <v>11.159700000000001</v>
      </c>
      <c r="L20" s="161">
        <f t="shared" si="1"/>
        <v>41.255000000000003</v>
      </c>
      <c r="M20" s="41"/>
      <c r="N20" s="187">
        <v>33.667600000000007</v>
      </c>
      <c r="O20" s="187">
        <v>19.688899999999997</v>
      </c>
      <c r="P20" s="187">
        <v>27.032400000000024</v>
      </c>
      <c r="Q20" s="187">
        <v>62.827359999999963</v>
      </c>
      <c r="R20" s="187">
        <v>51.273597999999978</v>
      </c>
    </row>
    <row r="21" spans="1:18" ht="12.6" customHeight="1">
      <c r="A21" s="19" t="s">
        <v>21</v>
      </c>
      <c r="B21" s="38">
        <v>6.6418999999999988</v>
      </c>
      <c r="C21" s="40">
        <v>3.2385999999999999</v>
      </c>
      <c r="D21" s="40">
        <v>5.9984000000000002</v>
      </c>
      <c r="E21" s="40"/>
      <c r="F21" s="160">
        <f t="shared" si="0"/>
        <v>15.878899999999998</v>
      </c>
      <c r="G21" s="39"/>
      <c r="H21" s="38">
        <v>9.5924999999999994</v>
      </c>
      <c r="I21" s="40">
        <v>17.365500000000001</v>
      </c>
      <c r="J21" s="40">
        <v>3.4136000000000002</v>
      </c>
      <c r="K21" s="40">
        <v>3.0679000000000007</v>
      </c>
      <c r="L21" s="161">
        <f t="shared" si="1"/>
        <v>33.439499999999995</v>
      </c>
      <c r="M21" s="41"/>
      <c r="N21" s="187">
        <v>21.430699999999998</v>
      </c>
      <c r="O21" s="187">
        <v>25.2332</v>
      </c>
      <c r="P21" s="187">
        <v>39.583400000000005</v>
      </c>
      <c r="Q21" s="187">
        <v>48.727650000000004</v>
      </c>
      <c r="R21" s="187">
        <v>85.646505349999984</v>
      </c>
    </row>
    <row r="22" spans="1:18" ht="12.6" customHeight="1">
      <c r="A22" s="19" t="s">
        <v>22</v>
      </c>
      <c r="B22" s="38"/>
      <c r="C22" s="40">
        <v>0.34499999999999997</v>
      </c>
      <c r="D22" s="40"/>
      <c r="E22" s="40">
        <v>0.77799999999999991</v>
      </c>
      <c r="F22" s="160">
        <f t="shared" si="0"/>
        <v>1.1229999999999998</v>
      </c>
      <c r="G22" s="39"/>
      <c r="H22" s="38"/>
      <c r="I22" s="40"/>
      <c r="J22" s="40">
        <v>0.60399999999999998</v>
      </c>
      <c r="K22" s="38">
        <v>0.72529999999999994</v>
      </c>
      <c r="L22" s="161">
        <f t="shared" si="1"/>
        <v>1.3292999999999999</v>
      </c>
      <c r="M22" s="41"/>
      <c r="N22" s="187">
        <v>4.9255000000000004</v>
      </c>
      <c r="O22" s="187">
        <v>2.8797000000000001</v>
      </c>
      <c r="P22" s="187">
        <v>3.3365</v>
      </c>
      <c r="Q22" s="187">
        <v>1.4176000000000002</v>
      </c>
      <c r="R22" s="187">
        <v>10.5892</v>
      </c>
    </row>
    <row r="23" spans="1:18" ht="12.6" customHeight="1">
      <c r="A23" s="19" t="s">
        <v>24</v>
      </c>
      <c r="B23" s="38">
        <v>4.3948</v>
      </c>
      <c r="C23" s="40">
        <v>2.7133000000000003</v>
      </c>
      <c r="D23" s="40">
        <v>3</v>
      </c>
      <c r="E23" s="40">
        <v>15.459499999999998</v>
      </c>
      <c r="F23" s="160">
        <f t="shared" si="0"/>
        <v>25.567599999999999</v>
      </c>
      <c r="G23" s="39"/>
      <c r="H23" s="38">
        <v>17.302400000000006</v>
      </c>
      <c r="I23" s="40">
        <v>3.6379999999999999</v>
      </c>
      <c r="J23" s="40">
        <v>4.1761999999999997</v>
      </c>
      <c r="K23" s="40">
        <v>8.9130000000000003</v>
      </c>
      <c r="L23" s="161">
        <f t="shared" si="1"/>
        <v>34.029600000000002</v>
      </c>
      <c r="M23" s="41"/>
      <c r="N23" s="187">
        <v>26.278599999999997</v>
      </c>
      <c r="O23" s="187">
        <v>27.1891</v>
      </c>
      <c r="P23" s="187">
        <v>27.450600000000005</v>
      </c>
      <c r="Q23" s="187">
        <v>18.631840999999994</v>
      </c>
      <c r="R23" s="187">
        <v>61.724399999999996</v>
      </c>
    </row>
    <row r="24" spans="1:18" ht="12.6" customHeight="1">
      <c r="A24" s="19" t="s">
        <v>26</v>
      </c>
      <c r="B24" s="38">
        <v>4.7592000000000008</v>
      </c>
      <c r="C24" s="40">
        <v>21.272500000000001</v>
      </c>
      <c r="D24" s="40">
        <v>7.5369000000000002</v>
      </c>
      <c r="E24" s="40">
        <v>13.620299999999995</v>
      </c>
      <c r="F24" s="160">
        <f t="shared" si="0"/>
        <v>47.188899999999997</v>
      </c>
      <c r="G24" s="39"/>
      <c r="H24" s="38">
        <v>11.025499999999999</v>
      </c>
      <c r="I24" s="40">
        <v>20.571700000000007</v>
      </c>
      <c r="J24" s="40">
        <v>8.2177000000000007</v>
      </c>
      <c r="K24" s="40">
        <v>15.264499999999995</v>
      </c>
      <c r="L24" s="161">
        <f t="shared" si="1"/>
        <v>55.079400000000007</v>
      </c>
      <c r="M24" s="41"/>
      <c r="N24" s="187">
        <v>45.887599999999992</v>
      </c>
      <c r="O24" s="187">
        <v>49.103699999999996</v>
      </c>
      <c r="P24" s="187">
        <v>33.46700000000002</v>
      </c>
      <c r="Q24" s="187">
        <v>78.62667538880001</v>
      </c>
      <c r="R24" s="187">
        <v>100.42090834460001</v>
      </c>
    </row>
    <row r="25" spans="1:18" ht="12.6" customHeight="1">
      <c r="A25" s="19" t="s">
        <v>535</v>
      </c>
      <c r="B25" s="38">
        <v>0.64640000000000009</v>
      </c>
      <c r="C25" s="40"/>
      <c r="D25" s="40">
        <v>0.1666</v>
      </c>
      <c r="E25" s="40">
        <v>0.69950000000000001</v>
      </c>
      <c r="F25" s="160">
        <f t="shared" si="0"/>
        <v>1.5125000000000002</v>
      </c>
      <c r="G25" s="39"/>
      <c r="H25" s="38">
        <v>0.21410000000000001</v>
      </c>
      <c r="I25" s="40">
        <v>0.18</v>
      </c>
      <c r="J25" s="40">
        <v>0.43779999999999997</v>
      </c>
      <c r="K25" s="40">
        <v>0.60719999999999996</v>
      </c>
      <c r="L25" s="161"/>
      <c r="M25" s="41"/>
      <c r="N25" s="187">
        <v>1.5162000000000002</v>
      </c>
      <c r="O25" s="187">
        <v>0.8468</v>
      </c>
      <c r="P25" s="187">
        <v>1.5646</v>
      </c>
      <c r="Q25" s="187">
        <v>1.25100350601</v>
      </c>
      <c r="R25" s="187">
        <v>0.60097780825000002</v>
      </c>
    </row>
    <row r="26" spans="1:18" ht="12.6" customHeight="1">
      <c r="A26" s="19" t="s">
        <v>103</v>
      </c>
      <c r="B26" s="38">
        <v>0.2767</v>
      </c>
      <c r="C26" s="40">
        <v>6.5600000000000006E-2</v>
      </c>
      <c r="D26" s="40">
        <v>0.59919999999999995</v>
      </c>
      <c r="E26" s="40">
        <v>1.3297000000000001</v>
      </c>
      <c r="F26" s="160">
        <f t="shared" si="0"/>
        <v>2.2712000000000003</v>
      </c>
      <c r="G26" s="39"/>
      <c r="H26" s="38">
        <v>0.13339999999999999</v>
      </c>
      <c r="I26" s="40">
        <v>1.6282000000000001</v>
      </c>
      <c r="J26" s="40">
        <v>1.61E-2</v>
      </c>
      <c r="K26" s="40">
        <v>0.23419999999999999</v>
      </c>
      <c r="L26" s="161">
        <f t="shared" si="1"/>
        <v>2.0119000000000002</v>
      </c>
      <c r="M26" s="41"/>
      <c r="N26" s="187">
        <v>2.7265000000000006</v>
      </c>
      <c r="O26" s="187">
        <v>1.0845</v>
      </c>
      <c r="P26" s="187">
        <v>3.1305000000000005</v>
      </c>
      <c r="Q26" s="187">
        <v>1.7032397424999999</v>
      </c>
      <c r="R26" s="187">
        <v>2.780035882</v>
      </c>
    </row>
    <row r="27" spans="1:18" ht="12.6" customHeight="1">
      <c r="A27" s="19" t="s">
        <v>97</v>
      </c>
      <c r="B27" s="38">
        <v>6.6182999999999979</v>
      </c>
      <c r="C27" s="40">
        <v>14.228100000000005</v>
      </c>
      <c r="D27" s="40">
        <v>10.806999999999999</v>
      </c>
      <c r="E27" s="40">
        <v>13.780000000000003</v>
      </c>
      <c r="F27" s="160">
        <f t="shared" si="0"/>
        <v>45.433400000000006</v>
      </c>
      <c r="G27" s="39"/>
      <c r="H27" s="38">
        <v>2.6452999999999998</v>
      </c>
      <c r="I27" s="40">
        <v>5.2078999999999986</v>
      </c>
      <c r="J27" s="40">
        <v>4.6785000000000005</v>
      </c>
      <c r="K27" s="40">
        <v>9.5658999999999974</v>
      </c>
      <c r="L27" s="161">
        <f t="shared" si="1"/>
        <v>22.097599999999996</v>
      </c>
      <c r="M27" s="41"/>
      <c r="N27" s="187">
        <v>15.029699999999993</v>
      </c>
      <c r="O27" s="187">
        <v>15.472999999999994</v>
      </c>
      <c r="P27" s="187">
        <v>9.167799999999998</v>
      </c>
      <c r="Q27" s="187">
        <v>0.40881000000000001</v>
      </c>
      <c r="R27" s="187">
        <v>3.06867</v>
      </c>
    </row>
    <row r="28" spans="1:18" ht="12.6" customHeight="1">
      <c r="A28" s="19" t="s">
        <v>27</v>
      </c>
      <c r="B28" s="38">
        <v>1E-4</v>
      </c>
      <c r="C28" s="40"/>
      <c r="D28" s="38"/>
      <c r="E28" s="38"/>
      <c r="F28" s="160">
        <f t="shared" si="0"/>
        <v>1E-4</v>
      </c>
      <c r="G28" s="39"/>
      <c r="H28" s="38"/>
      <c r="I28" s="38"/>
      <c r="J28" s="38"/>
      <c r="K28" s="40"/>
      <c r="L28" s="161">
        <f t="shared" si="1"/>
        <v>0</v>
      </c>
      <c r="M28" s="41"/>
      <c r="N28" s="187">
        <v>1.222</v>
      </c>
      <c r="O28" s="187">
        <v>0.20949999999999999</v>
      </c>
      <c r="P28" s="187">
        <v>0.46200000000000002</v>
      </c>
      <c r="Q28" s="187">
        <v>0.54996600000000007</v>
      </c>
      <c r="R28" s="187">
        <v>6.0366210000000011</v>
      </c>
    </row>
    <row r="29" spans="1:18" ht="12.6" customHeight="1">
      <c r="A29" s="145" t="s">
        <v>61</v>
      </c>
      <c r="B29" s="160">
        <f>SUM(B14:B28)</f>
        <v>39.773600000000002</v>
      </c>
      <c r="C29" s="160">
        <f>SUM(C14:C28)</f>
        <v>73.030900000000003</v>
      </c>
      <c r="D29" s="160">
        <f>SUM(D14:D28)</f>
        <v>49.139600000000002</v>
      </c>
      <c r="E29" s="160">
        <f>SUM(E14:E28)</f>
        <v>73.071899999999999</v>
      </c>
      <c r="F29" s="160">
        <f>SUM(B29:E29)</f>
        <v>235.01599999999999</v>
      </c>
      <c r="G29" s="39"/>
      <c r="H29" s="160">
        <f>SUM(H14:H28)</f>
        <v>57.015100000000011</v>
      </c>
      <c r="I29" s="160">
        <f>SUM(I14:I28)</f>
        <v>75.281100000000023</v>
      </c>
      <c r="J29" s="160">
        <f>SUM(J14:J28)</f>
        <v>46.522199999999998</v>
      </c>
      <c r="K29" s="160">
        <f>SUM(K14:K28)</f>
        <v>60.0366</v>
      </c>
      <c r="L29" s="161">
        <f>SUM(H29:K29)</f>
        <v>238.85500000000002</v>
      </c>
      <c r="M29" s="41"/>
      <c r="N29" s="161">
        <v>216.64329999999998</v>
      </c>
      <c r="O29" s="161">
        <v>217.11829999999995</v>
      </c>
      <c r="P29" s="161">
        <v>180.81170000000006</v>
      </c>
      <c r="Q29" s="161">
        <v>257.82422183730995</v>
      </c>
      <c r="R29" s="161">
        <v>376.79999838484991</v>
      </c>
    </row>
    <row r="30" spans="1:18" ht="12.6" customHeight="1">
      <c r="A30" s="145" t="s">
        <v>199</v>
      </c>
      <c r="B30" s="160">
        <v>7.5330359999999992</v>
      </c>
      <c r="C30" s="160">
        <v>6.3812321999999995</v>
      </c>
      <c r="D30" s="160">
        <v>7.6974305750000003</v>
      </c>
      <c r="E30" s="160">
        <v>7.5557430999999999</v>
      </c>
      <c r="F30" s="160">
        <f>SUM(B30:E30)</f>
        <v>29.167441875000002</v>
      </c>
      <c r="G30" s="39"/>
      <c r="H30" s="161">
        <v>2.911</v>
      </c>
      <c r="I30" s="161">
        <v>4.2561999999999998</v>
      </c>
      <c r="J30" s="161">
        <v>2.4186000000000001</v>
      </c>
      <c r="K30" s="161">
        <v>6.8223000000000003</v>
      </c>
      <c r="L30" s="161">
        <f>SUM(H30:K30)</f>
        <v>16.408099999999997</v>
      </c>
      <c r="M30" s="41"/>
      <c r="N30" s="161">
        <v>19.8734266343691</v>
      </c>
      <c r="O30" s="161">
        <v>22.127830060783982</v>
      </c>
      <c r="P30" s="161">
        <v>22.399500000000003</v>
      </c>
      <c r="Q30" s="161">
        <v>14.7685</v>
      </c>
      <c r="R30" s="161">
        <v>20.378599999999999</v>
      </c>
    </row>
    <row r="31" spans="1:18" ht="12.6" customHeight="1">
      <c r="A31" s="145" t="s">
        <v>207</v>
      </c>
      <c r="B31" s="160">
        <v>439.63734322407799</v>
      </c>
      <c r="C31" s="160">
        <v>426.930445407592</v>
      </c>
      <c r="D31" s="160">
        <v>419.49314434922081</v>
      </c>
      <c r="E31" s="160">
        <v>426.46635500274402</v>
      </c>
      <c r="F31" s="160">
        <f t="shared" si="0"/>
        <v>1712.5272879836348</v>
      </c>
      <c r="G31" s="39"/>
      <c r="H31" s="161">
        <v>330.21049803189771</v>
      </c>
      <c r="I31" s="161">
        <v>418.28377260212466</v>
      </c>
      <c r="J31" s="161">
        <v>517.07424230165827</v>
      </c>
      <c r="K31" s="161">
        <v>594.80418291306819</v>
      </c>
      <c r="L31" s="161">
        <f>SUM(H31:K31)</f>
        <v>1860.3726958487489</v>
      </c>
      <c r="M31" s="41"/>
      <c r="N31" s="161">
        <v>1744.4940108550095</v>
      </c>
      <c r="O31" s="161">
        <v>1190.9234980049882</v>
      </c>
      <c r="P31" s="161">
        <v>1565.105305699338</v>
      </c>
      <c r="Q31" s="161">
        <v>1609.0477784821733</v>
      </c>
      <c r="R31" s="161">
        <v>1068.9481398153835</v>
      </c>
    </row>
    <row r="33" spans="1:14" ht="12.6" customHeight="1">
      <c r="A33" s="8"/>
    </row>
    <row r="34" spans="1:14" ht="12.6" customHeight="1">
      <c r="A34" s="136" t="s">
        <v>212</v>
      </c>
    </row>
    <row r="35" spans="1:14" ht="12.6" customHeight="1">
      <c r="A35" s="136" t="s">
        <v>713</v>
      </c>
    </row>
    <row r="36" spans="1:14" ht="12" customHeight="1">
      <c r="A36" s="15" t="s">
        <v>62</v>
      </c>
      <c r="B36" s="16" t="s">
        <v>204</v>
      </c>
      <c r="C36" s="16" t="s">
        <v>205</v>
      </c>
      <c r="D36" s="16" t="s">
        <v>10</v>
      </c>
      <c r="E36" s="16" t="s">
        <v>31</v>
      </c>
      <c r="F36" s="67" t="s">
        <v>95</v>
      </c>
      <c r="G36" s="18" t="s">
        <v>179</v>
      </c>
      <c r="H36" s="16" t="s">
        <v>78</v>
      </c>
    </row>
    <row r="37" spans="1:14" ht="12.6" customHeight="1">
      <c r="A37" s="19" t="s">
        <v>13</v>
      </c>
      <c r="B37" s="44"/>
      <c r="C37" s="44"/>
      <c r="D37" s="44"/>
      <c r="E37" s="44"/>
      <c r="F37" s="44"/>
      <c r="G37" s="44"/>
      <c r="H37" s="162">
        <f>SUM(B37:G37)</f>
        <v>0</v>
      </c>
    </row>
    <row r="38" spans="1:14" ht="12.6" customHeight="1">
      <c r="A38" s="19" t="s">
        <v>14</v>
      </c>
      <c r="B38" s="44"/>
      <c r="C38" s="44"/>
      <c r="D38" s="44"/>
      <c r="E38" s="44"/>
      <c r="F38" s="44"/>
      <c r="G38" s="44"/>
      <c r="H38" s="162">
        <f>SUM(B38:G38)</f>
        <v>0</v>
      </c>
    </row>
    <row r="39" spans="1:14" ht="12.6" customHeight="1">
      <c r="A39" s="19" t="s">
        <v>15</v>
      </c>
      <c r="B39" s="45">
        <v>1.7198</v>
      </c>
      <c r="C39" s="44">
        <v>7.0999999999999994E-2</v>
      </c>
      <c r="D39" s="44"/>
      <c r="E39" s="44"/>
      <c r="F39" s="44"/>
      <c r="G39" s="44"/>
      <c r="H39" s="162">
        <f>SUM(B39:G39)</f>
        <v>1.7907999999999999</v>
      </c>
    </row>
    <row r="40" spans="1:14" ht="12.6" customHeight="1">
      <c r="A40" s="19" t="s">
        <v>16</v>
      </c>
      <c r="B40" s="45">
        <v>2.9060999999999999</v>
      </c>
      <c r="C40" s="44"/>
      <c r="D40" s="44"/>
      <c r="E40" s="44">
        <v>2.5</v>
      </c>
      <c r="F40" s="45"/>
      <c r="G40" s="45"/>
      <c r="H40" s="162">
        <f>SUM(B40:G40)</f>
        <v>5.4061000000000003</v>
      </c>
    </row>
    <row r="41" spans="1:14" ht="12.6" customHeight="1">
      <c r="A41" s="19" t="s">
        <v>17</v>
      </c>
      <c r="B41" s="44"/>
      <c r="C41" s="44"/>
      <c r="D41" s="44"/>
      <c r="E41" s="44"/>
      <c r="F41" s="44"/>
      <c r="G41" s="44"/>
      <c r="H41" s="162">
        <f>SUM(B41:G41)</f>
        <v>0</v>
      </c>
    </row>
    <row r="42" spans="1:14" ht="12.6" customHeight="1">
      <c r="A42" s="19" t="s">
        <v>18</v>
      </c>
      <c r="B42" s="44">
        <v>4.1000000000000002E-2</v>
      </c>
      <c r="C42" s="44"/>
      <c r="D42" s="44"/>
      <c r="E42" s="44">
        <v>2.7693000000000003</v>
      </c>
      <c r="F42" s="44"/>
      <c r="G42" s="44"/>
      <c r="H42" s="162">
        <f t="shared" ref="H42:H52" si="2">SUM(B42:G42)</f>
        <v>2.8103000000000002</v>
      </c>
    </row>
    <row r="43" spans="1:14" ht="12.6" customHeight="1">
      <c r="A43" s="19" t="s">
        <v>19</v>
      </c>
      <c r="B43" s="45">
        <v>7.0624999999999991</v>
      </c>
      <c r="C43" s="44"/>
      <c r="D43" s="45">
        <v>0.1439</v>
      </c>
      <c r="E43" s="45">
        <v>9.4212999999999987</v>
      </c>
      <c r="F43" s="45">
        <v>0.77</v>
      </c>
      <c r="G43" s="45"/>
      <c r="H43" s="162">
        <f t="shared" si="2"/>
        <v>17.397699999999997</v>
      </c>
    </row>
    <row r="44" spans="1:14" ht="12" customHeight="1">
      <c r="A44" s="19" t="s">
        <v>21</v>
      </c>
      <c r="B44" s="45"/>
      <c r="C44" s="44"/>
      <c r="D44" s="44"/>
      <c r="E44" s="44"/>
      <c r="F44" s="45"/>
      <c r="G44" s="44"/>
      <c r="H44" s="162">
        <f t="shared" si="2"/>
        <v>0</v>
      </c>
      <c r="J44" s="46"/>
    </row>
    <row r="45" spans="1:14" ht="12.6" customHeight="1">
      <c r="A45" s="19" t="s">
        <v>22</v>
      </c>
      <c r="B45" s="45">
        <v>0.77799999999999991</v>
      </c>
      <c r="C45" s="44"/>
      <c r="D45" s="44"/>
      <c r="E45" s="44"/>
      <c r="F45" s="44"/>
      <c r="G45" s="44"/>
      <c r="H45" s="162">
        <f t="shared" si="2"/>
        <v>0.77799999999999991</v>
      </c>
    </row>
    <row r="46" spans="1:14" ht="12.6" customHeight="1">
      <c r="A46" s="19" t="s">
        <v>24</v>
      </c>
      <c r="B46" s="45">
        <v>0.77249999999999996</v>
      </c>
      <c r="C46" s="44"/>
      <c r="D46" s="44"/>
      <c r="E46" s="44">
        <v>10.937000000000001</v>
      </c>
      <c r="F46" s="45">
        <v>3.75</v>
      </c>
      <c r="G46" s="44"/>
      <c r="H46" s="162">
        <f t="shared" si="2"/>
        <v>15.459500000000002</v>
      </c>
    </row>
    <row r="47" spans="1:14" ht="12.6" customHeight="1">
      <c r="A47" s="19" t="s">
        <v>26</v>
      </c>
      <c r="B47" s="45">
        <v>7.9942999999999991</v>
      </c>
      <c r="C47" s="44">
        <v>4.5600000000000002E-2</v>
      </c>
      <c r="D47" s="47">
        <v>0.39229999999999998</v>
      </c>
      <c r="E47" s="47">
        <v>5.1881000000000013</v>
      </c>
      <c r="F47" s="45"/>
      <c r="G47" s="44"/>
      <c r="H47" s="162">
        <f t="shared" si="2"/>
        <v>13.6203</v>
      </c>
      <c r="N47" s="11" t="s">
        <v>426</v>
      </c>
    </row>
    <row r="48" spans="1:14" ht="12.6" customHeight="1">
      <c r="A48" s="19" t="s">
        <v>535</v>
      </c>
      <c r="B48" s="45">
        <v>0.69950000000000001</v>
      </c>
      <c r="C48" s="44"/>
      <c r="D48" s="47"/>
      <c r="E48" s="45"/>
      <c r="F48" s="44"/>
      <c r="G48" s="44"/>
      <c r="H48" s="162">
        <f t="shared" si="2"/>
        <v>0.69950000000000001</v>
      </c>
    </row>
    <row r="49" spans="1:8" ht="12.6" customHeight="1">
      <c r="A49" s="19" t="s">
        <v>103</v>
      </c>
      <c r="B49" s="44">
        <v>0.499</v>
      </c>
      <c r="C49" s="45"/>
      <c r="D49" s="47"/>
      <c r="E49" s="44">
        <v>0.83069999999999999</v>
      </c>
      <c r="F49" s="44"/>
      <c r="G49" s="44"/>
      <c r="H49" s="162">
        <f>SUM(B49:G49)</f>
        <v>1.3296999999999999</v>
      </c>
    </row>
    <row r="50" spans="1:8" ht="12.6" customHeight="1">
      <c r="A50" s="19" t="s">
        <v>97</v>
      </c>
      <c r="B50" s="45">
        <v>0.1074</v>
      </c>
      <c r="C50" s="44">
        <v>13.672600000000001</v>
      </c>
      <c r="D50" s="44"/>
      <c r="E50" s="44"/>
      <c r="F50" s="44"/>
      <c r="G50" s="44"/>
      <c r="H50" s="162">
        <f>SUM(B50:G50)</f>
        <v>13.780000000000001</v>
      </c>
    </row>
    <row r="51" spans="1:8" ht="12.6" customHeight="1">
      <c r="A51" s="19" t="s">
        <v>27</v>
      </c>
      <c r="B51" s="60"/>
      <c r="C51" s="60"/>
      <c r="D51" s="60"/>
      <c r="E51" s="60"/>
      <c r="F51" s="60"/>
      <c r="G51" s="60"/>
      <c r="H51" s="162">
        <f t="shared" si="2"/>
        <v>0</v>
      </c>
    </row>
    <row r="52" spans="1:8" ht="12.6" customHeight="1">
      <c r="A52" s="165" t="s">
        <v>61</v>
      </c>
      <c r="B52" s="162">
        <f t="shared" ref="B52:G52" si="3">SUM(B37:B51)</f>
        <v>22.580099999999995</v>
      </c>
      <c r="C52" s="162">
        <f t="shared" si="3"/>
        <v>13.789200000000001</v>
      </c>
      <c r="D52" s="162">
        <f t="shared" si="3"/>
        <v>0.53620000000000001</v>
      </c>
      <c r="E52" s="162">
        <f t="shared" si="3"/>
        <v>31.646400000000003</v>
      </c>
      <c r="F52" s="162">
        <f t="shared" si="3"/>
        <v>4.5199999999999996</v>
      </c>
      <c r="G52" s="162">
        <f t="shared" si="3"/>
        <v>0</v>
      </c>
      <c r="H52" s="162">
        <f t="shared" si="2"/>
        <v>73.071899999999999</v>
      </c>
    </row>
    <row r="53" spans="1:8" ht="12.6" customHeight="1">
      <c r="A53" s="48"/>
      <c r="B53" s="48"/>
      <c r="C53" s="48"/>
      <c r="D53" s="48"/>
      <c r="F53" s="48"/>
      <c r="G53" s="49"/>
      <c r="H53" s="177"/>
    </row>
    <row r="54" spans="1:8" ht="31.5">
      <c r="A54" s="15"/>
      <c r="B54" s="37" t="s">
        <v>204</v>
      </c>
      <c r="C54" s="43" t="s">
        <v>55</v>
      </c>
      <c r="D54" s="50" t="s">
        <v>82</v>
      </c>
      <c r="E54" s="50" t="s">
        <v>79</v>
      </c>
      <c r="F54" s="50" t="s">
        <v>80</v>
      </c>
      <c r="G54" s="37" t="s">
        <v>78</v>
      </c>
      <c r="H54" s="51"/>
    </row>
    <row r="55" spans="1:8" ht="12.6" customHeight="1">
      <c r="A55" s="145" t="s">
        <v>199</v>
      </c>
      <c r="B55" s="163">
        <v>0.84740649999999995</v>
      </c>
      <c r="C55" s="163"/>
      <c r="D55" s="163"/>
      <c r="E55" s="163">
        <v>0.11710799999999999</v>
      </c>
      <c r="F55" s="163">
        <v>6.5912286</v>
      </c>
      <c r="G55" s="163">
        <f>SUM(B55:F55)</f>
        <v>7.5557430999999999</v>
      </c>
      <c r="H55" s="51"/>
    </row>
    <row r="56" spans="1:8" ht="12.6" customHeight="1">
      <c r="A56" s="145" t="s">
        <v>207</v>
      </c>
      <c r="B56" s="163">
        <v>48.732851913025002</v>
      </c>
      <c r="C56" s="163">
        <v>21.328609309000004</v>
      </c>
      <c r="D56" s="163">
        <v>305.11654482971903</v>
      </c>
      <c r="E56" s="163">
        <v>25.600205819999992</v>
      </c>
      <c r="F56" s="163">
        <v>25.688143131</v>
      </c>
      <c r="G56" s="163">
        <f>SUM(B56:F56)</f>
        <v>426.46635500274402</v>
      </c>
      <c r="H56" s="52"/>
    </row>
    <row r="57" spans="1:8" ht="12.6" customHeight="1">
      <c r="E57" s="29"/>
      <c r="H57" s="53"/>
    </row>
    <row r="58" spans="1:8" ht="12.6" customHeight="1">
      <c r="E58" s="29"/>
      <c r="H58" s="53"/>
    </row>
    <row r="59" spans="1:8" ht="12.6" customHeight="1">
      <c r="A59" s="8" t="s">
        <v>301</v>
      </c>
      <c r="E59" s="29"/>
    </row>
    <row r="60" spans="1:8" ht="12.6" customHeight="1">
      <c r="E60" s="29"/>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59" t="s">
        <v>47</v>
      </c>
      <c r="B8" s="9"/>
      <c r="C8" s="9"/>
      <c r="D8" s="9"/>
      <c r="E8" s="9"/>
      <c r="F8" s="9"/>
      <c r="G8" s="9"/>
      <c r="H8" s="9"/>
      <c r="I8" s="9"/>
      <c r="J8" s="10"/>
      <c r="K8" s="10"/>
    </row>
    <row r="9" spans="1:24" ht="12.6" customHeight="1">
      <c r="A9" s="12" t="s">
        <v>5</v>
      </c>
      <c r="B9" s="9"/>
      <c r="C9" s="9"/>
      <c r="D9" s="9"/>
      <c r="E9" s="9"/>
      <c r="F9" s="9"/>
      <c r="G9" s="9"/>
      <c r="H9" s="9"/>
      <c r="I9" s="9"/>
      <c r="J9" s="10"/>
      <c r="K9" s="10"/>
      <c r="Q9" s="184"/>
      <c r="R9" s="184"/>
      <c r="S9" s="32"/>
      <c r="T9" s="32"/>
      <c r="U9" s="32"/>
      <c r="V9" s="32"/>
      <c r="W9" s="32"/>
      <c r="X9" s="32"/>
    </row>
    <row r="10" spans="1:24" ht="12.6" customHeight="1">
      <c r="B10" s="9"/>
      <c r="C10" s="9"/>
      <c r="D10" s="9"/>
      <c r="E10" s="9"/>
      <c r="F10" s="9"/>
      <c r="G10" s="9"/>
      <c r="H10" s="9"/>
      <c r="I10" s="9"/>
      <c r="J10" s="10"/>
      <c r="K10" s="10"/>
      <c r="Q10" s="184"/>
      <c r="R10" s="184"/>
      <c r="S10" s="32"/>
      <c r="T10" s="32"/>
      <c r="U10" s="32"/>
      <c r="V10" s="32"/>
      <c r="W10" s="32"/>
      <c r="X10" s="32"/>
    </row>
    <row r="11" spans="1:24" ht="12.6" customHeight="1">
      <c r="A11" s="136" t="s">
        <v>213</v>
      </c>
      <c r="B11" s="27"/>
      <c r="C11" s="27"/>
      <c r="D11" s="27"/>
      <c r="E11" s="27"/>
      <c r="F11" s="27"/>
      <c r="H11" s="9"/>
      <c r="I11" s="9"/>
      <c r="J11" s="9"/>
      <c r="K11" s="9"/>
      <c r="Q11" s="184"/>
      <c r="R11" s="184"/>
      <c r="S11" s="32"/>
      <c r="T11" s="32"/>
      <c r="U11" s="32"/>
      <c r="V11" s="32"/>
      <c r="W11" s="32"/>
      <c r="X11" s="32"/>
    </row>
    <row r="12" spans="1:24" ht="12.6" customHeight="1">
      <c r="A12" s="30"/>
      <c r="B12" s="9"/>
      <c r="C12" s="9"/>
      <c r="D12" s="9"/>
      <c r="E12" s="9"/>
      <c r="F12" s="9"/>
      <c r="G12" s="54"/>
      <c r="H12" s="9"/>
      <c r="I12" s="9"/>
      <c r="J12" s="9"/>
      <c r="K12" s="9"/>
      <c r="N12" s="184"/>
      <c r="O12" s="184"/>
      <c r="P12" s="184"/>
      <c r="Q12" s="184"/>
      <c r="R12" s="184"/>
      <c r="S12" s="32"/>
      <c r="T12" s="32"/>
      <c r="U12" s="229"/>
      <c r="V12" s="229"/>
      <c r="W12" s="32"/>
    </row>
    <row r="13" spans="1:24" ht="12.6" customHeight="1">
      <c r="A13" s="55"/>
      <c r="B13" s="16" t="s">
        <v>710</v>
      </c>
      <c r="C13" s="16" t="s">
        <v>711</v>
      </c>
      <c r="D13" s="16" t="s">
        <v>712</v>
      </c>
      <c r="E13" s="16" t="s">
        <v>713</v>
      </c>
      <c r="F13" s="37" t="s">
        <v>78</v>
      </c>
      <c r="G13" s="17"/>
      <c r="H13" s="16" t="s">
        <v>335</v>
      </c>
      <c r="I13" s="16" t="s">
        <v>336</v>
      </c>
      <c r="J13" s="16" t="s">
        <v>337</v>
      </c>
      <c r="K13" s="16" t="s">
        <v>338</v>
      </c>
      <c r="L13" s="37" t="s">
        <v>78</v>
      </c>
      <c r="N13" s="186" t="s">
        <v>714</v>
      </c>
      <c r="O13" s="186" t="s">
        <v>422</v>
      </c>
      <c r="P13" s="186" t="s">
        <v>423</v>
      </c>
      <c r="Q13" s="186" t="s">
        <v>424</v>
      </c>
      <c r="R13" s="186" t="s">
        <v>425</v>
      </c>
      <c r="S13" s="32"/>
      <c r="T13" s="32"/>
      <c r="U13" s="32"/>
      <c r="V13" s="32"/>
      <c r="W13" s="32"/>
      <c r="X13" s="32"/>
    </row>
    <row r="14" spans="1:24" s="59" customFormat="1" ht="12.6" customHeight="1">
      <c r="A14" s="56" t="s">
        <v>44</v>
      </c>
      <c r="B14" s="44">
        <v>20.339700000000001</v>
      </c>
      <c r="C14" s="44">
        <v>50.136700000000005</v>
      </c>
      <c r="D14" s="57">
        <v>23.454999999999998</v>
      </c>
      <c r="E14" s="57">
        <v>19.329999999999998</v>
      </c>
      <c r="F14" s="163">
        <f t="shared" ref="F14:F19" si="0">SUM(B14:E14)</f>
        <v>113.26140000000001</v>
      </c>
      <c r="G14" s="58"/>
      <c r="H14" s="44">
        <v>21.6706</v>
      </c>
      <c r="I14" s="44">
        <v>47.691700000000004</v>
      </c>
      <c r="J14" s="57">
        <v>18.561599999999999</v>
      </c>
      <c r="K14" s="57">
        <v>26.1721</v>
      </c>
      <c r="L14" s="163">
        <f>SUM(H14:K14)</f>
        <v>114.096</v>
      </c>
      <c r="N14" s="60">
        <v>91.48439999999998</v>
      </c>
      <c r="O14" s="60">
        <v>115.02579999999999</v>
      </c>
      <c r="P14" s="60">
        <v>88.305499999999938</v>
      </c>
      <c r="Q14" s="60">
        <v>141.18293768515011</v>
      </c>
      <c r="R14" s="60">
        <v>284.15646808254985</v>
      </c>
      <c r="S14" s="61"/>
      <c r="T14" s="61"/>
      <c r="U14" s="61"/>
      <c r="V14" s="61"/>
      <c r="W14" s="61"/>
      <c r="X14" s="61"/>
    </row>
    <row r="15" spans="1:24" s="59" customFormat="1" ht="12.6" customHeight="1">
      <c r="A15" s="56" t="s">
        <v>46</v>
      </c>
      <c r="B15" s="44">
        <v>8.6472999999999978</v>
      </c>
      <c r="C15" s="44">
        <v>6.7311999999999985</v>
      </c>
      <c r="D15" s="44">
        <v>13.5479</v>
      </c>
      <c r="E15" s="44">
        <v>23.338400000000004</v>
      </c>
      <c r="F15" s="163">
        <f t="shared" si="0"/>
        <v>52.264799999999994</v>
      </c>
      <c r="G15" s="62"/>
      <c r="H15" s="44">
        <v>4.4588999999999999</v>
      </c>
      <c r="I15" s="44">
        <v>7.1840000000000002</v>
      </c>
      <c r="J15" s="44">
        <v>5.174199999999999</v>
      </c>
      <c r="K15" s="44">
        <v>9.8367999999999984</v>
      </c>
      <c r="L15" s="163">
        <f>SUM(H15:K15)</f>
        <v>26.6539</v>
      </c>
      <c r="N15" s="60">
        <v>52.826099999999997</v>
      </c>
      <c r="O15" s="60">
        <v>13.6165</v>
      </c>
      <c r="P15" s="60">
        <v>9.9412000000000003</v>
      </c>
      <c r="Q15" s="60">
        <v>12.27952187438</v>
      </c>
      <c r="R15" s="60">
        <v>11.126163075199996</v>
      </c>
      <c r="S15" s="61"/>
      <c r="T15" s="61"/>
      <c r="U15" s="61"/>
      <c r="V15" s="61"/>
      <c r="W15" s="61"/>
      <c r="X15" s="61"/>
    </row>
    <row r="16" spans="1:24" s="59" customFormat="1" ht="12.6" customHeight="1">
      <c r="A16" s="56" t="s">
        <v>45</v>
      </c>
      <c r="B16" s="44">
        <v>4.5705999999999971</v>
      </c>
      <c r="C16" s="44">
        <v>3.8867999999999991</v>
      </c>
      <c r="D16" s="57">
        <v>4.9041000000000006</v>
      </c>
      <c r="E16" s="57">
        <v>13.733300000000005</v>
      </c>
      <c r="F16" s="163">
        <f t="shared" si="0"/>
        <v>27.094799999999999</v>
      </c>
      <c r="G16" s="63"/>
      <c r="H16" s="44">
        <v>20.005600000000001</v>
      </c>
      <c r="I16" s="44">
        <v>6.0408000000000008</v>
      </c>
      <c r="J16" s="57">
        <v>9.6196999999999999</v>
      </c>
      <c r="K16" s="57">
        <v>9.1761999999999944</v>
      </c>
      <c r="L16" s="163">
        <f>SUM(H16:K16)</f>
        <v>44.842299999999994</v>
      </c>
      <c r="N16" s="60">
        <v>29.057500000000012</v>
      </c>
      <c r="O16" s="60">
        <v>46.016600000000032</v>
      </c>
      <c r="P16" s="60">
        <v>35.622599999999991</v>
      </c>
      <c r="Q16" s="60">
        <v>33.114837612000002</v>
      </c>
      <c r="R16" s="60">
        <v>8.5693558922999955</v>
      </c>
      <c r="S16" s="61"/>
      <c r="T16" s="61"/>
      <c r="U16" s="61"/>
      <c r="V16" s="61"/>
      <c r="W16" s="61"/>
      <c r="X16" s="61"/>
    </row>
    <row r="17" spans="1:24" s="59" customFormat="1" ht="12.6" customHeight="1">
      <c r="A17" s="56" t="s">
        <v>48</v>
      </c>
      <c r="B17" s="44">
        <v>1.8290999999999991</v>
      </c>
      <c r="C17" s="44">
        <v>3.1328</v>
      </c>
      <c r="D17" s="57">
        <v>2.5431999999999992</v>
      </c>
      <c r="E17" s="57">
        <v>4.833699999999995</v>
      </c>
      <c r="F17" s="163">
        <f t="shared" si="0"/>
        <v>12.338799999999994</v>
      </c>
      <c r="G17" s="58"/>
      <c r="H17" s="44">
        <v>4.6554000000000002</v>
      </c>
      <c r="I17" s="44">
        <v>3.0050999999999992</v>
      </c>
      <c r="J17" s="57">
        <v>3.2178000000000004</v>
      </c>
      <c r="K17" s="57">
        <v>3.8205</v>
      </c>
      <c r="L17" s="163">
        <f>SUM(H17:K17)</f>
        <v>14.698799999999999</v>
      </c>
      <c r="N17" s="60">
        <v>12.5601</v>
      </c>
      <c r="O17" s="60">
        <v>13.371700000000002</v>
      </c>
      <c r="P17" s="60">
        <v>22.180599999999988</v>
      </c>
      <c r="Q17" s="60">
        <v>7.884932448299999</v>
      </c>
      <c r="R17" s="60">
        <v>15.616157059199999</v>
      </c>
      <c r="S17" s="61"/>
      <c r="T17" s="61"/>
      <c r="U17" s="61"/>
      <c r="V17" s="61"/>
      <c r="W17" s="61"/>
      <c r="X17" s="61"/>
    </row>
    <row r="18" spans="1:24" s="59" customFormat="1" ht="12.6" customHeight="1">
      <c r="A18" s="56" t="s">
        <v>41</v>
      </c>
      <c r="B18" s="44">
        <v>4.3869000000000007</v>
      </c>
      <c r="C18" s="44">
        <v>9.143399999999998</v>
      </c>
      <c r="D18" s="57">
        <v>4.6894000000000009</v>
      </c>
      <c r="E18" s="57">
        <v>11.836500000000006</v>
      </c>
      <c r="F18" s="163">
        <f t="shared" si="0"/>
        <v>30.056200000000004</v>
      </c>
      <c r="G18" s="62"/>
      <c r="H18" s="44">
        <v>6.2245999999999988</v>
      </c>
      <c r="I18" s="44">
        <v>11.901300000000006</v>
      </c>
      <c r="J18" s="57">
        <v>10.018900000000002</v>
      </c>
      <c r="K18" s="57">
        <v>11.121099999999997</v>
      </c>
      <c r="L18" s="163">
        <f>SUM(H18:K18)</f>
        <v>39.265900000000002</v>
      </c>
      <c r="N18" s="60">
        <v>30.715200000000006</v>
      </c>
      <c r="O18" s="60">
        <v>29.08769999999997</v>
      </c>
      <c r="P18" s="60">
        <v>24.761800000000001</v>
      </c>
      <c r="Q18" s="60">
        <v>63.361992217479958</v>
      </c>
      <c r="R18" s="60">
        <v>57.331854275600023</v>
      </c>
      <c r="S18" s="61"/>
      <c r="T18" s="61"/>
      <c r="U18" s="61"/>
      <c r="V18" s="61"/>
      <c r="W18" s="61"/>
      <c r="X18" s="61"/>
    </row>
    <row r="19" spans="1:24" s="59" customFormat="1" ht="12.6" customHeight="1">
      <c r="A19" s="164" t="s">
        <v>299</v>
      </c>
      <c r="B19" s="163">
        <f>SUM(B14:B18)</f>
        <v>39.773599999999988</v>
      </c>
      <c r="C19" s="163">
        <f>SUM(C14:C18)</f>
        <v>73.030900000000003</v>
      </c>
      <c r="D19" s="163">
        <f>SUM(D14:D18)</f>
        <v>49.139599999999994</v>
      </c>
      <c r="E19" s="163">
        <f>SUM(E14:E18)</f>
        <v>73.071900000000014</v>
      </c>
      <c r="F19" s="163">
        <f t="shared" si="0"/>
        <v>235.01600000000002</v>
      </c>
      <c r="G19" s="63"/>
      <c r="H19" s="163">
        <f>SUM(H14:H18)</f>
        <v>57.015100000000004</v>
      </c>
      <c r="I19" s="163">
        <f>SUM(I14:I18)</f>
        <v>75.822900000000004</v>
      </c>
      <c r="J19" s="163">
        <f>SUM(J14:J18)</f>
        <v>46.592200000000005</v>
      </c>
      <c r="K19" s="163">
        <f>SUM(K14:K18)</f>
        <v>60.126699999999992</v>
      </c>
      <c r="L19" s="163">
        <f>SUM(L14:L18)</f>
        <v>239.55689999999998</v>
      </c>
      <c r="N19" s="163">
        <f>SUM(N14:N18)</f>
        <v>216.64330000000001</v>
      </c>
      <c r="O19" s="163">
        <f>SUM(O14:O18)</f>
        <v>217.11829999999998</v>
      </c>
      <c r="P19" s="163">
        <f>SUM(P14:P18)</f>
        <v>180.81169999999992</v>
      </c>
      <c r="Q19" s="163">
        <f>SUM(Q14:Q18)</f>
        <v>257.82422183731006</v>
      </c>
      <c r="R19" s="163">
        <f>SUM(R14:R18)</f>
        <v>376.79999838484991</v>
      </c>
      <c r="S19" s="61"/>
      <c r="T19" s="61"/>
      <c r="U19" s="61"/>
      <c r="V19" s="61"/>
      <c r="W19" s="61"/>
      <c r="X19" s="61"/>
    </row>
    <row r="20" spans="1:24" ht="12.6" customHeight="1">
      <c r="H20" s="29"/>
      <c r="S20" s="32"/>
      <c r="T20" s="32"/>
      <c r="U20" s="32"/>
      <c r="V20" s="32"/>
      <c r="W20" s="32"/>
      <c r="X20" s="32"/>
    </row>
    <row r="21" spans="1:24" ht="12.6" customHeight="1">
      <c r="A21" s="8" t="s">
        <v>241</v>
      </c>
      <c r="B21" s="27"/>
      <c r="C21" s="27"/>
      <c r="D21" s="27"/>
      <c r="E21" s="27"/>
      <c r="F21" s="27"/>
      <c r="H21" s="9"/>
      <c r="I21" s="9"/>
      <c r="J21" s="9"/>
      <c r="K21" s="9"/>
      <c r="S21" s="32"/>
      <c r="T21" s="32"/>
      <c r="U21" s="32"/>
      <c r="V21" s="32"/>
      <c r="W21" s="32"/>
      <c r="X21" s="32"/>
    </row>
    <row r="22" spans="1:24" ht="12.6" customHeight="1">
      <c r="A22" s="33"/>
      <c r="B22" s="27"/>
      <c r="C22" s="27"/>
      <c r="D22" s="27"/>
      <c r="E22" s="27"/>
      <c r="F22" s="27"/>
      <c r="H22" s="9"/>
      <c r="I22" s="9"/>
      <c r="J22" s="9"/>
      <c r="K22" s="9"/>
      <c r="N22" s="184"/>
      <c r="O22" s="184"/>
      <c r="P22" s="184"/>
      <c r="Q22" s="184"/>
      <c r="R22" s="229"/>
      <c r="S22" s="229"/>
      <c r="T22" s="229"/>
      <c r="U22" s="32"/>
      <c r="V22" s="229"/>
      <c r="W22" s="229"/>
      <c r="X22" s="32"/>
    </row>
    <row r="23" spans="1:24" ht="12.6" customHeight="1">
      <c r="A23" s="55"/>
      <c r="B23" s="16" t="s">
        <v>710</v>
      </c>
      <c r="C23" s="16" t="s">
        <v>711</v>
      </c>
      <c r="D23" s="16" t="s">
        <v>712</v>
      </c>
      <c r="E23" s="16" t="s">
        <v>713</v>
      </c>
      <c r="F23" s="37" t="s">
        <v>78</v>
      </c>
      <c r="G23" s="64"/>
      <c r="H23" s="16" t="s">
        <v>335</v>
      </c>
      <c r="I23" s="16" t="s">
        <v>336</v>
      </c>
      <c r="J23" s="16" t="s">
        <v>337</v>
      </c>
      <c r="K23" s="16" t="s">
        <v>338</v>
      </c>
      <c r="L23" s="37" t="s">
        <v>78</v>
      </c>
      <c r="N23" s="186" t="s">
        <v>714</v>
      </c>
      <c r="O23" s="186" t="s">
        <v>422</v>
      </c>
      <c r="P23" s="186" t="s">
        <v>423</v>
      </c>
      <c r="Q23" s="186" t="s">
        <v>424</v>
      </c>
      <c r="R23" s="186" t="s">
        <v>425</v>
      </c>
      <c r="S23" s="32"/>
      <c r="T23" s="32"/>
      <c r="U23" s="32"/>
      <c r="V23" s="32"/>
      <c r="W23" s="32"/>
      <c r="X23" s="32"/>
    </row>
    <row r="24" spans="1:24" s="59" customFormat="1" ht="12.6" customHeight="1">
      <c r="A24" s="56" t="s">
        <v>44</v>
      </c>
      <c r="B24" s="44">
        <v>6.6287602200000002</v>
      </c>
      <c r="C24" s="44">
        <v>6.1107052222999991</v>
      </c>
      <c r="D24" s="57">
        <v>7.016320779</v>
      </c>
      <c r="E24" s="57">
        <v>6.4641696729999998</v>
      </c>
      <c r="F24" s="163">
        <f t="shared" ref="F24:F29" si="1">SUM(B24:E24)</f>
        <v>26.2199558943</v>
      </c>
      <c r="G24" s="62"/>
      <c r="H24" s="44">
        <v>2.31968817</v>
      </c>
      <c r="I24" s="57">
        <v>3.6743740799999993</v>
      </c>
      <c r="J24" s="57">
        <v>2.1613050225000001</v>
      </c>
      <c r="K24" s="57">
        <v>6.0289230702317997</v>
      </c>
      <c r="L24" s="163">
        <f t="shared" ref="L24:L28" si="2">SUM(H24:K24)</f>
        <v>14.184290342731799</v>
      </c>
      <c r="N24" s="60">
        <v>17.481384200760498</v>
      </c>
      <c r="O24" s="60">
        <v>20.039253561618537</v>
      </c>
      <c r="P24" s="60">
        <v>19.029706438736572</v>
      </c>
      <c r="Q24" s="60" t="s">
        <v>66</v>
      </c>
      <c r="R24" s="60" t="s">
        <v>66</v>
      </c>
      <c r="S24" s="61"/>
      <c r="T24" s="61"/>
      <c r="U24" s="61"/>
      <c r="V24" s="61"/>
      <c r="W24" s="61"/>
      <c r="X24" s="61"/>
    </row>
    <row r="25" spans="1:24" s="59" customFormat="1" ht="12.6" customHeight="1">
      <c r="A25" s="56" t="s">
        <v>46</v>
      </c>
      <c r="B25" s="44">
        <v>0.37509091999999999</v>
      </c>
      <c r="C25" s="44">
        <v>0.12600612780000001</v>
      </c>
      <c r="D25" s="44">
        <v>0.30918363700000001</v>
      </c>
      <c r="E25" s="44">
        <v>0.54681954099999996</v>
      </c>
      <c r="F25" s="163">
        <f t="shared" si="1"/>
        <v>1.3571002258</v>
      </c>
      <c r="G25" s="62"/>
      <c r="H25" s="44">
        <v>0.38207262000000008</v>
      </c>
      <c r="I25" s="44">
        <v>0.25845923999999998</v>
      </c>
      <c r="J25" s="44">
        <v>0.11127332249999999</v>
      </c>
      <c r="K25" s="44">
        <v>0.43969149060000001</v>
      </c>
      <c r="L25" s="163">
        <f t="shared" si="2"/>
        <v>1.1914966731000001</v>
      </c>
      <c r="N25" s="60">
        <v>1.1735624606086001</v>
      </c>
      <c r="O25" s="60">
        <v>0.89704205399544801</v>
      </c>
      <c r="P25" s="60">
        <v>1.2585453225498078</v>
      </c>
      <c r="Q25" s="60" t="s">
        <v>66</v>
      </c>
      <c r="R25" s="60" t="s">
        <v>66</v>
      </c>
      <c r="S25" s="61"/>
      <c r="T25" s="61"/>
      <c r="U25" s="61"/>
      <c r="V25" s="61"/>
      <c r="W25" s="61"/>
      <c r="X25" s="61"/>
    </row>
    <row r="26" spans="1:24" s="59" customFormat="1" ht="12.6" customHeight="1">
      <c r="A26" s="56" t="s">
        <v>45</v>
      </c>
      <c r="B26" s="44">
        <v>0.1816313</v>
      </c>
      <c r="C26" s="44">
        <v>8.5962987599999999E-2</v>
      </c>
      <c r="D26" s="57">
        <v>0.11915907000000001</v>
      </c>
      <c r="E26" s="57">
        <v>0.178739338</v>
      </c>
      <c r="F26" s="163">
        <f t="shared" si="1"/>
        <v>0.56549269559999993</v>
      </c>
      <c r="G26" s="62"/>
      <c r="H26" s="44">
        <v>0.10416492000000001</v>
      </c>
      <c r="I26" s="57">
        <v>7.0527911999999998E-2</v>
      </c>
      <c r="J26" s="57">
        <v>6.2849925000000001E-2</v>
      </c>
      <c r="K26" s="57">
        <v>8.6372346000000003E-2</v>
      </c>
      <c r="L26" s="163">
        <f t="shared" si="2"/>
        <v>0.32391510300000004</v>
      </c>
      <c r="N26" s="60">
        <v>0.43048007150000006</v>
      </c>
      <c r="O26" s="60">
        <v>0.40299688363999997</v>
      </c>
      <c r="P26" s="60">
        <v>0.27472053340000002</v>
      </c>
      <c r="Q26" s="60" t="s">
        <v>66</v>
      </c>
      <c r="R26" s="60" t="s">
        <v>66</v>
      </c>
      <c r="S26" s="61"/>
      <c r="T26" s="61"/>
      <c r="U26" s="61"/>
      <c r="V26" s="61"/>
      <c r="W26" s="61"/>
      <c r="X26" s="61"/>
    </row>
    <row r="27" spans="1:24" s="59" customFormat="1" ht="12.6" customHeight="1">
      <c r="A27" s="56" t="s">
        <v>48</v>
      </c>
      <c r="B27" s="44">
        <v>0.21618546</v>
      </c>
      <c r="C27" s="44">
        <v>3.3537458499999999E-2</v>
      </c>
      <c r="D27" s="57">
        <v>0.1174383255</v>
      </c>
      <c r="E27" s="57">
        <v>0.22334447399999996</v>
      </c>
      <c r="F27" s="163">
        <f t="shared" si="1"/>
        <v>0.59050571799999996</v>
      </c>
      <c r="G27" s="62"/>
      <c r="H27" s="44">
        <v>3.2231910000000003E-2</v>
      </c>
      <c r="I27" s="57">
        <v>8.4286020000000003E-2</v>
      </c>
      <c r="J27" s="57">
        <v>5.7644793E-2</v>
      </c>
      <c r="K27" s="57">
        <v>0.121853301</v>
      </c>
      <c r="L27" s="163">
        <f t="shared" si="2"/>
        <v>0.29601602400000004</v>
      </c>
      <c r="N27" s="60">
        <v>0.17902798249999999</v>
      </c>
      <c r="O27" s="60">
        <v>0.17994246380000001</v>
      </c>
      <c r="P27" s="60">
        <v>0.22260978469999998</v>
      </c>
      <c r="Q27" s="60" t="s">
        <v>66</v>
      </c>
      <c r="R27" s="60" t="s">
        <v>66</v>
      </c>
      <c r="S27" s="61"/>
      <c r="T27" s="61"/>
      <c r="U27" s="61"/>
      <c r="V27" s="61"/>
      <c r="W27" s="61"/>
      <c r="X27" s="61"/>
    </row>
    <row r="28" spans="1:24" s="59" customFormat="1" ht="12.6" customHeight="1">
      <c r="A28" s="56" t="s">
        <v>41</v>
      </c>
      <c r="B28" s="44">
        <v>0.13136809999999999</v>
      </c>
      <c r="C28" s="44">
        <v>2.5020403799999997E-2</v>
      </c>
      <c r="D28" s="57">
        <v>0.1353287635</v>
      </c>
      <c r="E28" s="57">
        <v>0.14267007400000001</v>
      </c>
      <c r="F28" s="163">
        <f t="shared" si="1"/>
        <v>0.43438734130000001</v>
      </c>
      <c r="G28" s="62"/>
      <c r="H28" s="44">
        <v>7.2807780000000002E-2</v>
      </c>
      <c r="I28" s="57">
        <v>0.168578748</v>
      </c>
      <c r="J28" s="57">
        <v>2.5541937000000001E-2</v>
      </c>
      <c r="K28" s="57">
        <v>0.1454253831</v>
      </c>
      <c r="L28" s="163">
        <f t="shared" si="2"/>
        <v>0.41235384809999998</v>
      </c>
      <c r="N28" s="60">
        <v>0.60897191900000003</v>
      </c>
      <c r="O28" s="60">
        <v>0.60859509772999998</v>
      </c>
      <c r="P28" s="60">
        <v>0.48118322699999994</v>
      </c>
      <c r="Q28" s="60" t="s">
        <v>66</v>
      </c>
      <c r="R28" s="60" t="s">
        <v>66</v>
      </c>
      <c r="S28" s="61"/>
      <c r="T28" s="61"/>
      <c r="U28" s="61"/>
      <c r="V28" s="61"/>
      <c r="W28" s="61"/>
      <c r="X28" s="61"/>
    </row>
    <row r="29" spans="1:24" s="59" customFormat="1" ht="12.6" customHeight="1">
      <c r="A29" s="164" t="s">
        <v>207</v>
      </c>
      <c r="B29" s="163">
        <f>SUM(B24:B28)</f>
        <v>7.533036000000001</v>
      </c>
      <c r="C29" s="163">
        <f>SUM(C24:C28)</f>
        <v>6.3812321999999995</v>
      </c>
      <c r="D29" s="163">
        <f>SUM(D24:D28)</f>
        <v>7.6974305750000003</v>
      </c>
      <c r="E29" s="163">
        <v>7.555743099999999</v>
      </c>
      <c r="F29" s="163">
        <f t="shared" si="1"/>
        <v>29.167441875000002</v>
      </c>
      <c r="G29" s="62"/>
      <c r="H29" s="163">
        <f>SUM(H24:H28)</f>
        <v>2.9109654000000007</v>
      </c>
      <c r="I29" s="163">
        <f>SUM(I24:I28)</f>
        <v>4.2562259999999998</v>
      </c>
      <c r="J29" s="163">
        <f>SUM(J24:J28)</f>
        <v>2.4186150000000004</v>
      </c>
      <c r="K29" s="163">
        <f>SUM(K24:K28)</f>
        <v>6.8222655909317993</v>
      </c>
      <c r="L29" s="163">
        <f>SUM(L24:L28)</f>
        <v>16.408071990931798</v>
      </c>
      <c r="N29" s="163">
        <v>19.873426634369096</v>
      </c>
      <c r="O29" s="163">
        <f>SUM(O24:O28)</f>
        <v>22.127830060783985</v>
      </c>
      <c r="P29" s="163">
        <f>SUM(P24:P28)</f>
        <v>21.266765306386379</v>
      </c>
      <c r="Q29" s="163" t="s">
        <v>66</v>
      </c>
      <c r="R29" s="163" t="s">
        <v>66</v>
      </c>
      <c r="S29" s="61"/>
      <c r="T29" s="61"/>
      <c r="U29" s="61"/>
      <c r="V29" s="61"/>
      <c r="W29" s="61"/>
      <c r="X29" s="61"/>
    </row>
    <row r="30" spans="1:24" ht="12.6" customHeight="1">
      <c r="A30" s="33"/>
      <c r="B30" s="27"/>
      <c r="C30" s="27"/>
      <c r="D30" s="27"/>
      <c r="E30" s="27"/>
      <c r="F30" s="27"/>
      <c r="H30" s="9"/>
      <c r="I30" s="9"/>
      <c r="J30" s="9"/>
      <c r="K30" s="9"/>
      <c r="N30" s="184"/>
      <c r="O30" s="184"/>
      <c r="P30" s="184"/>
      <c r="Q30" s="184"/>
      <c r="R30" s="229"/>
      <c r="S30" s="229"/>
      <c r="T30" s="229"/>
      <c r="U30" s="32"/>
      <c r="V30" s="229"/>
      <c r="W30" s="229"/>
      <c r="X30" s="32"/>
    </row>
    <row r="31" spans="1:24" ht="12.6" customHeight="1">
      <c r="A31" s="8" t="s">
        <v>256</v>
      </c>
      <c r="B31" s="27"/>
      <c r="C31" s="27"/>
      <c r="D31" s="27"/>
      <c r="E31" s="27"/>
      <c r="F31" s="27"/>
      <c r="H31" s="9"/>
      <c r="I31" s="9"/>
      <c r="J31" s="9"/>
      <c r="K31" s="9"/>
      <c r="S31" s="32"/>
      <c r="T31" s="32"/>
      <c r="U31" s="32"/>
      <c r="V31" s="32"/>
      <c r="W31" s="32"/>
      <c r="X31" s="32"/>
    </row>
    <row r="32" spans="1:24" ht="12.6" customHeight="1">
      <c r="A32" s="33"/>
      <c r="B32" s="27"/>
      <c r="C32" s="27"/>
      <c r="D32" s="27"/>
      <c r="E32" s="27"/>
      <c r="F32" s="27"/>
      <c r="H32" s="9"/>
      <c r="I32" s="9"/>
      <c r="J32" s="9"/>
      <c r="K32" s="9"/>
      <c r="N32" s="184"/>
      <c r="O32" s="184"/>
      <c r="P32" s="184"/>
      <c r="Q32" s="184"/>
      <c r="R32" s="229"/>
      <c r="S32" s="229"/>
      <c r="T32" s="229"/>
      <c r="U32" s="32"/>
      <c r="V32" s="229"/>
      <c r="W32" s="229"/>
      <c r="X32" s="32"/>
    </row>
    <row r="33" spans="1:24" ht="12.6" customHeight="1">
      <c r="A33" s="55"/>
      <c r="B33" s="16" t="s">
        <v>710</v>
      </c>
      <c r="C33" s="16" t="s">
        <v>711</v>
      </c>
      <c r="D33" s="16" t="s">
        <v>712</v>
      </c>
      <c r="E33" s="16" t="s">
        <v>713</v>
      </c>
      <c r="F33" s="37" t="s">
        <v>78</v>
      </c>
      <c r="G33" s="64"/>
      <c r="H33" s="16" t="s">
        <v>335</v>
      </c>
      <c r="I33" s="16" t="s">
        <v>336</v>
      </c>
      <c r="J33" s="16" t="s">
        <v>337</v>
      </c>
      <c r="K33" s="16" t="s">
        <v>338</v>
      </c>
      <c r="L33" s="37" t="s">
        <v>78</v>
      </c>
      <c r="N33" s="186" t="s">
        <v>714</v>
      </c>
      <c r="O33" s="186" t="s">
        <v>422</v>
      </c>
      <c r="P33" s="186" t="s">
        <v>423</v>
      </c>
      <c r="Q33" s="186" t="s">
        <v>424</v>
      </c>
      <c r="R33" s="186" t="s">
        <v>425</v>
      </c>
      <c r="S33" s="32"/>
      <c r="T33" s="32"/>
      <c r="U33" s="32"/>
      <c r="V33" s="32"/>
      <c r="W33" s="32"/>
      <c r="X33" s="32"/>
    </row>
    <row r="34" spans="1:24" s="59" customFormat="1" ht="12.6" customHeight="1">
      <c r="A34" s="56" t="s">
        <v>44</v>
      </c>
      <c r="B34" s="44">
        <v>56.163026207499996</v>
      </c>
      <c r="C34" s="44">
        <v>73.537531737599991</v>
      </c>
      <c r="D34" s="57">
        <v>57.60245874400001</v>
      </c>
      <c r="E34" s="57">
        <v>61.267413227999988</v>
      </c>
      <c r="F34" s="163">
        <f t="shared" ref="F34:F40" si="3">SUM(B34:E34)</f>
        <v>248.5704299171</v>
      </c>
      <c r="G34" s="62"/>
      <c r="H34" s="44">
        <v>35.341042481700008</v>
      </c>
      <c r="I34" s="57">
        <v>44.243017828000006</v>
      </c>
      <c r="J34" s="57">
        <v>56.635827541199994</v>
      </c>
      <c r="K34" s="57">
        <v>73.130849101799996</v>
      </c>
      <c r="L34" s="163">
        <f t="shared" ref="L34:L39" si="4">SUM(H34:K34)</f>
        <v>209.3507369527</v>
      </c>
      <c r="N34" s="60">
        <v>255.75450661905677</v>
      </c>
      <c r="O34" s="60">
        <v>235.9099525044</v>
      </c>
      <c r="P34" s="60">
        <v>185.51527356399998</v>
      </c>
      <c r="Q34" s="60">
        <v>149.29124682</v>
      </c>
      <c r="R34" s="60">
        <v>81.392048861799992</v>
      </c>
      <c r="S34" s="61"/>
      <c r="T34" s="61"/>
      <c r="U34" s="61"/>
      <c r="V34" s="61"/>
      <c r="W34" s="61"/>
      <c r="X34" s="61"/>
    </row>
    <row r="35" spans="1:24" s="59" customFormat="1" ht="12.6" customHeight="1">
      <c r="A35" s="56" t="s">
        <v>46</v>
      </c>
      <c r="B35" s="44">
        <v>7.1563862825000006</v>
      </c>
      <c r="C35" s="44">
        <v>10.590604406400001</v>
      </c>
      <c r="D35" s="44">
        <v>8.3902235440000013</v>
      </c>
      <c r="E35" s="44">
        <v>8.5358101429999991</v>
      </c>
      <c r="F35" s="163">
        <f t="shared" si="3"/>
        <v>34.673024375899999</v>
      </c>
      <c r="G35" s="62"/>
      <c r="H35" s="44">
        <v>4.7779593684000004</v>
      </c>
      <c r="I35" s="44">
        <v>4.3351585812</v>
      </c>
      <c r="J35" s="44">
        <v>5.4172456209000002</v>
      </c>
      <c r="K35" s="44">
        <v>11.015777141600001</v>
      </c>
      <c r="L35" s="163">
        <f t="shared" si="4"/>
        <v>25.546140712100001</v>
      </c>
      <c r="N35" s="60">
        <v>24.192185338200002</v>
      </c>
      <c r="O35" s="60">
        <v>25.759562616300002</v>
      </c>
      <c r="P35" s="60">
        <v>18.219861827700001</v>
      </c>
      <c r="Q35" s="60">
        <v>12.1378941321</v>
      </c>
      <c r="R35" s="60">
        <v>4.5105323255999998</v>
      </c>
      <c r="S35" s="61"/>
      <c r="T35" s="61"/>
      <c r="U35" s="61"/>
      <c r="V35" s="61"/>
      <c r="W35" s="61"/>
      <c r="X35" s="61"/>
    </row>
    <row r="36" spans="1:24" s="59" customFormat="1" ht="12.6" customHeight="1">
      <c r="A36" s="56" t="s">
        <v>45</v>
      </c>
      <c r="B36" s="44">
        <v>7.1153053220000002</v>
      </c>
      <c r="C36" s="44">
        <v>11.026682433600001</v>
      </c>
      <c r="D36" s="57">
        <v>7.0395985184000001</v>
      </c>
      <c r="E36" s="57">
        <v>8.1205621419999989</v>
      </c>
      <c r="F36" s="163">
        <f t="shared" si="3"/>
        <v>33.302148416000001</v>
      </c>
      <c r="G36" s="62"/>
      <c r="H36" s="44">
        <v>5.5981274040000004</v>
      </c>
      <c r="I36" s="57">
        <v>6.0037834628000013</v>
      </c>
      <c r="J36" s="57">
        <v>6.3034176096000003</v>
      </c>
      <c r="K36" s="57">
        <v>12.548421916799999</v>
      </c>
      <c r="L36" s="163">
        <f t="shared" si="4"/>
        <v>30.4537503932</v>
      </c>
      <c r="N36" s="60">
        <v>27.462905881509599</v>
      </c>
      <c r="O36" s="60">
        <v>25.863780884100002</v>
      </c>
      <c r="P36" s="60">
        <v>20.3761192618</v>
      </c>
      <c r="Q36" s="60">
        <v>16.0134794901</v>
      </c>
      <c r="R36" s="60">
        <v>8.3743768920000008</v>
      </c>
      <c r="S36" s="61"/>
      <c r="T36" s="61"/>
      <c r="U36" s="61"/>
      <c r="V36" s="61"/>
      <c r="W36" s="61"/>
      <c r="X36" s="61"/>
    </row>
    <row r="37" spans="1:24" s="59" customFormat="1" ht="12.6" customHeight="1">
      <c r="A37" s="56" t="s">
        <v>48</v>
      </c>
      <c r="B37" s="44">
        <v>9.1123666884999999</v>
      </c>
      <c r="C37" s="44">
        <v>15.023582551999999</v>
      </c>
      <c r="D37" s="57">
        <v>12.351185103999999</v>
      </c>
      <c r="E37" s="57">
        <v>11.065603654</v>
      </c>
      <c r="F37" s="163">
        <f t="shared" si="3"/>
        <v>47.552737998499993</v>
      </c>
      <c r="G37" s="62"/>
      <c r="H37" s="44">
        <v>8.1820950116999995</v>
      </c>
      <c r="I37" s="57">
        <v>10.6084803856</v>
      </c>
      <c r="J37" s="57">
        <v>8.5600961504999979</v>
      </c>
      <c r="K37" s="57">
        <v>15.292403914199999</v>
      </c>
      <c r="L37" s="163">
        <f t="shared" si="4"/>
        <v>42.643075461999999</v>
      </c>
      <c r="N37" s="60">
        <v>42.216448022479199</v>
      </c>
      <c r="O37" s="60">
        <v>33.802735387199995</v>
      </c>
      <c r="P37" s="60">
        <v>20.992934929900002</v>
      </c>
      <c r="Q37" s="60">
        <v>16.237721123300002</v>
      </c>
      <c r="R37" s="60">
        <v>9.9482170355999973</v>
      </c>
      <c r="S37" s="61"/>
      <c r="T37" s="61"/>
      <c r="U37" s="61"/>
      <c r="V37" s="61"/>
      <c r="W37" s="61"/>
      <c r="X37" s="61"/>
    </row>
    <row r="38" spans="1:24" s="59" customFormat="1" ht="12.6" customHeight="1">
      <c r="A38" s="56" t="s">
        <v>41</v>
      </c>
      <c r="B38" s="44">
        <v>33.786190979119006</v>
      </c>
      <c r="C38" s="44">
        <v>36.084871535191994</v>
      </c>
      <c r="D38" s="57">
        <v>22.887847492515199</v>
      </c>
      <c r="E38" s="57">
        <v>32.360421006025007</v>
      </c>
      <c r="F38" s="163">
        <f t="shared" si="3"/>
        <v>125.11933101285121</v>
      </c>
      <c r="G38" s="62"/>
      <c r="H38" s="44">
        <v>25.075819695928644</v>
      </c>
      <c r="I38" s="57">
        <v>30.371270800619833</v>
      </c>
      <c r="J38" s="57">
        <v>37.276123802835031</v>
      </c>
      <c r="K38" s="57">
        <v>43.016812438977418</v>
      </c>
      <c r="L38" s="163">
        <f t="shared" si="4"/>
        <v>135.74002673836091</v>
      </c>
      <c r="N38" s="60">
        <v>184.38168149129197</v>
      </c>
      <c r="O38" s="60">
        <v>104.58976844706191</v>
      </c>
      <c r="P38" s="60">
        <v>88.650674209051147</v>
      </c>
      <c r="Q38" s="60">
        <v>64.095307830879662</v>
      </c>
      <c r="R38" s="60">
        <v>56.891465479647756</v>
      </c>
      <c r="S38" s="61"/>
      <c r="T38" s="61"/>
      <c r="U38" s="61"/>
      <c r="V38" s="61"/>
      <c r="W38" s="61"/>
      <c r="X38" s="61"/>
    </row>
    <row r="39" spans="1:24" s="59" customFormat="1" ht="12.6" customHeight="1">
      <c r="A39" s="65" t="s">
        <v>59</v>
      </c>
      <c r="B39" s="44">
        <v>326.30406774445902</v>
      </c>
      <c r="C39" s="57">
        <v>280.66717274280001</v>
      </c>
      <c r="D39" s="57">
        <v>311.2218309463056</v>
      </c>
      <c r="E39" s="57">
        <v>305.11654482971903</v>
      </c>
      <c r="F39" s="163">
        <f t="shared" si="3"/>
        <v>1223.3096162632837</v>
      </c>
      <c r="G39" s="62"/>
      <c r="H39" s="60">
        <v>251.23545407016903</v>
      </c>
      <c r="I39" s="60">
        <v>322.72206154390483</v>
      </c>
      <c r="J39" s="60">
        <v>402.88153157662322</v>
      </c>
      <c r="K39" s="60">
        <v>439.79991839969074</v>
      </c>
      <c r="L39" s="163">
        <f t="shared" si="4"/>
        <v>1416.6389655903879</v>
      </c>
      <c r="N39" s="60">
        <v>1210.4862835024721</v>
      </c>
      <c r="O39" s="60">
        <v>764.99769816592629</v>
      </c>
      <c r="P39" s="60">
        <v>1231.3504419068865</v>
      </c>
      <c r="Q39" s="60">
        <v>1351.2721290857939</v>
      </c>
      <c r="R39" s="60">
        <v>907.83149922073585</v>
      </c>
      <c r="S39" s="61"/>
      <c r="T39" s="61"/>
      <c r="U39" s="61"/>
      <c r="V39" s="61"/>
      <c r="W39" s="61"/>
      <c r="X39" s="61"/>
    </row>
    <row r="40" spans="1:24" s="59" customFormat="1" ht="12.6" customHeight="1">
      <c r="A40" s="164" t="s">
        <v>207</v>
      </c>
      <c r="B40" s="163">
        <f>SUM(B34:B39)</f>
        <v>439.63734322407799</v>
      </c>
      <c r="C40" s="163">
        <f>SUM(C34:C39)</f>
        <v>426.930445407592</v>
      </c>
      <c r="D40" s="163">
        <f>SUM(D34:D39)</f>
        <v>419.49314434922081</v>
      </c>
      <c r="E40" s="163">
        <f>SUM(E34:E39)</f>
        <v>426.46635500274402</v>
      </c>
      <c r="F40" s="163">
        <f t="shared" si="3"/>
        <v>1712.5272879836348</v>
      </c>
      <c r="G40" s="62"/>
      <c r="H40" s="163">
        <f>SUM(H34:H39)</f>
        <v>330.21049803189771</v>
      </c>
      <c r="I40" s="163">
        <f>SUM(I34:I39)</f>
        <v>418.28377260212466</v>
      </c>
      <c r="J40" s="163">
        <f>SUM(J34:J39)</f>
        <v>517.07424230165827</v>
      </c>
      <c r="K40" s="163">
        <f>SUM(K34:K39)</f>
        <v>594.80418291306819</v>
      </c>
      <c r="L40" s="163">
        <f>SUM(L34:L39)</f>
        <v>1860.3726958487487</v>
      </c>
      <c r="N40" s="163">
        <v>1635.3932069992325</v>
      </c>
      <c r="O40" s="163">
        <f>SUM(O34:O39)</f>
        <v>1190.9234980049882</v>
      </c>
      <c r="P40" s="163">
        <f>SUM(P34:P39)</f>
        <v>1565.1053056993378</v>
      </c>
      <c r="Q40" s="163">
        <v>1550.1834064871532</v>
      </c>
      <c r="R40" s="163">
        <v>1276.7070890672999</v>
      </c>
      <c r="S40" s="61"/>
      <c r="T40" s="61"/>
      <c r="U40" s="61"/>
      <c r="V40" s="61"/>
      <c r="W40" s="61"/>
      <c r="X40" s="61"/>
    </row>
    <row r="41" spans="1:24" ht="12.6" customHeight="1">
      <c r="G41" s="66"/>
      <c r="H41" s="29"/>
    </row>
    <row r="42" spans="1:24" ht="12.6" customHeight="1">
      <c r="A42" s="8" t="s">
        <v>302</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5"/>
  <sheetViews>
    <sheetView zoomScaleNormal="100" workbookViewId="0"/>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2"/>
    </row>
    <row r="8" spans="1:8" ht="12.6" customHeight="1">
      <c r="A8" s="136" t="s">
        <v>214</v>
      </c>
    </row>
    <row r="9" spans="1:8" ht="12.6" customHeight="1">
      <c r="A9" s="137" t="s">
        <v>67</v>
      </c>
    </row>
    <row r="10" spans="1:8" ht="12.6" customHeight="1">
      <c r="A10" s="139"/>
    </row>
    <row r="11" spans="1:8" ht="12.6" customHeight="1">
      <c r="A11" s="138" t="s">
        <v>713</v>
      </c>
      <c r="B11" s="179"/>
    </row>
    <row r="12" spans="1:8" ht="12.6" customHeight="1">
      <c r="A12" s="230" t="s">
        <v>208</v>
      </c>
      <c r="B12" s="231"/>
      <c r="C12" s="231"/>
      <c r="D12" s="231"/>
      <c r="E12" s="231"/>
      <c r="F12" s="231"/>
      <c r="G12" s="232"/>
      <c r="H12" s="178"/>
    </row>
    <row r="13" spans="1:8" ht="12.6" customHeight="1">
      <c r="A13" s="34"/>
      <c r="B13" s="233" t="s">
        <v>81</v>
      </c>
      <c r="C13" s="233"/>
      <c r="D13" s="233" t="s">
        <v>201</v>
      </c>
      <c r="E13" s="233"/>
      <c r="F13" s="233" t="s">
        <v>29</v>
      </c>
      <c r="G13" s="233"/>
    </row>
    <row r="14" spans="1:8" ht="12.6" customHeight="1">
      <c r="A14" s="68"/>
      <c r="B14" s="69" t="s">
        <v>54</v>
      </c>
      <c r="C14" s="69" t="s">
        <v>5</v>
      </c>
      <c r="D14" s="69" t="s">
        <v>54</v>
      </c>
      <c r="E14" s="69" t="s">
        <v>5</v>
      </c>
      <c r="F14" s="69" t="s">
        <v>54</v>
      </c>
      <c r="G14" s="69" t="s">
        <v>5</v>
      </c>
    </row>
    <row r="15" spans="1:8" ht="12.6" customHeight="1">
      <c r="A15" s="70" t="s">
        <v>100</v>
      </c>
      <c r="B15" s="71">
        <v>0</v>
      </c>
      <c r="C15" s="71">
        <v>0</v>
      </c>
      <c r="D15" s="71">
        <v>0</v>
      </c>
      <c r="E15" s="71">
        <v>0</v>
      </c>
      <c r="F15" s="71">
        <v>0</v>
      </c>
      <c r="G15" s="71">
        <v>0</v>
      </c>
    </row>
    <row r="16" spans="1:8" ht="12.6" customHeight="1">
      <c r="A16" s="70" t="s">
        <v>101</v>
      </c>
      <c r="B16" s="71">
        <v>4.5454545454545456E-2</v>
      </c>
      <c r="C16" s="71">
        <v>3.3805648691189703E-3</v>
      </c>
      <c r="D16" s="71">
        <v>0</v>
      </c>
      <c r="E16" s="71">
        <v>0</v>
      </c>
      <c r="F16" s="71">
        <v>3.2786885245901641E-2</v>
      </c>
      <c r="G16" s="71">
        <v>5.322083205562312E-3</v>
      </c>
    </row>
    <row r="17" spans="1:8" ht="12.6" customHeight="1">
      <c r="A17" s="70" t="s">
        <v>60</v>
      </c>
      <c r="B17" s="71">
        <v>0.81818181818181823</v>
      </c>
      <c r="C17" s="71">
        <v>0.6069597843542911</v>
      </c>
      <c r="D17" s="71">
        <v>0.73333333333333328</v>
      </c>
      <c r="E17" s="71">
        <v>0.43333189822189694</v>
      </c>
      <c r="F17" s="71">
        <v>0.51912568306010931</v>
      </c>
      <c r="G17" s="71">
        <v>0.48309740879122115</v>
      </c>
    </row>
    <row r="18" spans="1:8" ht="12.6" customHeight="1">
      <c r="A18" s="70" t="s">
        <v>89</v>
      </c>
      <c r="B18" s="71">
        <v>0.13636363636363635</v>
      </c>
      <c r="C18" s="71">
        <v>0.38965965077658987</v>
      </c>
      <c r="D18" s="71">
        <v>0.26666666666666666</v>
      </c>
      <c r="E18" s="71">
        <v>0.56666810177810312</v>
      </c>
      <c r="F18" s="71">
        <v>4.0983606557377046E-2</v>
      </c>
      <c r="G18" s="71">
        <v>0.11506246518655924</v>
      </c>
    </row>
    <row r="19" spans="1:8" ht="12.6" customHeight="1">
      <c r="A19" s="70" t="s">
        <v>59</v>
      </c>
      <c r="B19" s="71" t="s">
        <v>66</v>
      </c>
      <c r="C19" s="71" t="s">
        <v>66</v>
      </c>
      <c r="D19" s="71" t="s">
        <v>66</v>
      </c>
      <c r="E19" s="71" t="s">
        <v>66</v>
      </c>
      <c r="F19" s="71">
        <v>0.40710382513661203</v>
      </c>
      <c r="G19" s="71">
        <v>0.39651804281665731</v>
      </c>
    </row>
    <row r="20" spans="1:8" ht="12.6" customHeight="1">
      <c r="A20" s="165" t="s">
        <v>28</v>
      </c>
      <c r="B20" s="166">
        <v>1</v>
      </c>
      <c r="C20" s="166">
        <v>1</v>
      </c>
      <c r="D20" s="166">
        <v>1</v>
      </c>
      <c r="E20" s="166">
        <v>1</v>
      </c>
      <c r="F20" s="166">
        <v>1</v>
      </c>
      <c r="G20" s="166">
        <v>1</v>
      </c>
    </row>
    <row r="22" spans="1:8" ht="12.6" customHeight="1">
      <c r="A22" s="8" t="s">
        <v>303</v>
      </c>
    </row>
    <row r="23" spans="1:8" ht="12.6" customHeight="1">
      <c r="H23" s="8"/>
    </row>
    <row r="24" spans="1:8" ht="12.6" customHeight="1">
      <c r="A24" s="72"/>
    </row>
    <row r="25" spans="1:8" ht="12.6" customHeight="1">
      <c r="A25" s="72"/>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3"/>
    <col min="16" max="16384" width="9.140625" style="11"/>
  </cols>
  <sheetData>
    <row r="8" spans="1:16" ht="12.6" customHeight="1">
      <c r="A8" s="159" t="s">
        <v>71</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39"/>
      <c r="B10" s="9"/>
      <c r="C10" s="9"/>
      <c r="D10" s="9"/>
      <c r="E10" s="9"/>
      <c r="F10" s="9"/>
      <c r="G10" s="9"/>
      <c r="H10" s="9"/>
      <c r="I10" s="9"/>
      <c r="J10" s="10"/>
      <c r="K10" s="10"/>
      <c r="L10" s="10"/>
      <c r="M10" s="10"/>
      <c r="N10" s="10"/>
    </row>
    <row r="11" spans="1:16" ht="12.6" customHeight="1">
      <c r="A11" s="136" t="s">
        <v>4</v>
      </c>
      <c r="B11" s="27"/>
      <c r="C11" s="27"/>
      <c r="D11" s="27"/>
      <c r="E11" s="27"/>
      <c r="G11" s="9"/>
      <c r="H11" s="9"/>
      <c r="I11" s="9"/>
      <c r="J11" s="9"/>
      <c r="L11" s="9"/>
      <c r="M11" s="9"/>
      <c r="N11" s="9"/>
      <c r="O11" s="11"/>
    </row>
    <row r="12" spans="1:16" ht="12.6" customHeight="1">
      <c r="A12" s="30"/>
      <c r="B12" s="9"/>
      <c r="C12" s="9"/>
      <c r="D12" s="9"/>
      <c r="E12" s="9"/>
      <c r="F12" s="54"/>
      <c r="G12" s="9"/>
      <c r="H12" s="9"/>
      <c r="I12" s="9"/>
      <c r="J12" s="9"/>
      <c r="L12" s="9"/>
      <c r="M12" s="9"/>
      <c r="N12" s="9"/>
      <c r="O12" s="9"/>
    </row>
    <row r="13" spans="1:16" ht="12.6" customHeight="1">
      <c r="A13" s="15"/>
      <c r="B13" s="16" t="s">
        <v>710</v>
      </c>
      <c r="C13" s="16" t="s">
        <v>711</v>
      </c>
      <c r="D13" s="16" t="s">
        <v>712</v>
      </c>
      <c r="E13" s="16" t="s">
        <v>713</v>
      </c>
      <c r="F13" s="17"/>
      <c r="G13" s="16" t="s">
        <v>335</v>
      </c>
      <c r="H13" s="16" t="s">
        <v>336</v>
      </c>
      <c r="I13" s="16" t="s">
        <v>337</v>
      </c>
      <c r="J13" s="16" t="s">
        <v>338</v>
      </c>
      <c r="K13" s="73"/>
      <c r="L13" s="185">
        <v>2015</v>
      </c>
      <c r="M13" s="190">
        <v>2014</v>
      </c>
      <c r="N13" s="190">
        <v>2013</v>
      </c>
      <c r="O13" s="190">
        <v>2012</v>
      </c>
      <c r="P13" s="190">
        <v>2011</v>
      </c>
    </row>
    <row r="14" spans="1:16" ht="12.6" customHeight="1">
      <c r="A14" s="19" t="s">
        <v>204</v>
      </c>
      <c r="B14" s="74">
        <v>208.16310000000016</v>
      </c>
      <c r="C14" s="74">
        <v>203.12640000000036</v>
      </c>
      <c r="D14" s="74">
        <v>205.47520000000031</v>
      </c>
      <c r="E14" s="74">
        <v>214.86750000000055</v>
      </c>
      <c r="F14" s="75"/>
      <c r="G14" s="74">
        <v>194.83930000000012</v>
      </c>
      <c r="H14" s="74">
        <v>204.43890000000022</v>
      </c>
      <c r="I14" s="74">
        <v>203.1708000000001</v>
      </c>
      <c r="J14" s="74">
        <v>213.36170000000004</v>
      </c>
      <c r="K14" s="27"/>
      <c r="L14" s="74">
        <v>201.26639999999992</v>
      </c>
      <c r="M14" s="74">
        <v>199.89620000000002</v>
      </c>
      <c r="N14" s="74">
        <v>208.34439999999998</v>
      </c>
      <c r="O14" s="74">
        <v>205.88340000000011</v>
      </c>
      <c r="P14" s="74">
        <v>204.35520000000005</v>
      </c>
    </row>
    <row r="15" spans="1:16" ht="12.6" customHeight="1">
      <c r="A15" s="19" t="s">
        <v>205</v>
      </c>
      <c r="B15" s="74">
        <v>120.61380000000028</v>
      </c>
      <c r="C15" s="76">
        <v>121.1194000000002</v>
      </c>
      <c r="D15" s="76">
        <v>111.2146</v>
      </c>
      <c r="E15" s="76">
        <v>116.3445</v>
      </c>
      <c r="F15" s="75"/>
      <c r="G15" s="74">
        <v>108.33870000000027</v>
      </c>
      <c r="H15" s="76">
        <v>109.14430000000026</v>
      </c>
      <c r="I15" s="76">
        <v>109.8315000000001</v>
      </c>
      <c r="J15" s="76">
        <v>124.68830000000032</v>
      </c>
      <c r="K15" s="27"/>
      <c r="L15" s="76">
        <v>104.33080000000015</v>
      </c>
      <c r="M15" s="76">
        <v>117.21260000000021</v>
      </c>
      <c r="N15" s="76">
        <v>143.95560000000003</v>
      </c>
      <c r="O15" s="76">
        <v>186.46839999999943</v>
      </c>
      <c r="P15" s="76">
        <v>211.42759999999868</v>
      </c>
    </row>
    <row r="16" spans="1:16" ht="12.6" customHeight="1">
      <c r="A16" s="77" t="s">
        <v>10</v>
      </c>
      <c r="B16" s="74">
        <v>64.189000000000036</v>
      </c>
      <c r="C16" s="74">
        <v>61.504200000000026</v>
      </c>
      <c r="D16" s="74">
        <v>55.341999999999999</v>
      </c>
      <c r="E16" s="74">
        <v>54.587000000000032</v>
      </c>
      <c r="F16" s="75"/>
      <c r="G16" s="74">
        <v>77.086700000000008</v>
      </c>
      <c r="H16" s="74">
        <v>75.052700000000087</v>
      </c>
      <c r="I16" s="74">
        <v>70.590400000000017</v>
      </c>
      <c r="J16" s="74">
        <v>67.59880000000004</v>
      </c>
      <c r="K16" s="27"/>
      <c r="L16" s="74">
        <v>79.272299999999987</v>
      </c>
      <c r="M16" s="74">
        <v>85.953200000000038</v>
      </c>
      <c r="N16" s="74">
        <v>100.74180000000008</v>
      </c>
      <c r="O16" s="74">
        <v>117.48420000000002</v>
      </c>
      <c r="P16" s="74">
        <v>134.04209999999992</v>
      </c>
    </row>
    <row r="17" spans="1:16" ht="12.6" customHeight="1">
      <c r="A17" s="77" t="s">
        <v>31</v>
      </c>
      <c r="B17" s="74">
        <v>700.33159999999816</v>
      </c>
      <c r="C17" s="74">
        <v>710.89009999999973</v>
      </c>
      <c r="D17" s="74">
        <v>691.54209999999955</v>
      </c>
      <c r="E17" s="74">
        <v>696.376100000002</v>
      </c>
      <c r="F17" s="75"/>
      <c r="G17" s="74">
        <v>738.02330000000097</v>
      </c>
      <c r="H17" s="74">
        <v>738.76269999999943</v>
      </c>
      <c r="I17" s="74">
        <v>715.93930000000182</v>
      </c>
      <c r="J17" s="74">
        <v>714.11589999999842</v>
      </c>
      <c r="K17" s="27"/>
      <c r="L17" s="74">
        <v>752.44529999999975</v>
      </c>
      <c r="M17" s="74">
        <v>856.04479999999876</v>
      </c>
      <c r="N17" s="74">
        <v>884.1274999999988</v>
      </c>
      <c r="O17" s="74">
        <v>1008.9731999999991</v>
      </c>
      <c r="P17" s="74">
        <v>1229.3634000000004</v>
      </c>
    </row>
    <row r="18" spans="1:16" ht="12.6" customHeight="1">
      <c r="A18" s="77" t="s">
        <v>95</v>
      </c>
      <c r="B18" s="74">
        <v>86.57270000000004</v>
      </c>
      <c r="C18" s="74">
        <v>86.229900000000015</v>
      </c>
      <c r="D18" s="74">
        <v>80.403199999999998</v>
      </c>
      <c r="E18" s="74">
        <v>78.745599999999996</v>
      </c>
      <c r="F18" s="75"/>
      <c r="G18" s="74">
        <v>89.497300000000052</v>
      </c>
      <c r="H18" s="74">
        <v>84.525599999999983</v>
      </c>
      <c r="I18" s="74">
        <v>84.550100000000043</v>
      </c>
      <c r="J18" s="74">
        <v>89.586200000000005</v>
      </c>
      <c r="K18" s="27"/>
      <c r="L18" s="74">
        <v>94.614200000000054</v>
      </c>
      <c r="M18" s="74">
        <v>106.85170000000015</v>
      </c>
      <c r="N18" s="74">
        <v>121.06290000000011</v>
      </c>
      <c r="O18" s="74">
        <v>154.93320000000023</v>
      </c>
      <c r="P18" s="74">
        <v>174.81220000000016</v>
      </c>
    </row>
    <row r="19" spans="1:16" ht="12.6" customHeight="1">
      <c r="A19" s="78" t="s">
        <v>179</v>
      </c>
      <c r="B19" s="74">
        <v>68.472200000000072</v>
      </c>
      <c r="C19" s="74">
        <v>66.654900000000083</v>
      </c>
      <c r="D19" s="74">
        <v>64.581100000000006</v>
      </c>
      <c r="E19" s="74">
        <v>63.934000000000005</v>
      </c>
      <c r="F19" s="75"/>
      <c r="G19" s="74">
        <v>69.964200000000005</v>
      </c>
      <c r="H19" s="74">
        <v>71.319400000000044</v>
      </c>
      <c r="I19" s="74">
        <v>70.210400000000064</v>
      </c>
      <c r="J19" s="74">
        <v>70.042500000000047</v>
      </c>
      <c r="K19" s="27"/>
      <c r="L19" s="74">
        <v>70.68600000000005</v>
      </c>
      <c r="M19" s="74">
        <v>75.019500000000065</v>
      </c>
      <c r="N19" s="74">
        <v>73.877300000000062</v>
      </c>
      <c r="O19" s="74">
        <v>71.07270000000004</v>
      </c>
      <c r="P19" s="74">
        <v>68.689000000000007</v>
      </c>
    </row>
    <row r="20" spans="1:16" ht="12.6" customHeight="1">
      <c r="A20" s="165" t="s">
        <v>28</v>
      </c>
      <c r="B20" s="167">
        <f>SUM(B14:B19)</f>
        <v>1248.3423999999986</v>
      </c>
      <c r="C20" s="167">
        <f>SUM(C14:C19)</f>
        <v>1249.5249000000003</v>
      </c>
      <c r="D20" s="167">
        <f>SUM(D14:D19)</f>
        <v>1208.5581999999999</v>
      </c>
      <c r="E20" s="167">
        <f>SUM(E14:E19)</f>
        <v>1224.8547000000026</v>
      </c>
      <c r="F20" s="75"/>
      <c r="G20" s="167">
        <f>SUM(G14:G19)</f>
        <v>1277.7495000000013</v>
      </c>
      <c r="H20" s="167">
        <f>SUM(H14:H19)</f>
        <v>1283.2436</v>
      </c>
      <c r="I20" s="167">
        <f>SUM(I14:I19)</f>
        <v>1254.2925000000021</v>
      </c>
      <c r="J20" s="167">
        <f>SUM(J14:J19)</f>
        <v>1279.3933999999988</v>
      </c>
      <c r="K20" s="79"/>
      <c r="L20" s="167">
        <f>SUM(L14:L19)</f>
        <v>1302.6149999999998</v>
      </c>
      <c r="M20" s="167">
        <f>SUM(M14:M19)</f>
        <v>1440.9779999999994</v>
      </c>
      <c r="N20" s="167">
        <f>SUM(N14:N19)</f>
        <v>1532.1094999999991</v>
      </c>
      <c r="O20" s="167">
        <f>SUM(O14:O19)</f>
        <v>1744.8150999999989</v>
      </c>
      <c r="P20" s="167">
        <f>SUM(P14:P19)</f>
        <v>2022.689499999999</v>
      </c>
    </row>
    <row r="21" spans="1:16" ht="12.6" customHeight="1">
      <c r="A21" s="33"/>
      <c r="B21" s="27"/>
      <c r="C21" s="27"/>
      <c r="D21" s="27"/>
      <c r="E21" s="27"/>
      <c r="F21" s="80"/>
      <c r="G21" s="9"/>
      <c r="H21" s="9"/>
      <c r="I21" s="9"/>
      <c r="J21" s="9"/>
      <c r="K21" s="53"/>
      <c r="L21" s="9"/>
      <c r="M21" s="9"/>
      <c r="N21" s="9"/>
      <c r="O21" s="9"/>
      <c r="P21" s="9"/>
    </row>
    <row r="22" spans="1:16" ht="12.6" customHeight="1">
      <c r="A22" s="136" t="s">
        <v>215</v>
      </c>
      <c r="B22" s="27"/>
      <c r="C22" s="27"/>
      <c r="D22" s="27"/>
      <c r="E22" s="27"/>
      <c r="G22" s="9"/>
      <c r="H22" s="9"/>
      <c r="I22" s="9"/>
      <c r="J22" s="9"/>
      <c r="L22" s="9"/>
      <c r="M22" s="9"/>
      <c r="N22" s="9"/>
      <c r="O22" s="9"/>
      <c r="P22" s="9"/>
    </row>
    <row r="23" spans="1:16" ht="12.6" customHeight="1">
      <c r="A23" s="33"/>
      <c r="B23" s="27"/>
      <c r="C23" s="27"/>
      <c r="D23" s="27"/>
      <c r="E23" s="27"/>
      <c r="F23" s="80"/>
      <c r="G23" s="9"/>
      <c r="H23" s="9"/>
      <c r="I23" s="9"/>
      <c r="J23" s="9"/>
      <c r="K23" s="53"/>
      <c r="L23" s="9"/>
      <c r="M23" s="9"/>
      <c r="N23" s="9"/>
      <c r="O23" s="9"/>
      <c r="P23" s="9"/>
    </row>
    <row r="24" spans="1:16" ht="12.6" customHeight="1">
      <c r="A24" s="34"/>
      <c r="B24" s="16" t="s">
        <v>710</v>
      </c>
      <c r="C24" s="16" t="s">
        <v>711</v>
      </c>
      <c r="D24" s="16" t="s">
        <v>712</v>
      </c>
      <c r="E24" s="16" t="s">
        <v>713</v>
      </c>
      <c r="F24" s="81"/>
      <c r="G24" s="16" t="s">
        <v>335</v>
      </c>
      <c r="H24" s="16" t="s">
        <v>336</v>
      </c>
      <c r="I24" s="16" t="s">
        <v>337</v>
      </c>
      <c r="J24" s="16" t="s">
        <v>338</v>
      </c>
      <c r="K24" s="73"/>
      <c r="L24" s="185">
        <v>2015</v>
      </c>
      <c r="M24" s="190">
        <v>2014</v>
      </c>
      <c r="N24" s="190">
        <v>2013</v>
      </c>
      <c r="O24" s="190">
        <v>2012</v>
      </c>
      <c r="P24" s="190">
        <v>2011</v>
      </c>
    </row>
    <row r="25" spans="1:16" ht="12.6" customHeight="1">
      <c r="A25" s="19" t="s">
        <v>204</v>
      </c>
      <c r="B25" s="82">
        <v>7.8063963853405864</v>
      </c>
      <c r="C25" s="82">
        <v>6.6244094438060621</v>
      </c>
      <c r="D25" s="82">
        <v>6.6523554716668629</v>
      </c>
      <c r="E25" s="82">
        <v>6.4986584553398048</v>
      </c>
      <c r="F25" s="83"/>
      <c r="G25" s="82">
        <v>6.5946872482211241</v>
      </c>
      <c r="H25" s="82">
        <v>7.665286482550882</v>
      </c>
      <c r="I25" s="82">
        <v>6.8143193763436676</v>
      </c>
      <c r="J25" s="82">
        <v>6.5717749249663679</v>
      </c>
      <c r="K25" s="27"/>
      <c r="L25" s="82">
        <v>7.1338695258282483</v>
      </c>
      <c r="M25" s="82">
        <v>6.7827228284653787</v>
      </c>
      <c r="N25" s="82">
        <v>6.5501950425538702</v>
      </c>
      <c r="O25" s="82" t="s">
        <v>427</v>
      </c>
      <c r="P25" s="82" t="s">
        <v>427</v>
      </c>
    </row>
    <row r="26" spans="1:16" ht="12.6" customHeight="1">
      <c r="A26" s="77" t="s">
        <v>10</v>
      </c>
      <c r="B26" s="82">
        <v>0.68337246605802882</v>
      </c>
      <c r="C26" s="82">
        <v>0.54954361279255037</v>
      </c>
      <c r="D26" s="82">
        <v>0.50518463717646422</v>
      </c>
      <c r="E26" s="82">
        <v>0.47294290591163174</v>
      </c>
      <c r="F26" s="83"/>
      <c r="G26" s="82">
        <v>0.28648226355673206</v>
      </c>
      <c r="H26" s="82">
        <v>0.27234653118386998</v>
      </c>
      <c r="I26" s="82">
        <v>0.53326241353839154</v>
      </c>
      <c r="J26" s="82">
        <v>0.68966047060258306</v>
      </c>
      <c r="K26" s="27"/>
      <c r="L26" s="82">
        <v>0.30676191613661857</v>
      </c>
      <c r="M26" s="82">
        <v>0.31659151085784604</v>
      </c>
      <c r="N26" s="82">
        <v>0.45197541134632813</v>
      </c>
      <c r="O26" s="82" t="s">
        <v>427</v>
      </c>
      <c r="P26" s="82" t="s">
        <v>427</v>
      </c>
    </row>
    <row r="27" spans="1:16" ht="12.6" customHeight="1">
      <c r="A27" s="77" t="s">
        <v>31</v>
      </c>
      <c r="B27" s="82">
        <v>51.481638649740447</v>
      </c>
      <c r="C27" s="82">
        <v>48.007166805933331</v>
      </c>
      <c r="D27" s="82">
        <v>51.8851890745986</v>
      </c>
      <c r="E27" s="82">
        <v>53.094966979190197</v>
      </c>
      <c r="F27" s="83"/>
      <c r="G27" s="82">
        <v>49.288417698501767</v>
      </c>
      <c r="H27" s="82">
        <v>47.996381985821515</v>
      </c>
      <c r="I27" s="82">
        <v>46.207635196895062</v>
      </c>
      <c r="J27" s="82">
        <v>47.286751043747216</v>
      </c>
      <c r="K27" s="27"/>
      <c r="L27" s="82">
        <v>50.373623045281981</v>
      </c>
      <c r="M27" s="82">
        <v>52.745331395093203</v>
      </c>
      <c r="N27" s="82">
        <v>49.309039864264484</v>
      </c>
      <c r="O27" s="82" t="s">
        <v>427</v>
      </c>
      <c r="P27" s="82" t="s">
        <v>427</v>
      </c>
    </row>
    <row r="28" spans="1:16" ht="12.6" customHeight="1">
      <c r="A28" s="165" t="s">
        <v>28</v>
      </c>
      <c r="B28" s="167">
        <f>SUM(B25:B27)</f>
        <v>59.971407501139062</v>
      </c>
      <c r="C28" s="167">
        <f>SUM(C25:C27)</f>
        <v>55.181119862531943</v>
      </c>
      <c r="D28" s="167">
        <f>SUM(D25:D27)</f>
        <v>59.042729183441928</v>
      </c>
      <c r="E28" s="167">
        <f>SUM(E25:E27)</f>
        <v>60.066568340441634</v>
      </c>
      <c r="F28" s="84"/>
      <c r="G28" s="167">
        <f>SUM(G25:G27)</f>
        <v>56.169587210279623</v>
      </c>
      <c r="H28" s="167">
        <f>SUM(H25:H27)</f>
        <v>55.934014999556268</v>
      </c>
      <c r="I28" s="167">
        <f>SUM(I25:I27)</f>
        <v>53.555216986777118</v>
      </c>
      <c r="J28" s="167">
        <f>SUM(J25:J27)</f>
        <v>54.548186439316169</v>
      </c>
      <c r="K28" s="85"/>
      <c r="L28" s="167">
        <f>SUM(L25:L27)</f>
        <v>57.814254487246849</v>
      </c>
      <c r="M28" s="167">
        <f>SUM(M25:M27)</f>
        <v>59.844645734416424</v>
      </c>
      <c r="N28" s="167">
        <f>SUM(N25:N27)</f>
        <v>56.311210318164683</v>
      </c>
      <c r="O28" s="167" t="s">
        <v>427</v>
      </c>
      <c r="P28" s="167" t="s">
        <v>427</v>
      </c>
    </row>
    <row r="29" spans="1:16" ht="12.6" customHeight="1">
      <c r="B29" s="27"/>
      <c r="C29" s="27"/>
      <c r="D29" s="27"/>
      <c r="E29" s="29"/>
      <c r="G29" s="9"/>
      <c r="H29" s="9"/>
      <c r="I29" s="9"/>
      <c r="J29" s="9"/>
      <c r="L29" s="9"/>
      <c r="M29" s="9"/>
      <c r="N29" s="9"/>
      <c r="O29" s="9"/>
      <c r="P29" s="9"/>
    </row>
    <row r="30" spans="1:16" ht="12.6" customHeight="1">
      <c r="A30" s="136" t="s">
        <v>224</v>
      </c>
      <c r="B30" s="27"/>
      <c r="C30" s="27"/>
      <c r="D30" s="27"/>
      <c r="E30" s="27"/>
      <c r="G30" s="9"/>
      <c r="H30" s="9"/>
      <c r="I30" s="9"/>
      <c r="J30" s="9"/>
      <c r="L30" s="9"/>
      <c r="M30" s="9"/>
      <c r="N30" s="9"/>
      <c r="O30" s="9"/>
      <c r="P30" s="9"/>
    </row>
    <row r="31" spans="1:16" ht="12.6" customHeight="1">
      <c r="A31" s="33"/>
      <c r="B31" s="27"/>
      <c r="C31" s="27"/>
      <c r="D31" s="27"/>
      <c r="E31" s="27"/>
      <c r="F31" s="80"/>
      <c r="G31" s="9"/>
      <c r="H31" s="9"/>
      <c r="I31" s="9"/>
      <c r="J31" s="9"/>
      <c r="K31" s="53"/>
      <c r="L31" s="9"/>
      <c r="M31" s="9"/>
      <c r="N31" s="9"/>
      <c r="O31" s="9"/>
      <c r="P31" s="9"/>
    </row>
    <row r="32" spans="1:16" ht="12.6" customHeight="1">
      <c r="A32" s="34"/>
      <c r="B32" s="16" t="s">
        <v>710</v>
      </c>
      <c r="C32" s="16" t="s">
        <v>711</v>
      </c>
      <c r="D32" s="16" t="s">
        <v>712</v>
      </c>
      <c r="E32" s="16" t="s">
        <v>713</v>
      </c>
      <c r="F32" s="81"/>
      <c r="G32" s="16" t="s">
        <v>335</v>
      </c>
      <c r="H32" s="16" t="s">
        <v>336</v>
      </c>
      <c r="I32" s="16" t="s">
        <v>337</v>
      </c>
      <c r="J32" s="16" t="s">
        <v>338</v>
      </c>
      <c r="K32" s="73"/>
      <c r="L32" s="185">
        <v>2015</v>
      </c>
      <c r="M32" s="190">
        <v>2014</v>
      </c>
      <c r="N32" s="190">
        <v>2013</v>
      </c>
      <c r="O32" s="190">
        <v>2012</v>
      </c>
      <c r="P32" s="190">
        <v>2011</v>
      </c>
    </row>
    <row r="33" spans="1:16" ht="12.6" customHeight="1">
      <c r="A33" s="19" t="s">
        <v>204</v>
      </c>
      <c r="B33" s="82">
        <v>1308.5038567088811</v>
      </c>
      <c r="C33" s="82">
        <v>1241.5491608678315</v>
      </c>
      <c r="D33" s="82">
        <v>1203.1795164368277</v>
      </c>
      <c r="E33" s="82">
        <v>1205.7608901788105</v>
      </c>
      <c r="F33" s="83"/>
      <c r="G33" s="82">
        <v>1201.5547386127694</v>
      </c>
      <c r="H33" s="82">
        <v>1237.7476272906674</v>
      </c>
      <c r="I33" s="82">
        <v>1222.4410033074319</v>
      </c>
      <c r="J33" s="82">
        <v>1319.106806680694</v>
      </c>
      <c r="K33" s="27"/>
      <c r="L33" s="82">
        <v>1265.8753929278157</v>
      </c>
      <c r="M33" s="82">
        <v>1109.8460299503261</v>
      </c>
      <c r="N33" s="82">
        <v>929.3368302043483</v>
      </c>
      <c r="O33" s="82">
        <v>964.70998555534959</v>
      </c>
      <c r="P33" s="82">
        <v>1042.3826740903651</v>
      </c>
    </row>
    <row r="34" spans="1:16" ht="12.6" customHeight="1">
      <c r="A34" s="77" t="s">
        <v>59</v>
      </c>
      <c r="B34" s="82">
        <v>6223.0302009999996</v>
      </c>
      <c r="C34" s="82">
        <v>5870.4827679999999</v>
      </c>
      <c r="D34" s="82">
        <v>5762.8354352000006</v>
      </c>
      <c r="E34" s="82">
        <v>5767.9610590000002</v>
      </c>
      <c r="F34" s="83"/>
      <c r="G34" s="82">
        <v>5502.5819595000003</v>
      </c>
      <c r="H34" s="82">
        <v>5692.7474860000002</v>
      </c>
      <c r="I34" s="82">
        <v>5716.8550611000001</v>
      </c>
      <c r="J34" s="82">
        <v>6207.2877678000004</v>
      </c>
      <c r="K34" s="27"/>
      <c r="L34" s="82">
        <v>5725.9141019999997</v>
      </c>
      <c r="M34" s="82">
        <v>4966.5682379999998</v>
      </c>
      <c r="N34" s="82">
        <v>4297.5160354999998</v>
      </c>
      <c r="O34" s="82">
        <v>4287.806646</v>
      </c>
      <c r="P34" s="82">
        <v>4278.5014454000002</v>
      </c>
    </row>
    <row r="35" spans="1:16" ht="12.6" customHeight="1">
      <c r="A35" s="77" t="s">
        <v>58</v>
      </c>
      <c r="B35" s="82">
        <v>782.90389149647035</v>
      </c>
      <c r="C35" s="82">
        <v>715.26051820566363</v>
      </c>
      <c r="D35" s="82">
        <v>675.23349344481653</v>
      </c>
      <c r="E35" s="82">
        <v>651.87464849708044</v>
      </c>
      <c r="F35" s="83"/>
      <c r="G35" s="82">
        <v>793.64687115472509</v>
      </c>
      <c r="H35" s="82">
        <v>795.55123653603027</v>
      </c>
      <c r="I35" s="82">
        <v>772.75262999409483</v>
      </c>
      <c r="J35" s="82">
        <v>804.50389969118658</v>
      </c>
      <c r="K35" s="27"/>
      <c r="L35" s="82">
        <v>850.37977418433252</v>
      </c>
      <c r="M35" s="82">
        <v>820.42697134873617</v>
      </c>
      <c r="N35" s="82">
        <v>782.94612009446769</v>
      </c>
      <c r="O35" s="82">
        <v>939.38242793791665</v>
      </c>
      <c r="P35" s="82">
        <v>1108.8561145768761</v>
      </c>
    </row>
    <row r="36" spans="1:16" ht="12.6" customHeight="1">
      <c r="A36" s="77" t="s">
        <v>57</v>
      </c>
      <c r="B36" s="82">
        <v>479.91687476785137</v>
      </c>
      <c r="C36" s="82">
        <v>433.35450143955734</v>
      </c>
      <c r="D36" s="82">
        <v>420.03260459770996</v>
      </c>
      <c r="E36" s="82">
        <v>422.91652697575967</v>
      </c>
      <c r="F36" s="83"/>
      <c r="G36" s="82">
        <v>521.42057231696685</v>
      </c>
      <c r="H36" s="82">
        <v>512.03010323422416</v>
      </c>
      <c r="I36" s="82">
        <v>477.34270936882592</v>
      </c>
      <c r="J36" s="82">
        <v>505.32033814729994</v>
      </c>
      <c r="K36" s="27"/>
      <c r="L36" s="82">
        <v>555.53908717472871</v>
      </c>
      <c r="M36" s="82">
        <v>519.84959160266112</v>
      </c>
      <c r="N36" s="82">
        <v>456.30857471475184</v>
      </c>
      <c r="O36" s="82">
        <v>483.88830118606859</v>
      </c>
      <c r="P36" s="82">
        <v>532.48780549985509</v>
      </c>
    </row>
    <row r="37" spans="1:16" ht="12.6" customHeight="1">
      <c r="A37" s="165" t="s">
        <v>28</v>
      </c>
      <c r="B37" s="167">
        <f>SUM(B33:B36)</f>
        <v>8794.3548239732045</v>
      </c>
      <c r="C37" s="167">
        <f>SUM(C33:C36)</f>
        <v>8260.646948513051</v>
      </c>
      <c r="D37" s="167">
        <f>SUM(D33:D36)</f>
        <v>8061.2810496793545</v>
      </c>
      <c r="E37" s="167">
        <f>SUM(E33:E36)</f>
        <v>8048.5131246516512</v>
      </c>
      <c r="F37" s="84"/>
      <c r="G37" s="167">
        <f>SUM(G33:G36)</f>
        <v>8019.2041415844615</v>
      </c>
      <c r="H37" s="167">
        <f>SUM(H33:H36)</f>
        <v>8238.0764530609231</v>
      </c>
      <c r="I37" s="167">
        <f>SUM(I33:I36)</f>
        <v>8189.3914037703526</v>
      </c>
      <c r="J37" s="167">
        <f>SUM(J33:J36)</f>
        <v>8836.2188123191809</v>
      </c>
      <c r="K37" s="85"/>
      <c r="L37" s="167">
        <f>SUM(L33:L36)</f>
        <v>8397.7083562868775</v>
      </c>
      <c r="M37" s="167">
        <f>SUM(M33:M36)</f>
        <v>7416.6908309017235</v>
      </c>
      <c r="N37" s="167">
        <f>SUM(N33:N36)</f>
        <v>6466.1075605135675</v>
      </c>
      <c r="O37" s="167">
        <f>SUM(O33:O36)</f>
        <v>6675.7873606793355</v>
      </c>
      <c r="P37" s="167">
        <f>SUM(P33:P36)</f>
        <v>6962.2280395670969</v>
      </c>
    </row>
    <row r="38" spans="1:16" ht="12.6" customHeight="1">
      <c r="B38" s="27"/>
      <c r="C38" s="27"/>
      <c r="D38" s="27"/>
      <c r="G38" s="9"/>
      <c r="H38" s="9"/>
      <c r="I38" s="9"/>
      <c r="J38" s="9"/>
      <c r="K38" s="53"/>
      <c r="L38" s="9"/>
      <c r="M38" s="9"/>
      <c r="N38" s="9"/>
      <c r="O38" s="11"/>
    </row>
    <row r="39" spans="1:16" ht="12.6" customHeight="1">
      <c r="A39" s="29" t="s">
        <v>304</v>
      </c>
      <c r="B39" s="27"/>
      <c r="C39" s="27"/>
      <c r="D39" s="27"/>
      <c r="G39" s="9"/>
      <c r="H39" s="9"/>
      <c r="I39" s="9"/>
      <c r="J39" s="9"/>
      <c r="K39" s="53"/>
      <c r="L39" s="9"/>
      <c r="M39" s="9"/>
      <c r="N39" s="9"/>
      <c r="O39" s="11"/>
    </row>
    <row r="40" spans="1:16" ht="12.6" customHeight="1">
      <c r="B40" s="27"/>
      <c r="C40" s="27"/>
      <c r="D40" s="27"/>
      <c r="E40" s="29"/>
      <c r="G40" s="9"/>
      <c r="H40" s="9"/>
      <c r="I40" s="9"/>
      <c r="J40" s="9"/>
      <c r="K40" s="53"/>
      <c r="L40" s="9"/>
      <c r="M40" s="9"/>
      <c r="N40" s="9"/>
      <c r="O40" s="11"/>
    </row>
    <row r="41" spans="1:16" ht="12.6" customHeight="1">
      <c r="O41" s="11"/>
    </row>
    <row r="46" spans="1:16" ht="12.6" customHeight="1">
      <c r="A46" s="72"/>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6" ht="12.6" customHeight="1">
      <c r="A8" s="159" t="s">
        <v>71</v>
      </c>
      <c r="B8" s="9"/>
      <c r="C8" s="9"/>
      <c r="D8" s="9"/>
      <c r="E8" s="9"/>
      <c r="F8" s="9"/>
      <c r="G8" s="9"/>
      <c r="H8" s="10"/>
      <c r="I8" s="10"/>
    </row>
    <row r="9" spans="1:16" ht="12.6" customHeight="1">
      <c r="A9" s="12" t="s">
        <v>5</v>
      </c>
      <c r="B9" s="9"/>
      <c r="C9" s="9"/>
      <c r="D9" s="9"/>
      <c r="E9" s="9"/>
      <c r="F9" s="9"/>
      <c r="G9" s="9"/>
      <c r="H9" s="10"/>
      <c r="I9" s="10"/>
    </row>
    <row r="10" spans="1:16" ht="12.6" customHeight="1">
      <c r="A10" s="139"/>
      <c r="B10" s="9"/>
      <c r="C10" s="9"/>
      <c r="D10" s="9"/>
      <c r="E10" s="9"/>
      <c r="F10" s="9"/>
      <c r="G10" s="9"/>
      <c r="H10" s="10"/>
      <c r="I10" s="10"/>
    </row>
    <row r="11" spans="1:16" ht="12.6" customHeight="1">
      <c r="A11" s="136" t="s">
        <v>225</v>
      </c>
      <c r="B11" s="9"/>
      <c r="C11" s="9"/>
      <c r="D11" s="9"/>
      <c r="E11" s="9"/>
      <c r="F11" s="9"/>
      <c r="G11" s="9"/>
      <c r="H11" s="9"/>
      <c r="I11" s="9"/>
    </row>
    <row r="12" spans="1:16" ht="12.6" customHeight="1">
      <c r="A12" s="139"/>
      <c r="B12" s="9"/>
      <c r="C12" s="9"/>
      <c r="D12" s="9"/>
      <c r="E12" s="9"/>
      <c r="F12" s="9"/>
      <c r="G12" s="9"/>
      <c r="H12" s="9"/>
      <c r="I12" s="9"/>
    </row>
    <row r="13" spans="1:16" ht="12.6" customHeight="1">
      <c r="A13" s="137" t="s">
        <v>866</v>
      </c>
      <c r="B13" s="36"/>
      <c r="C13" s="36"/>
      <c r="D13" s="36"/>
      <c r="E13" s="36"/>
      <c r="F13" s="86"/>
      <c r="G13" s="9"/>
      <c r="H13" s="9"/>
    </row>
    <row r="14" spans="1:16" ht="12.6" customHeight="1">
      <c r="A14" s="15"/>
      <c r="B14" s="16" t="s">
        <v>335</v>
      </c>
      <c r="C14" s="16" t="s">
        <v>336</v>
      </c>
      <c r="D14" s="16" t="s">
        <v>337</v>
      </c>
      <c r="E14" s="16" t="s">
        <v>338</v>
      </c>
      <c r="F14" s="87"/>
      <c r="G14" s="16" t="s">
        <v>250</v>
      </c>
      <c r="H14" s="16" t="s">
        <v>251</v>
      </c>
      <c r="I14" s="16" t="s">
        <v>252</v>
      </c>
      <c r="J14" s="16" t="s">
        <v>253</v>
      </c>
      <c r="L14" s="185">
        <v>2014</v>
      </c>
      <c r="M14" s="185">
        <v>2013</v>
      </c>
      <c r="N14" s="185">
        <v>2012</v>
      </c>
      <c r="O14" s="185">
        <v>2011</v>
      </c>
      <c r="P14" s="185">
        <v>2010</v>
      </c>
    </row>
    <row r="15" spans="1:16" ht="12.6" customHeight="1">
      <c r="A15" s="88" t="s">
        <v>12</v>
      </c>
      <c r="B15" s="76">
        <v>2.0573000000000001</v>
      </c>
      <c r="C15" s="76">
        <v>1.9706999999999999</v>
      </c>
      <c r="D15" s="21">
        <v>1.9368999999999998</v>
      </c>
      <c r="E15" s="21">
        <v>1.8522999999999998</v>
      </c>
      <c r="F15" s="87"/>
      <c r="G15" s="21">
        <v>2.1656</v>
      </c>
      <c r="H15" s="21">
        <v>1.8592</v>
      </c>
      <c r="I15" s="21">
        <v>1.8365</v>
      </c>
      <c r="J15" s="21">
        <v>2.0573000000000001</v>
      </c>
      <c r="L15" s="21">
        <v>2.1669999999999998</v>
      </c>
      <c r="M15" s="21">
        <v>2.2858999999999998</v>
      </c>
      <c r="N15" s="21">
        <v>2.0780000000000003</v>
      </c>
      <c r="O15" s="21">
        <v>2.2522000000000002</v>
      </c>
      <c r="P15" s="21">
        <v>2.4670999999999998</v>
      </c>
    </row>
    <row r="16" spans="1:16" ht="12.6" customHeight="1">
      <c r="A16" s="88" t="s">
        <v>13</v>
      </c>
      <c r="B16" s="76">
        <v>64.494</v>
      </c>
      <c r="C16" s="76">
        <v>66.633899999999997</v>
      </c>
      <c r="D16" s="21">
        <v>65.167199999999994</v>
      </c>
      <c r="E16" s="21">
        <v>62.088399999999993</v>
      </c>
      <c r="F16" s="87"/>
      <c r="G16" s="21">
        <v>69.775899999999979</v>
      </c>
      <c r="H16" s="21">
        <v>67.685999999999979</v>
      </c>
      <c r="I16" s="21">
        <v>65.833999999999975</v>
      </c>
      <c r="J16" s="21">
        <v>65.664699999999996</v>
      </c>
      <c r="L16" s="21">
        <v>74.480999999999995</v>
      </c>
      <c r="M16" s="21">
        <v>81.413200000000003</v>
      </c>
      <c r="N16" s="21">
        <v>90.065300000000008</v>
      </c>
      <c r="O16" s="21">
        <v>85.959600000000009</v>
      </c>
      <c r="P16" s="21">
        <v>76.750200000000021</v>
      </c>
    </row>
    <row r="17" spans="1:16" ht="12.6" customHeight="1">
      <c r="A17" s="88" t="s">
        <v>86</v>
      </c>
      <c r="B17" s="76">
        <v>1.1360999999999999</v>
      </c>
      <c r="C17" s="76">
        <v>0.96960000000000002</v>
      </c>
      <c r="D17" s="21">
        <v>0.89600000000000013</v>
      </c>
      <c r="E17" s="21">
        <v>1.3980999999999999</v>
      </c>
      <c r="F17" s="87"/>
      <c r="G17" s="21">
        <v>1.1292</v>
      </c>
      <c r="H17" s="21">
        <v>1.0365</v>
      </c>
      <c r="I17" s="21">
        <v>0.95319999999999994</v>
      </c>
      <c r="J17" s="21">
        <v>1.2425999999999999</v>
      </c>
      <c r="L17" s="21">
        <v>1.2242</v>
      </c>
      <c r="M17" s="21">
        <v>1.0979999999999999</v>
      </c>
      <c r="N17" s="21">
        <v>0.31659999999999999</v>
      </c>
      <c r="O17" s="21">
        <v>3.6764999999999999</v>
      </c>
      <c r="P17" s="21">
        <v>4.5938999999999997</v>
      </c>
    </row>
    <row r="18" spans="1:16" ht="12.6" customHeight="1">
      <c r="A18" s="88" t="s">
        <v>15</v>
      </c>
      <c r="B18" s="76">
        <v>76.728800000000035</v>
      </c>
      <c r="C18" s="76">
        <v>81.192999999999998</v>
      </c>
      <c r="D18" s="21">
        <v>85.031400000000019</v>
      </c>
      <c r="E18" s="21">
        <v>85.357300000000038</v>
      </c>
      <c r="F18" s="87"/>
      <c r="G18" s="21">
        <v>70.268000000000015</v>
      </c>
      <c r="H18" s="21">
        <v>70.418300000000002</v>
      </c>
      <c r="I18" s="21">
        <v>69.594499999999996</v>
      </c>
      <c r="J18" s="21">
        <v>78.558800000000033</v>
      </c>
      <c r="L18" s="21">
        <v>72.028700000000029</v>
      </c>
      <c r="M18" s="21">
        <v>38.221099999999993</v>
      </c>
      <c r="N18" s="21">
        <v>44.298199999999994</v>
      </c>
      <c r="O18" s="21">
        <v>42.96779999999999</v>
      </c>
      <c r="P18" s="21">
        <v>36.821299999999994</v>
      </c>
    </row>
    <row r="19" spans="1:16" ht="12.6" customHeight="1">
      <c r="A19" s="88" t="s">
        <v>16</v>
      </c>
      <c r="B19" s="76">
        <v>84.193599999999989</v>
      </c>
      <c r="C19" s="76">
        <v>83.166000000000025</v>
      </c>
      <c r="D19" s="21">
        <v>81.738799999999998</v>
      </c>
      <c r="E19" s="21">
        <v>85.141699999999972</v>
      </c>
      <c r="F19" s="87"/>
      <c r="G19" s="21">
        <v>71.214299999999994</v>
      </c>
      <c r="H19" s="21">
        <v>68.539399999999929</v>
      </c>
      <c r="I19" s="21">
        <v>88.723099999999945</v>
      </c>
      <c r="J19" s="21">
        <v>88.101799999999969</v>
      </c>
      <c r="L19" s="21">
        <v>72.03</v>
      </c>
      <c r="M19" s="21">
        <v>78.895500000000055</v>
      </c>
      <c r="N19" s="21">
        <v>85.946200000000005</v>
      </c>
      <c r="O19" s="21">
        <v>100.44680000000004</v>
      </c>
      <c r="P19" s="21">
        <v>113.70300000000007</v>
      </c>
    </row>
    <row r="20" spans="1:16" ht="12.6" customHeight="1">
      <c r="A20" s="88" t="s">
        <v>17</v>
      </c>
      <c r="B20" s="76">
        <v>20.3901</v>
      </c>
      <c r="C20" s="76">
        <v>20.357800000000001</v>
      </c>
      <c r="D20" s="21">
        <v>19.0106</v>
      </c>
      <c r="E20" s="21">
        <v>19.585000000000008</v>
      </c>
      <c r="F20" s="87"/>
      <c r="G20" s="21">
        <v>24.243800000000004</v>
      </c>
      <c r="H20" s="21">
        <v>24.18330000000001</v>
      </c>
      <c r="I20" s="21">
        <v>21.413300000000003</v>
      </c>
      <c r="J20" s="21">
        <v>20.639800000000001</v>
      </c>
      <c r="L20" s="21">
        <v>25.055400000000002</v>
      </c>
      <c r="M20" s="21">
        <v>27.584600000000016</v>
      </c>
      <c r="N20" s="21">
        <v>34.178399999999996</v>
      </c>
      <c r="O20" s="21">
        <v>36.096199999999989</v>
      </c>
      <c r="P20" s="21">
        <v>39.26809999999999</v>
      </c>
    </row>
    <row r="21" spans="1:16" ht="12.6" customHeight="1">
      <c r="A21" s="88" t="s">
        <v>18</v>
      </c>
      <c r="B21" s="76">
        <v>33.440699999999993</v>
      </c>
      <c r="C21" s="76">
        <v>32.455000000000005</v>
      </c>
      <c r="D21" s="21">
        <v>30.857500000000009</v>
      </c>
      <c r="E21" s="21">
        <v>30.800800000000006</v>
      </c>
      <c r="F21" s="87"/>
      <c r="G21" s="21">
        <v>35.914500000000004</v>
      </c>
      <c r="H21" s="21">
        <v>34.714200000000019</v>
      </c>
      <c r="I21" s="21">
        <v>33.501400000000011</v>
      </c>
      <c r="J21" s="21">
        <v>32.039699999999996</v>
      </c>
      <c r="L21" s="21">
        <v>36.576700000000002</v>
      </c>
      <c r="M21" s="21">
        <v>38.473199999999999</v>
      </c>
      <c r="N21" s="21">
        <v>54.168400000000005</v>
      </c>
      <c r="O21" s="21">
        <v>62.760600000000039</v>
      </c>
      <c r="P21" s="21">
        <v>72.41230000000003</v>
      </c>
    </row>
    <row r="22" spans="1:16" ht="12.6" customHeight="1">
      <c r="A22" s="88" t="s">
        <v>19</v>
      </c>
      <c r="B22" s="76">
        <v>145.83640000000014</v>
      </c>
      <c r="C22" s="76">
        <v>140.24670000000012</v>
      </c>
      <c r="D22" s="21">
        <v>141.67570000000003</v>
      </c>
      <c r="E22" s="21">
        <v>145.50240000000008</v>
      </c>
      <c r="F22" s="87"/>
      <c r="G22" s="21">
        <v>157.45920000000004</v>
      </c>
      <c r="H22" s="21">
        <v>158.34290000000016</v>
      </c>
      <c r="I22" s="21">
        <v>155.17070000000024</v>
      </c>
      <c r="J22" s="21">
        <v>150.72860000000017</v>
      </c>
      <c r="L22" s="21">
        <v>165.78830000000013</v>
      </c>
      <c r="M22" s="21">
        <v>188.02900000000008</v>
      </c>
      <c r="N22" s="21">
        <v>210.00540000000001</v>
      </c>
      <c r="O22" s="21">
        <v>221.06450000000018</v>
      </c>
      <c r="P22" s="21">
        <v>229.47510000000023</v>
      </c>
    </row>
    <row r="23" spans="1:16" ht="12.6" customHeight="1">
      <c r="A23" s="88" t="s">
        <v>21</v>
      </c>
      <c r="B23" s="89">
        <v>207.26849999999999</v>
      </c>
      <c r="C23" s="76">
        <v>215.97190000000009</v>
      </c>
      <c r="D23" s="21">
        <v>212.73420000000013</v>
      </c>
      <c r="E23" s="21">
        <v>202.25550000000001</v>
      </c>
      <c r="F23" s="87"/>
      <c r="G23" s="21">
        <v>247.13909999999987</v>
      </c>
      <c r="H23" s="21">
        <v>243.70799999999997</v>
      </c>
      <c r="I23" s="21">
        <v>240.41769999999983</v>
      </c>
      <c r="J23" s="21">
        <v>222.29870000000011</v>
      </c>
      <c r="L23" s="21">
        <v>254.83299999999991</v>
      </c>
      <c r="M23" s="21">
        <v>264.03969999999981</v>
      </c>
      <c r="N23" s="21">
        <v>289.52940000000007</v>
      </c>
      <c r="O23" s="21">
        <v>315.56279999999958</v>
      </c>
      <c r="P23" s="21">
        <v>322.36409999999955</v>
      </c>
    </row>
    <row r="24" spans="1:16" ht="12.6" customHeight="1">
      <c r="A24" s="88" t="s">
        <v>22</v>
      </c>
      <c r="B24" s="76">
        <v>29.836699999999993</v>
      </c>
      <c r="C24" s="76">
        <v>29.152000000000008</v>
      </c>
      <c r="D24" s="21">
        <v>28.970800000000001</v>
      </c>
      <c r="E24" s="21">
        <v>28.768099999999997</v>
      </c>
      <c r="F24" s="87"/>
      <c r="G24" s="21">
        <v>34.451999999999998</v>
      </c>
      <c r="H24" s="21">
        <v>33.965199999999996</v>
      </c>
      <c r="I24" s="21">
        <v>32.084199999999989</v>
      </c>
      <c r="J24" s="21">
        <v>32.141399999999983</v>
      </c>
      <c r="L24" s="21">
        <v>35.218799999999987</v>
      </c>
      <c r="M24" s="21">
        <v>38.725899999999996</v>
      </c>
      <c r="N24" s="21">
        <v>42.537000000000056</v>
      </c>
      <c r="O24" s="21">
        <v>57.866600000000055</v>
      </c>
      <c r="P24" s="21">
        <v>60.389900000000047</v>
      </c>
    </row>
    <row r="25" spans="1:16" ht="12.6" customHeight="1">
      <c r="A25" s="88" t="s">
        <v>23</v>
      </c>
      <c r="B25" s="76">
        <v>1.5244000000000002</v>
      </c>
      <c r="C25" s="76">
        <v>1.6730000000000007</v>
      </c>
      <c r="D25" s="21">
        <v>1.3808000000000005</v>
      </c>
      <c r="E25" s="21">
        <v>1.4745000000000006</v>
      </c>
      <c r="F25" s="87"/>
      <c r="G25" s="21">
        <v>0.90979999999999994</v>
      </c>
      <c r="H25" s="21">
        <v>1.1698000000000002</v>
      </c>
      <c r="I25" s="21">
        <v>1.4590999999999998</v>
      </c>
      <c r="J25" s="21">
        <v>1.4446999999999997</v>
      </c>
      <c r="L25" s="21">
        <v>0.5381999999999999</v>
      </c>
      <c r="M25" s="21">
        <v>1.3212000000000004</v>
      </c>
      <c r="N25" s="21">
        <v>2.1164999999999998</v>
      </c>
      <c r="O25" s="21">
        <v>3.6947999999999999</v>
      </c>
      <c r="P25" s="21">
        <v>4.3331999999999997</v>
      </c>
    </row>
    <row r="26" spans="1:16" ht="12.6" customHeight="1">
      <c r="A26" s="88" t="s">
        <v>24</v>
      </c>
      <c r="B26" s="76">
        <v>170.99779999999959</v>
      </c>
      <c r="C26" s="76">
        <v>169.82049999999978</v>
      </c>
      <c r="D26" s="21">
        <v>166.17119999999969</v>
      </c>
      <c r="E26" s="21">
        <v>168.85539999999963</v>
      </c>
      <c r="F26" s="87"/>
      <c r="G26" s="21">
        <v>170.38949999999974</v>
      </c>
      <c r="H26" s="21">
        <v>170.54379999999978</v>
      </c>
      <c r="I26" s="21">
        <v>163.74289999999976</v>
      </c>
      <c r="J26" s="21">
        <v>161.79000000000005</v>
      </c>
      <c r="L26" s="21">
        <v>176.30479999999972</v>
      </c>
      <c r="M26" s="21">
        <v>183.71920000000003</v>
      </c>
      <c r="N26" s="21">
        <v>207.54660000000018</v>
      </c>
      <c r="O26" s="21">
        <v>282.1168999999997</v>
      </c>
      <c r="P26" s="21">
        <v>299.09029999999996</v>
      </c>
    </row>
    <row r="27" spans="1:16" ht="12.6" customHeight="1">
      <c r="A27" s="88" t="s">
        <v>25</v>
      </c>
      <c r="B27" s="76">
        <v>1.4433000000000002</v>
      </c>
      <c r="C27" s="76">
        <v>1.2163000000000002</v>
      </c>
      <c r="D27" s="21">
        <v>1.1582000000000001</v>
      </c>
      <c r="E27" s="21">
        <v>1.1166</v>
      </c>
      <c r="F27" s="87"/>
      <c r="G27" s="21">
        <v>1.5589999999999999</v>
      </c>
      <c r="H27" s="21">
        <v>1.4774000000000003</v>
      </c>
      <c r="I27" s="21">
        <v>1.5266000000000002</v>
      </c>
      <c r="J27" s="21">
        <v>1.4685000000000001</v>
      </c>
      <c r="L27" s="21">
        <v>1.6635</v>
      </c>
      <c r="M27" s="21">
        <v>2.2217999999999996</v>
      </c>
      <c r="N27" s="21">
        <v>2.3295999999999997</v>
      </c>
      <c r="O27" s="21">
        <v>3.6196999999999999</v>
      </c>
      <c r="P27" s="21">
        <v>5.2756999999999978</v>
      </c>
    </row>
    <row r="28" spans="1:16" ht="12.6" customHeight="1">
      <c r="A28" s="88" t="s">
        <v>26</v>
      </c>
      <c r="B28" s="76">
        <v>326.69550000000021</v>
      </c>
      <c r="C28" s="76">
        <v>325.69749999999976</v>
      </c>
      <c r="D28" s="21">
        <v>305.14359999999994</v>
      </c>
      <c r="E28" s="21">
        <v>318.27100000000007</v>
      </c>
      <c r="F28" s="90"/>
      <c r="G28" s="21">
        <v>375.51140000000066</v>
      </c>
      <c r="H28" s="21">
        <v>366.76270000000034</v>
      </c>
      <c r="I28" s="21">
        <v>348.96170000000041</v>
      </c>
      <c r="J28" s="21">
        <v>336.27070000000009</v>
      </c>
      <c r="L28" s="21">
        <v>407.9603000000015</v>
      </c>
      <c r="M28" s="21">
        <v>447.12870000000072</v>
      </c>
      <c r="N28" s="21">
        <v>500.19380000000007</v>
      </c>
      <c r="O28" s="21">
        <v>588.03349999999898</v>
      </c>
      <c r="P28" s="21">
        <v>641.85170000000005</v>
      </c>
    </row>
    <row r="29" spans="1:16" ht="12.6" customHeight="1">
      <c r="A29" s="88" t="s">
        <v>233</v>
      </c>
      <c r="B29" s="76">
        <v>4.8340999999999994</v>
      </c>
      <c r="C29" s="76">
        <v>5.5058999999999978</v>
      </c>
      <c r="D29" s="21">
        <v>5.2425999999999995</v>
      </c>
      <c r="E29" s="21">
        <v>5.0998999999999999</v>
      </c>
      <c r="F29" s="87"/>
      <c r="G29" s="21">
        <v>4.3505999999999991</v>
      </c>
      <c r="H29" s="21">
        <v>4.7489999999999988</v>
      </c>
      <c r="I29" s="21">
        <v>4.4014999999999986</v>
      </c>
      <c r="J29" s="21">
        <v>4.962699999999999</v>
      </c>
      <c r="L29" s="21">
        <v>4.7172000000000001</v>
      </c>
      <c r="M29" s="21">
        <v>5.1566999999999972</v>
      </c>
      <c r="N29" s="21">
        <v>6.9029999999999987</v>
      </c>
      <c r="O29" s="21">
        <v>5.8948999999999989</v>
      </c>
      <c r="P29" s="21">
        <v>4.1980999999999984</v>
      </c>
    </row>
    <row r="30" spans="1:16" ht="12.6" customHeight="1">
      <c r="A30" s="88" t="s">
        <v>97</v>
      </c>
      <c r="B30" s="76">
        <v>66.308300000000031</v>
      </c>
      <c r="C30" s="76">
        <v>69.350499999999968</v>
      </c>
      <c r="D30" s="21">
        <v>72.244000000000014</v>
      </c>
      <c r="E30" s="21">
        <v>90.038800000000208</v>
      </c>
      <c r="F30" s="87"/>
      <c r="G30" s="21">
        <v>52.347900000000053</v>
      </c>
      <c r="H30" s="21">
        <v>55.728600000000029</v>
      </c>
      <c r="I30" s="21">
        <v>56.082600000000063</v>
      </c>
      <c r="J30" s="21">
        <v>61.463199999999986</v>
      </c>
      <c r="L30" s="21">
        <v>51.257700000000064</v>
      </c>
      <c r="M30" s="21">
        <v>52.875200000000078</v>
      </c>
      <c r="N30" s="21">
        <v>59.566300000000105</v>
      </c>
      <c r="O30" s="21">
        <v>76.627100000000027</v>
      </c>
      <c r="P30" s="21">
        <v>87.092700000000079</v>
      </c>
    </row>
    <row r="31" spans="1:16" ht="12.6" customHeight="1">
      <c r="A31" s="88" t="s">
        <v>27</v>
      </c>
      <c r="B31" s="76">
        <v>40.56389999999994</v>
      </c>
      <c r="C31" s="76">
        <v>37.863300000000031</v>
      </c>
      <c r="D31" s="21">
        <v>34.933000000000035</v>
      </c>
      <c r="E31" s="21">
        <v>31.787600000000044</v>
      </c>
      <c r="F31" s="87"/>
      <c r="G31" s="21">
        <v>54.251299999999979</v>
      </c>
      <c r="H31" s="21">
        <v>50.560799999999929</v>
      </c>
      <c r="I31" s="21">
        <v>44.726599999999962</v>
      </c>
      <c r="J31" s="21">
        <v>41.741799999999969</v>
      </c>
      <c r="L31" s="21">
        <v>59.133200000000024</v>
      </c>
      <c r="M31" s="21">
        <v>80.920600000000036</v>
      </c>
      <c r="N31" s="21">
        <v>113.03640000000017</v>
      </c>
      <c r="O31" s="21">
        <v>134.04899999999975</v>
      </c>
      <c r="P31" s="21">
        <v>169.59699999999879</v>
      </c>
    </row>
    <row r="32" spans="1:16" ht="12.6" customHeight="1">
      <c r="A32" s="165" t="s">
        <v>61</v>
      </c>
      <c r="B32" s="144">
        <f>SUM(B15:B31)</f>
        <v>1277.7494999999997</v>
      </c>
      <c r="C32" s="144">
        <f>SUM(C15:C31)</f>
        <v>1283.2436</v>
      </c>
      <c r="D32" s="144">
        <f>SUM(D15:D31)</f>
        <v>1254.2924999999998</v>
      </c>
      <c r="E32" s="144">
        <f>SUM(E15:E31)</f>
        <v>1279.3934000000002</v>
      </c>
      <c r="F32" s="87"/>
      <c r="G32" s="144">
        <f>SUM(G15:G31)</f>
        <v>1373.0811000000003</v>
      </c>
      <c r="H32" s="144">
        <f>SUM(H15:H31)</f>
        <v>1355.4451000000001</v>
      </c>
      <c r="I32" s="144">
        <f>SUM(I15:I31)</f>
        <v>1330.4296000000002</v>
      </c>
      <c r="J32" s="144">
        <f>SUM(J15:J31)</f>
        <v>1302.6150000000005</v>
      </c>
      <c r="L32" s="144">
        <f t="shared" ref="L32:P32" si="0">SUM(L15:L31)</f>
        <v>1440.9780000000014</v>
      </c>
      <c r="M32" s="144">
        <f t="shared" si="0"/>
        <v>1532.1095000000009</v>
      </c>
      <c r="N32" s="144">
        <f t="shared" si="0"/>
        <v>1744.8151000000007</v>
      </c>
      <c r="O32" s="144">
        <f t="shared" si="0"/>
        <v>2022.6894999999984</v>
      </c>
      <c r="P32" s="144">
        <f t="shared" si="0"/>
        <v>2169.6836999999987</v>
      </c>
    </row>
    <row r="33" spans="1:16" ht="12.6" customHeight="1">
      <c r="A33" s="165" t="s">
        <v>199</v>
      </c>
      <c r="B33" s="144">
        <v>56.169587210279623</v>
      </c>
      <c r="C33" s="144">
        <v>55.934014999556261</v>
      </c>
      <c r="D33" s="144">
        <v>53.555216986777133</v>
      </c>
      <c r="E33" s="144">
        <v>54.548186439316176</v>
      </c>
      <c r="F33" s="87"/>
      <c r="G33" s="144">
        <v>65.411510291204507</v>
      </c>
      <c r="H33" s="144">
        <v>62.696917971354409</v>
      </c>
      <c r="I33" s="144">
        <v>56.357432133045663</v>
      </c>
      <c r="J33" s="144">
        <v>57.814254487246849</v>
      </c>
      <c r="L33" s="144">
        <v>59.844645734416432</v>
      </c>
      <c r="M33" s="144">
        <v>56.311210318164683</v>
      </c>
      <c r="N33" s="144" t="s">
        <v>427</v>
      </c>
      <c r="O33" s="144" t="s">
        <v>427</v>
      </c>
      <c r="P33" s="144" t="s">
        <v>427</v>
      </c>
    </row>
    <row r="34" spans="1:16" ht="12.6" customHeight="1">
      <c r="A34" s="165" t="s">
        <v>207</v>
      </c>
      <c r="B34" s="167">
        <v>8019.2041415844615</v>
      </c>
      <c r="C34" s="167">
        <v>8238.0764530609231</v>
      </c>
      <c r="D34" s="144">
        <v>8189.3914037703526</v>
      </c>
      <c r="E34" s="144">
        <v>8836.2188123191809</v>
      </c>
      <c r="F34" s="87"/>
      <c r="G34" s="144">
        <v>8384.7069069165464</v>
      </c>
      <c r="H34" s="144">
        <v>8137.6233829727998</v>
      </c>
      <c r="I34" s="144">
        <v>8137.9539294472506</v>
      </c>
      <c r="J34" s="144">
        <v>8397.7083562868775</v>
      </c>
      <c r="L34" s="144">
        <v>7416.6908309017235</v>
      </c>
      <c r="M34" s="144">
        <v>6466.1075605135675</v>
      </c>
      <c r="N34" s="144">
        <v>6675.7873606793355</v>
      </c>
      <c r="O34" s="144">
        <v>6962.2280395670969</v>
      </c>
      <c r="P34" s="144">
        <v>7026.306524224693</v>
      </c>
    </row>
    <row r="36" spans="1:16" ht="12.6" customHeight="1">
      <c r="A36" s="137">
        <v>2017</v>
      </c>
    </row>
    <row r="37" spans="1:16" ht="12.6" customHeight="1">
      <c r="A37" s="15"/>
      <c r="B37" s="16" t="s">
        <v>710</v>
      </c>
      <c r="C37" s="16" t="s">
        <v>711</v>
      </c>
      <c r="D37" s="16" t="s">
        <v>712</v>
      </c>
      <c r="E37" s="16" t="s">
        <v>713</v>
      </c>
    </row>
    <row r="38" spans="1:16" ht="12.6" customHeight="1">
      <c r="A38" s="88" t="s">
        <v>12</v>
      </c>
      <c r="B38" s="76">
        <v>1.8522999999999998</v>
      </c>
      <c r="C38" s="76">
        <v>1.7667999999999999</v>
      </c>
      <c r="D38" s="21">
        <v>1.7545000000000002</v>
      </c>
      <c r="E38" s="21">
        <v>1.6702999999999999</v>
      </c>
    </row>
    <row r="39" spans="1:16" ht="12.6" customHeight="1">
      <c r="A39" s="88" t="s">
        <v>13</v>
      </c>
      <c r="B39" s="76">
        <v>60.750499999999995</v>
      </c>
      <c r="C39" s="76">
        <v>66.444600000000008</v>
      </c>
      <c r="D39" s="21">
        <v>65.767800000000022</v>
      </c>
      <c r="E39" s="21">
        <v>64.512200000000021</v>
      </c>
    </row>
    <row r="40" spans="1:16" ht="12.6" customHeight="1">
      <c r="A40" s="88" t="s">
        <v>86</v>
      </c>
      <c r="B40" s="76">
        <v>1.2801</v>
      </c>
      <c r="C40" s="76">
        <v>1.165</v>
      </c>
      <c r="D40" s="21">
        <v>1.0632999999999999</v>
      </c>
      <c r="E40" s="21">
        <v>1.6284000000000001</v>
      </c>
    </row>
    <row r="41" spans="1:16" ht="12.6" customHeight="1">
      <c r="A41" s="88" t="s">
        <v>15</v>
      </c>
      <c r="B41" s="76">
        <v>85.039600000000064</v>
      </c>
      <c r="C41" s="76">
        <v>95.753700000000066</v>
      </c>
      <c r="D41" s="21">
        <v>102.51670000000003</v>
      </c>
      <c r="E41" s="21">
        <v>100.89080000000006</v>
      </c>
    </row>
    <row r="42" spans="1:16" ht="12.6" customHeight="1">
      <c r="A42" s="88" t="s">
        <v>16</v>
      </c>
      <c r="B42" s="76">
        <v>75.989400000000018</v>
      </c>
      <c r="C42" s="76">
        <v>73.57889999999999</v>
      </c>
      <c r="D42" s="21">
        <v>73.702799999999982</v>
      </c>
      <c r="E42" s="21">
        <v>76.094400000000036</v>
      </c>
    </row>
    <row r="43" spans="1:16" ht="12.6" customHeight="1">
      <c r="A43" s="88" t="s">
        <v>17</v>
      </c>
      <c r="B43" s="76">
        <v>19.332500000000007</v>
      </c>
      <c r="C43" s="76">
        <v>19.228100000000001</v>
      </c>
      <c r="D43" s="21">
        <v>17.526999999999997</v>
      </c>
      <c r="E43" s="21">
        <v>18.581400000000002</v>
      </c>
    </row>
    <row r="44" spans="1:16" ht="12.6" customHeight="1">
      <c r="A44" s="88" t="s">
        <v>18</v>
      </c>
      <c r="B44" s="76">
        <v>30.263900000000007</v>
      </c>
      <c r="C44" s="76">
        <v>27.369100000000007</v>
      </c>
      <c r="D44" s="21">
        <v>26.347300000000004</v>
      </c>
      <c r="E44" s="21">
        <v>28.565900000000017</v>
      </c>
    </row>
    <row r="45" spans="1:16" ht="12.6" customHeight="1">
      <c r="A45" s="88" t="s">
        <v>19</v>
      </c>
      <c r="B45" s="76">
        <v>144.80200000000005</v>
      </c>
      <c r="C45" s="76">
        <v>136.8557000000001</v>
      </c>
      <c r="D45" s="21">
        <v>132.98040000000026</v>
      </c>
      <c r="E45" s="21">
        <v>141.96529999999993</v>
      </c>
    </row>
    <row r="46" spans="1:16" ht="12.6" customHeight="1">
      <c r="A46" s="88" t="s">
        <v>21</v>
      </c>
      <c r="B46" s="89">
        <v>201.12869999999984</v>
      </c>
      <c r="C46" s="76">
        <v>194.43520000000012</v>
      </c>
      <c r="D46" s="21">
        <v>179.04259999999996</v>
      </c>
      <c r="E46" s="21">
        <v>173.07910000000015</v>
      </c>
    </row>
    <row r="47" spans="1:16" ht="12.6" customHeight="1">
      <c r="A47" s="88" t="s">
        <v>22</v>
      </c>
      <c r="B47" s="76">
        <v>27.706800000000005</v>
      </c>
      <c r="C47" s="76">
        <v>26.6206</v>
      </c>
      <c r="D47" s="21">
        <v>25.888200000000005</v>
      </c>
      <c r="E47" s="21">
        <v>25.820700000000002</v>
      </c>
    </row>
    <row r="48" spans="1:16" ht="12.6" customHeight="1">
      <c r="A48" s="88" t="s">
        <v>23</v>
      </c>
      <c r="B48" s="76">
        <v>1.4093000000000002</v>
      </c>
      <c r="C48" s="76">
        <v>1.4019000000000006</v>
      </c>
      <c r="D48" s="21">
        <v>1.1355999999999999</v>
      </c>
      <c r="E48" s="21">
        <v>1.8684000000000003</v>
      </c>
    </row>
    <row r="49" spans="1:5" ht="12.6" customHeight="1">
      <c r="A49" s="88" t="s">
        <v>24</v>
      </c>
      <c r="B49" s="76">
        <v>168.61189999999976</v>
      </c>
      <c r="C49" s="76">
        <v>165.18689999999964</v>
      </c>
      <c r="D49" s="21">
        <v>161.11809999999957</v>
      </c>
      <c r="E49" s="21">
        <v>165.92949999999976</v>
      </c>
    </row>
    <row r="50" spans="1:5" ht="12.6" customHeight="1">
      <c r="A50" s="88" t="s">
        <v>25</v>
      </c>
      <c r="B50" s="76">
        <v>1.1060000000000001</v>
      </c>
      <c r="C50" s="76">
        <v>1.0898000000000001</v>
      </c>
      <c r="D50" s="21">
        <v>1.0733999999999999</v>
      </c>
      <c r="E50" s="21">
        <v>1.3166</v>
      </c>
    </row>
    <row r="51" spans="1:5" ht="12.6" customHeight="1">
      <c r="A51" s="88" t="s">
        <v>26</v>
      </c>
      <c r="B51" s="76">
        <v>306.66530000000051</v>
      </c>
      <c r="C51" s="76">
        <v>315.58000000000033</v>
      </c>
      <c r="D51" s="21">
        <v>303.80510000000015</v>
      </c>
      <c r="E51" s="21">
        <v>304.76240000000001</v>
      </c>
    </row>
    <row r="52" spans="1:5" ht="12.6" customHeight="1">
      <c r="A52" s="88" t="s">
        <v>233</v>
      </c>
      <c r="B52" s="76">
        <v>5.5745999999999993</v>
      </c>
      <c r="C52" s="76">
        <v>5.0637999999999979</v>
      </c>
      <c r="D52" s="21">
        <v>5.4405999999999981</v>
      </c>
      <c r="E52" s="21">
        <v>5.5811999999999964</v>
      </c>
    </row>
    <row r="53" spans="1:5" ht="12.6" customHeight="1">
      <c r="A53" s="88" t="s">
        <v>97</v>
      </c>
      <c r="B53" s="76">
        <v>89.694200000000166</v>
      </c>
      <c r="C53" s="76">
        <v>93.608500000000063</v>
      </c>
      <c r="D53" s="21">
        <v>88.553200000000075</v>
      </c>
      <c r="E53" s="21">
        <v>94.125100000000131</v>
      </c>
    </row>
    <row r="54" spans="1:5" ht="12.6" customHeight="1">
      <c r="A54" s="88" t="s">
        <v>27</v>
      </c>
      <c r="B54" s="76">
        <v>27.135300000000026</v>
      </c>
      <c r="C54" s="76">
        <v>24.376300000000008</v>
      </c>
      <c r="D54" s="21">
        <v>20.841600000000007</v>
      </c>
      <c r="E54" s="21">
        <v>18.463000000000005</v>
      </c>
    </row>
    <row r="55" spans="1:5" ht="12.6" customHeight="1">
      <c r="A55" s="165" t="s">
        <v>61</v>
      </c>
      <c r="B55" s="167">
        <f>SUM(B38:B54)</f>
        <v>1248.3424000000002</v>
      </c>
      <c r="C55" s="167">
        <f>SUM(C38:C54)</f>
        <v>1249.5249000000001</v>
      </c>
      <c r="D55" s="167">
        <f>SUM(D38:D54)</f>
        <v>1208.5581999999999</v>
      </c>
      <c r="E55" s="167">
        <f>SUM(E38:E54)</f>
        <v>1224.8547000000001</v>
      </c>
    </row>
    <row r="56" spans="1:5" ht="12.6" customHeight="1">
      <c r="A56" s="165" t="s">
        <v>199</v>
      </c>
      <c r="B56" s="167">
        <v>59.971407501139076</v>
      </c>
      <c r="C56" s="167">
        <v>55.181119862531936</v>
      </c>
      <c r="D56" s="144">
        <v>59.042729183441928</v>
      </c>
      <c r="E56" s="144">
        <v>60.066568340441627</v>
      </c>
    </row>
    <row r="57" spans="1:5" ht="12.6" customHeight="1">
      <c r="A57" s="165" t="s">
        <v>207</v>
      </c>
      <c r="B57" s="167">
        <v>8794.3548239732045</v>
      </c>
      <c r="C57" s="167">
        <v>8260.646948513051</v>
      </c>
      <c r="D57" s="144">
        <v>8061.2810496793545</v>
      </c>
      <c r="E57" s="144">
        <v>8048.5131246516512</v>
      </c>
    </row>
    <row r="59" spans="1:5" ht="12.6" customHeight="1">
      <c r="A59" s="29" t="s">
        <v>305</v>
      </c>
    </row>
    <row r="60" spans="1:5" ht="12.6" customHeight="1">
      <c r="E60" s="8"/>
    </row>
    <row r="83" spans="12:16" ht="12.6" customHeight="1">
      <c r="L83" s="188"/>
      <c r="M83" s="188"/>
      <c r="N83" s="188"/>
      <c r="O83" s="188"/>
      <c r="P83" s="188"/>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N95"/>
  <sheetViews>
    <sheetView zoomScaleNormal="100" workbookViewId="0">
      <selection activeCell="B1" sqref="B1"/>
    </sheetView>
  </sheetViews>
  <sheetFormatPr defaultRowHeight="12.6" customHeight="1"/>
  <cols>
    <col min="1" max="1" width="15.7109375" style="11" customWidth="1"/>
    <col min="2" max="14" width="7.7109375" style="11" customWidth="1"/>
    <col min="15" max="16384" width="9.140625" style="11"/>
  </cols>
  <sheetData>
    <row r="5" spans="1:14" ht="12.6" customHeight="1">
      <c r="A5" s="136"/>
    </row>
    <row r="6" spans="1:14" ht="12.6" customHeight="1">
      <c r="A6" s="136"/>
    </row>
    <row r="7" spans="1:14" ht="12" customHeight="1">
      <c r="A7" s="139"/>
    </row>
    <row r="8" spans="1:14" ht="12.6" customHeight="1">
      <c r="A8" s="159" t="s">
        <v>71</v>
      </c>
    </row>
    <row r="10" spans="1:14" ht="12.6" customHeight="1">
      <c r="A10" s="136" t="s">
        <v>226</v>
      </c>
    </row>
    <row r="11" spans="1:14" ht="12.6" customHeight="1">
      <c r="A11" s="140" t="s">
        <v>72</v>
      </c>
      <c r="F11" s="90"/>
    </row>
    <row r="12" spans="1:14" ht="12.6" customHeight="1">
      <c r="A12" s="91"/>
      <c r="B12" s="16" t="s">
        <v>710</v>
      </c>
      <c r="C12" s="16" t="s">
        <v>711</v>
      </c>
      <c r="D12" s="16" t="s">
        <v>712</v>
      </c>
      <c r="E12" s="16" t="s">
        <v>713</v>
      </c>
      <c r="F12" s="93"/>
      <c r="G12" s="16" t="s">
        <v>335</v>
      </c>
      <c r="H12" s="16" t="s">
        <v>336</v>
      </c>
      <c r="I12" s="16" t="s">
        <v>337</v>
      </c>
      <c r="J12" s="16" t="s">
        <v>338</v>
      </c>
      <c r="K12" s="93"/>
      <c r="L12" s="92">
        <v>2015</v>
      </c>
      <c r="M12" s="16">
        <v>2014</v>
      </c>
      <c r="N12" s="16">
        <v>2013</v>
      </c>
    </row>
    <row r="13" spans="1:14" ht="12.6" customHeight="1">
      <c r="A13" s="19" t="s">
        <v>32</v>
      </c>
      <c r="B13" s="194">
        <v>0.47410000000000002</v>
      </c>
      <c r="C13" s="194">
        <v>0.48220000000000002</v>
      </c>
      <c r="D13" s="196">
        <v>0.48559999999999998</v>
      </c>
      <c r="E13" s="194">
        <v>0.48449999999999999</v>
      </c>
      <c r="F13" s="93"/>
      <c r="G13" s="94">
        <v>0.4637</v>
      </c>
      <c r="H13" s="94">
        <v>0.46329999999999999</v>
      </c>
      <c r="I13" s="94">
        <v>0.47639999999999999</v>
      </c>
      <c r="J13" s="94">
        <v>0.4803</v>
      </c>
      <c r="K13" s="93"/>
      <c r="L13" s="94">
        <v>0.47289999999999999</v>
      </c>
      <c r="M13" s="94">
        <v>0.44629999999999997</v>
      </c>
      <c r="N13" s="94">
        <v>0.44009999999999999</v>
      </c>
    </row>
    <row r="14" spans="1:14" ht="12.6" customHeight="1">
      <c r="A14" s="19" t="s">
        <v>33</v>
      </c>
      <c r="B14" s="194">
        <v>0.2949</v>
      </c>
      <c r="C14" s="194">
        <v>0.28599999999999998</v>
      </c>
      <c r="D14" s="196">
        <v>0.2923</v>
      </c>
      <c r="E14" s="194">
        <v>0.30180000000000001</v>
      </c>
      <c r="F14" s="95"/>
      <c r="G14" s="94">
        <v>0.28460000000000002</v>
      </c>
      <c r="H14" s="94">
        <v>0.29749999999999999</v>
      </c>
      <c r="I14" s="94">
        <v>0.29649999999999999</v>
      </c>
      <c r="J14" s="94">
        <v>0.29070000000000001</v>
      </c>
      <c r="K14" s="95"/>
      <c r="L14" s="94">
        <v>0.28689999999999999</v>
      </c>
      <c r="M14" s="94">
        <v>9.5600000000000004E-2</v>
      </c>
      <c r="N14" s="94">
        <v>8.3099999999999993E-2</v>
      </c>
    </row>
    <row r="15" spans="1:14" ht="12.6" customHeight="1">
      <c r="A15" s="19" t="s">
        <v>34</v>
      </c>
      <c r="B15" s="194">
        <v>0.1338</v>
      </c>
      <c r="C15" s="194">
        <v>0.1381</v>
      </c>
      <c r="D15" s="196">
        <v>0.13270000000000001</v>
      </c>
      <c r="E15" s="194">
        <v>0.12970000000000001</v>
      </c>
      <c r="F15" s="95"/>
      <c r="G15" s="94">
        <v>0.13819999999999999</v>
      </c>
      <c r="H15" s="94">
        <v>0.13420000000000001</v>
      </c>
      <c r="I15" s="94">
        <v>0.12740000000000001</v>
      </c>
      <c r="J15" s="94">
        <v>0.13070000000000001</v>
      </c>
      <c r="K15" s="95"/>
      <c r="L15" s="94">
        <v>0.1318</v>
      </c>
      <c r="M15" s="94">
        <v>0.29389999999999999</v>
      </c>
      <c r="N15" s="94">
        <v>0.2354</v>
      </c>
    </row>
    <row r="16" spans="1:14" ht="12.6" customHeight="1">
      <c r="A16" s="19" t="s">
        <v>35</v>
      </c>
      <c r="B16" s="194">
        <v>4.2000000000000003E-2</v>
      </c>
      <c r="C16" s="194">
        <v>4.0500000000000001E-2</v>
      </c>
      <c r="D16" s="196">
        <v>3.6600000000000001E-2</v>
      </c>
      <c r="E16" s="194">
        <v>3.61E-2</v>
      </c>
      <c r="F16" s="95"/>
      <c r="G16" s="94">
        <v>5.2600000000000001E-2</v>
      </c>
      <c r="H16" s="94">
        <v>4.8099999999999997E-2</v>
      </c>
      <c r="I16" s="94">
        <v>4.3499999999999997E-2</v>
      </c>
      <c r="J16" s="94">
        <v>4.2200000000000001E-2</v>
      </c>
      <c r="K16" s="95"/>
      <c r="L16" s="94">
        <v>5.1400000000000001E-2</v>
      </c>
      <c r="M16" s="94">
        <v>9.6299999999999997E-2</v>
      </c>
      <c r="N16" s="94">
        <v>0.16209999999999999</v>
      </c>
    </row>
    <row r="17" spans="1:14" ht="12.6" customHeight="1">
      <c r="A17" s="19" t="s">
        <v>36</v>
      </c>
      <c r="B17" s="194">
        <v>1.78E-2</v>
      </c>
      <c r="C17" s="194">
        <v>1.72E-2</v>
      </c>
      <c r="D17" s="196">
        <v>1.7299999999999999E-2</v>
      </c>
      <c r="E17" s="194">
        <v>1.7000000000000001E-2</v>
      </c>
      <c r="F17" s="95"/>
      <c r="G17" s="94">
        <v>2.0799999999999999E-2</v>
      </c>
      <c r="H17" s="94">
        <v>1.9099999999999999E-2</v>
      </c>
      <c r="I17" s="94">
        <v>1.8700000000000001E-2</v>
      </c>
      <c r="J17" s="94">
        <v>1.89E-2</v>
      </c>
      <c r="K17" s="95"/>
      <c r="L17" s="94">
        <v>1.9099999999999999E-2</v>
      </c>
      <c r="M17" s="94">
        <v>2.9899999999999999E-2</v>
      </c>
      <c r="N17" s="94">
        <v>3.6400000000000002E-2</v>
      </c>
    </row>
    <row r="18" spans="1:14" ht="12.6" customHeight="1">
      <c r="A18" s="19" t="s">
        <v>37</v>
      </c>
      <c r="B18" s="194">
        <v>1.24E-2</v>
      </c>
      <c r="C18" s="194">
        <v>1.5599999999999999E-2</v>
      </c>
      <c r="D18" s="196">
        <v>1.54E-2</v>
      </c>
      <c r="E18" s="194">
        <v>1.55E-2</v>
      </c>
      <c r="F18" s="95"/>
      <c r="G18" s="94">
        <v>1.1900000000000001E-2</v>
      </c>
      <c r="H18" s="94">
        <v>1.04E-2</v>
      </c>
      <c r="I18" s="94">
        <v>1.17E-2</v>
      </c>
      <c r="J18" s="94">
        <v>1.18E-2</v>
      </c>
      <c r="K18" s="95"/>
      <c r="L18" s="94">
        <v>1.21E-2</v>
      </c>
      <c r="M18" s="94">
        <v>1.67E-2</v>
      </c>
      <c r="N18" s="94">
        <v>1.7999999999999999E-2</v>
      </c>
    </row>
    <row r="19" spans="1:14" ht="12.6" customHeight="1">
      <c r="A19" s="19" t="s">
        <v>38</v>
      </c>
      <c r="B19" s="194">
        <v>1.66E-2</v>
      </c>
      <c r="C19" s="194">
        <v>1.2800000000000001E-2</v>
      </c>
      <c r="D19" s="196">
        <v>1.32E-2</v>
      </c>
      <c r="E19" s="194">
        <v>9.5999999999999992E-3</v>
      </c>
      <c r="F19" s="95"/>
      <c r="G19" s="94">
        <v>1.8200000000000001E-2</v>
      </c>
      <c r="H19" s="94">
        <v>1.77E-2</v>
      </c>
      <c r="I19" s="94">
        <v>1.6299999999999999E-2</v>
      </c>
      <c r="J19" s="94">
        <v>1.6799999999999999E-2</v>
      </c>
      <c r="K19" s="95"/>
      <c r="L19" s="94">
        <v>1.6299999999999999E-2</v>
      </c>
      <c r="M19" s="94">
        <v>1.06E-2</v>
      </c>
      <c r="N19" s="94">
        <v>1.3100000000000001E-2</v>
      </c>
    </row>
    <row r="20" spans="1:14" ht="12.6" customHeight="1">
      <c r="A20" s="19" t="s">
        <v>39</v>
      </c>
      <c r="B20" s="194">
        <v>5.1999999999999998E-3</v>
      </c>
      <c r="C20" s="194">
        <v>4.7000000000000002E-3</v>
      </c>
      <c r="D20" s="196">
        <v>4.1999999999999997E-3</v>
      </c>
      <c r="E20" s="194">
        <v>3.3E-3</v>
      </c>
      <c r="F20" s="95"/>
      <c r="G20" s="94">
        <v>6.4000000000000003E-3</v>
      </c>
      <c r="H20" s="94">
        <v>6.0000000000000001E-3</v>
      </c>
      <c r="I20" s="94">
        <v>5.8999999999999999E-3</v>
      </c>
      <c r="J20" s="94">
        <v>5.1999999999999998E-3</v>
      </c>
      <c r="K20" s="95"/>
      <c r="L20" s="94">
        <v>6.1999999999999998E-3</v>
      </c>
      <c r="M20" s="94">
        <v>7.4999999999999997E-3</v>
      </c>
      <c r="N20" s="94">
        <v>8.6999999999999994E-3</v>
      </c>
    </row>
    <row r="21" spans="1:14" ht="12.6" customHeight="1">
      <c r="A21" s="19" t="s">
        <v>40</v>
      </c>
      <c r="B21" s="194">
        <v>3.3E-3</v>
      </c>
      <c r="C21" s="194">
        <v>2.8999999999999998E-3</v>
      </c>
      <c r="D21" s="196">
        <v>2.5999999999999999E-3</v>
      </c>
      <c r="E21" s="194">
        <v>2.5000000000000001E-3</v>
      </c>
      <c r="F21" s="95"/>
      <c r="G21" s="94">
        <v>3.5999999999999999E-3</v>
      </c>
      <c r="H21" s="94">
        <v>3.7000000000000002E-3</v>
      </c>
      <c r="I21" s="94">
        <v>3.5000000000000001E-3</v>
      </c>
      <c r="J21" s="94">
        <v>3.3999999999999998E-3</v>
      </c>
      <c r="K21" s="95"/>
      <c r="L21" s="94">
        <v>3.3999999999999998E-3</v>
      </c>
      <c r="M21" s="94">
        <v>3.2000000000000002E-3</v>
      </c>
      <c r="N21" s="94">
        <v>3.0000000000000001E-3</v>
      </c>
    </row>
    <row r="22" spans="1:14" ht="12.6" customHeight="1">
      <c r="A22" s="165" t="s">
        <v>28</v>
      </c>
      <c r="B22" s="195">
        <v>1.0001</v>
      </c>
      <c r="C22" s="195">
        <v>1</v>
      </c>
      <c r="D22" s="197">
        <v>0.99990000000000001</v>
      </c>
      <c r="E22" s="195">
        <v>1</v>
      </c>
      <c r="F22" s="95"/>
      <c r="G22" s="174">
        <v>0.99999999999999989</v>
      </c>
      <c r="H22" s="174">
        <v>0.99999999999999989</v>
      </c>
      <c r="I22" s="174">
        <v>0.99999999999999989</v>
      </c>
      <c r="J22" s="174">
        <v>1.0000000000000002</v>
      </c>
      <c r="K22" s="95"/>
      <c r="L22" s="174">
        <v>0.99999999999999989</v>
      </c>
      <c r="M22" s="174">
        <v>0.99990000000000001</v>
      </c>
      <c r="N22" s="174">
        <v>1</v>
      </c>
    </row>
    <row r="23" spans="1:14" ht="12.6" customHeight="1">
      <c r="F23" s="96"/>
    </row>
    <row r="24" spans="1:14" ht="12.6" customHeight="1">
      <c r="A24" s="141" t="s">
        <v>227</v>
      </c>
    </row>
    <row r="25" spans="1:14" ht="12.6" customHeight="1">
      <c r="A25" s="140" t="s">
        <v>216</v>
      </c>
      <c r="F25" s="90"/>
    </row>
    <row r="26" spans="1:14" ht="12.6" customHeight="1">
      <c r="A26" s="91"/>
      <c r="B26" s="16" t="s">
        <v>710</v>
      </c>
      <c r="C26" s="16" t="s">
        <v>711</v>
      </c>
      <c r="D26" s="16" t="s">
        <v>712</v>
      </c>
      <c r="E26" s="16" t="s">
        <v>713</v>
      </c>
      <c r="F26" s="97"/>
      <c r="G26" s="16" t="s">
        <v>335</v>
      </c>
      <c r="H26" s="16" t="s">
        <v>336</v>
      </c>
      <c r="I26" s="16" t="s">
        <v>337</v>
      </c>
      <c r="J26" s="16" t="s">
        <v>338</v>
      </c>
      <c r="K26" s="97"/>
      <c r="L26" s="92">
        <v>2015</v>
      </c>
      <c r="M26" s="16">
        <v>2014</v>
      </c>
      <c r="N26" s="16">
        <v>2013</v>
      </c>
    </row>
    <row r="27" spans="1:14" ht="12.6" customHeight="1">
      <c r="A27" s="19" t="s">
        <v>32</v>
      </c>
      <c r="B27" s="94">
        <v>0.86800823543729044</v>
      </c>
      <c r="C27" s="94">
        <v>0.87326441552622491</v>
      </c>
      <c r="D27" s="94">
        <v>0.87467700957450989</v>
      </c>
      <c r="E27" s="94">
        <v>0.87707592866822515</v>
      </c>
      <c r="F27" s="97"/>
      <c r="G27" s="94">
        <v>0.86539176800242146</v>
      </c>
      <c r="H27" s="94">
        <v>0.87009603469785979</v>
      </c>
      <c r="I27" s="94">
        <v>0.86595622344059553</v>
      </c>
      <c r="J27" s="94">
        <v>0.86622629737991019</v>
      </c>
      <c r="K27" s="97"/>
      <c r="L27" s="94">
        <v>0.8729641563247108</v>
      </c>
      <c r="M27" s="94">
        <v>0.88170876701553358</v>
      </c>
      <c r="N27" s="94">
        <v>0.87951424335228323</v>
      </c>
    </row>
    <row r="28" spans="1:14" ht="12.6" customHeight="1">
      <c r="A28" s="19" t="s">
        <v>33</v>
      </c>
      <c r="B28" s="94">
        <v>5.4185830322406134E-2</v>
      </c>
      <c r="C28" s="94">
        <v>5.1530458043621254E-2</v>
      </c>
      <c r="D28" s="94">
        <v>5.2692555561576329E-2</v>
      </c>
      <c r="E28" s="94">
        <v>5.067090516399677E-2</v>
      </c>
      <c r="F28" s="97"/>
      <c r="G28" s="94">
        <v>6.2592974275051436E-2</v>
      </c>
      <c r="H28" s="94">
        <v>5.4821347590801553E-2</v>
      </c>
      <c r="I28" s="94">
        <v>5.5679542701461325E-2</v>
      </c>
      <c r="J28" s="94">
        <v>5.4178441543376525E-2</v>
      </c>
      <c r="K28" s="97"/>
      <c r="L28" s="94">
        <v>5.5785325442393015E-2</v>
      </c>
      <c r="M28" s="94">
        <v>5.4467948931099873E-2</v>
      </c>
      <c r="N28" s="94">
        <v>6.9368924059566933E-2</v>
      </c>
    </row>
    <row r="29" spans="1:14" ht="12.6" customHeight="1">
      <c r="A29" s="19" t="s">
        <v>34</v>
      </c>
      <c r="B29" s="94">
        <v>2.6785014794825559E-2</v>
      </c>
      <c r="C29" s="94">
        <v>2.5780983444110735E-2</v>
      </c>
      <c r="D29" s="94">
        <v>2.4194800393690243E-2</v>
      </c>
      <c r="E29" s="94">
        <v>2.4608673738891078E-2</v>
      </c>
      <c r="F29" s="97"/>
      <c r="G29" s="94">
        <v>2.534431228844157E-2</v>
      </c>
      <c r="H29" s="94">
        <v>2.6063275544107721E-2</v>
      </c>
      <c r="I29" s="94">
        <v>2.7224568426654334E-2</v>
      </c>
      <c r="J29" s="94">
        <v>2.8113944063066294E-2</v>
      </c>
      <c r="K29" s="97"/>
      <c r="L29" s="94">
        <v>2.6038706561284843E-2</v>
      </c>
      <c r="M29" s="94">
        <v>2.3784329663050236E-2</v>
      </c>
      <c r="N29" s="94">
        <v>1.6270703702073248E-2</v>
      </c>
    </row>
    <row r="30" spans="1:14" ht="12.6" customHeight="1">
      <c r="A30" s="19" t="s">
        <v>35</v>
      </c>
      <c r="B30" s="94">
        <v>8.6413325142103547E-3</v>
      </c>
      <c r="C30" s="94">
        <v>8.5530140794388785E-3</v>
      </c>
      <c r="D30" s="94">
        <v>8.5581858192965293E-3</v>
      </c>
      <c r="E30" s="94">
        <v>9.0109453290678973E-3</v>
      </c>
      <c r="F30" s="97"/>
      <c r="G30" s="94">
        <v>7.5634981709186483E-3</v>
      </c>
      <c r="H30" s="94">
        <v>7.7938980747412458E-3</v>
      </c>
      <c r="I30" s="94">
        <v>8.1798390735109243E-3</v>
      </c>
      <c r="J30" s="94">
        <v>8.4941747483800647E-3</v>
      </c>
      <c r="K30" s="97"/>
      <c r="L30" s="94">
        <v>7.336068103876831E-3</v>
      </c>
      <c r="M30" s="94">
        <v>8.2491247103726583E-3</v>
      </c>
      <c r="N30" s="94">
        <v>8.8146857713089326E-3</v>
      </c>
    </row>
    <row r="31" spans="1:14" ht="12.6" customHeight="1">
      <c r="A31" s="19" t="s">
        <v>36</v>
      </c>
      <c r="B31" s="94">
        <v>3.4284627255715904E-3</v>
      </c>
      <c r="C31" s="94">
        <v>3.3069759369225103E-3</v>
      </c>
      <c r="D31" s="94">
        <v>3.5669074119420384E-3</v>
      </c>
      <c r="E31" s="94">
        <v>4.0885458340857907E-3</v>
      </c>
      <c r="F31" s="97"/>
      <c r="G31" s="94">
        <v>2.8627407049586001E-3</v>
      </c>
      <c r="H31" s="94">
        <v>3.2262087670343587E-3</v>
      </c>
      <c r="I31" s="94">
        <v>3.4108417775060734E-3</v>
      </c>
      <c r="J31" s="94">
        <v>3.6216048730111569E-3</v>
      </c>
      <c r="K31" s="97"/>
      <c r="L31" s="94">
        <v>3.1090426248308314E-3</v>
      </c>
      <c r="M31" s="94">
        <v>3.5389125384955272E-3</v>
      </c>
      <c r="N31" s="94">
        <v>3.8964880897716775E-3</v>
      </c>
    </row>
    <row r="32" spans="1:14" ht="12.6" customHeight="1">
      <c r="A32" s="19" t="s">
        <v>37</v>
      </c>
      <c r="B32" s="94">
        <v>1.3329385798859165E-3</v>
      </c>
      <c r="C32" s="94">
        <v>1.257121465365006E-3</v>
      </c>
      <c r="D32" s="94">
        <v>1.6072273174835049E-3</v>
      </c>
      <c r="E32" s="94">
        <v>1.7846930160195166E-3</v>
      </c>
      <c r="F32" s="97"/>
      <c r="G32" s="94">
        <v>1.0546625715678272E-3</v>
      </c>
      <c r="H32" s="94">
        <v>9.8047889099719238E-4</v>
      </c>
      <c r="I32" s="94">
        <v>1.3242725167833731E-3</v>
      </c>
      <c r="J32" s="94">
        <v>1.3692223811920057E-3</v>
      </c>
      <c r="K32" s="97"/>
      <c r="L32" s="94">
        <v>9.6580651067544197E-4</v>
      </c>
      <c r="M32" s="94">
        <v>7.227031559770969E-4</v>
      </c>
      <c r="N32" s="94">
        <v>5.1542596840135251E-4</v>
      </c>
    </row>
    <row r="33" spans="1:14" ht="12.6" customHeight="1">
      <c r="A33" s="19" t="s">
        <v>38</v>
      </c>
      <c r="B33" s="94">
        <v>0</v>
      </c>
      <c r="C33" s="94">
        <v>0</v>
      </c>
      <c r="D33" s="94">
        <v>0</v>
      </c>
      <c r="E33" s="94">
        <v>0</v>
      </c>
      <c r="F33" s="97"/>
      <c r="G33" s="94">
        <v>0</v>
      </c>
      <c r="H33" s="94">
        <v>0</v>
      </c>
      <c r="I33" s="94">
        <v>0</v>
      </c>
      <c r="J33" s="94">
        <v>0</v>
      </c>
      <c r="K33" s="97"/>
      <c r="L33" s="94">
        <v>0</v>
      </c>
      <c r="M33" s="94">
        <v>0</v>
      </c>
      <c r="N33" s="94">
        <v>9.3626906425815605E-5</v>
      </c>
    </row>
    <row r="34" spans="1:14" ht="12.6" customHeight="1">
      <c r="A34" s="19" t="s">
        <v>39</v>
      </c>
      <c r="B34" s="94">
        <v>0</v>
      </c>
      <c r="C34" s="94">
        <v>0</v>
      </c>
      <c r="D34" s="94">
        <v>0</v>
      </c>
      <c r="E34" s="94">
        <v>0</v>
      </c>
      <c r="F34" s="97"/>
      <c r="G34" s="94">
        <v>0</v>
      </c>
      <c r="H34" s="94">
        <v>0</v>
      </c>
      <c r="I34" s="94">
        <v>0</v>
      </c>
      <c r="J34" s="94">
        <v>0</v>
      </c>
      <c r="K34" s="97"/>
      <c r="L34" s="94">
        <v>0</v>
      </c>
      <c r="M34" s="94">
        <v>0</v>
      </c>
      <c r="N34" s="94">
        <v>0</v>
      </c>
    </row>
    <row r="35" spans="1:14" ht="12.6" customHeight="1">
      <c r="A35" s="19" t="s">
        <v>40</v>
      </c>
      <c r="B35" s="94">
        <v>2.5285035096503779E-4</v>
      </c>
      <c r="C35" s="94">
        <v>2.5247212410030903E-4</v>
      </c>
      <c r="D35" s="94">
        <v>2.3259218578245113E-4</v>
      </c>
      <c r="E35" s="94">
        <v>2.2431780883668423E-4</v>
      </c>
      <c r="F35" s="97"/>
      <c r="G35" s="94">
        <v>2.4810288373332967E-4</v>
      </c>
      <c r="H35" s="94">
        <v>2.4837025060734454E-4</v>
      </c>
      <c r="I35" s="94">
        <v>2.634626900443769E-4</v>
      </c>
      <c r="J35" s="94">
        <v>2.5980573881813129E-4</v>
      </c>
      <c r="K35" s="97"/>
      <c r="L35" s="94">
        <v>2.4039498309713704E-4</v>
      </c>
      <c r="M35" s="94">
        <v>2.3369744561100087E-4</v>
      </c>
      <c r="N35" s="94">
        <v>2.3968158521929007E-4</v>
      </c>
    </row>
    <row r="36" spans="1:14" ht="12.6" customHeight="1">
      <c r="A36" s="19" t="s">
        <v>222</v>
      </c>
      <c r="B36" s="94">
        <v>0</v>
      </c>
      <c r="C36" s="94">
        <v>0</v>
      </c>
      <c r="D36" s="94">
        <v>0</v>
      </c>
      <c r="E36" s="94">
        <v>0</v>
      </c>
      <c r="F36" s="97"/>
      <c r="G36" s="94">
        <v>0</v>
      </c>
      <c r="H36" s="94">
        <v>0</v>
      </c>
      <c r="I36" s="94">
        <v>0</v>
      </c>
      <c r="J36" s="94">
        <v>0</v>
      </c>
      <c r="K36" s="97"/>
      <c r="L36" s="94">
        <v>0</v>
      </c>
      <c r="M36" s="94">
        <v>0</v>
      </c>
      <c r="N36" s="94">
        <v>4.6871319038881731E-5</v>
      </c>
    </row>
    <row r="37" spans="1:14" ht="12.6" customHeight="1">
      <c r="A37" s="19" t="s">
        <v>223</v>
      </c>
      <c r="B37" s="94">
        <v>3.7365335274844952E-2</v>
      </c>
      <c r="C37" s="94">
        <v>3.6054559380216282E-2</v>
      </c>
      <c r="D37" s="94">
        <v>3.4470721735718995E-2</v>
      </c>
      <c r="E37" s="94">
        <v>3.253599044087687E-2</v>
      </c>
      <c r="F37" s="97"/>
      <c r="G37" s="94">
        <v>3.4941941102907235E-2</v>
      </c>
      <c r="H37" s="94">
        <v>3.6770386183850687E-2</v>
      </c>
      <c r="I37" s="94">
        <v>3.7961249373444111E-2</v>
      </c>
      <c r="J37" s="94">
        <v>3.7736509272245602E-2</v>
      </c>
      <c r="K37" s="97"/>
      <c r="L37" s="94">
        <v>3.3560499449130865E-2</v>
      </c>
      <c r="M37" s="94">
        <v>2.7294516539859839E-2</v>
      </c>
      <c r="N37" s="94">
        <v>2.1239349245910515E-2</v>
      </c>
    </row>
    <row r="38" spans="1:14" ht="12.6" customHeight="1">
      <c r="A38" s="165" t="s">
        <v>28</v>
      </c>
      <c r="B38" s="174">
        <v>0.99999999999999989</v>
      </c>
      <c r="C38" s="174">
        <v>0.99999999999999989</v>
      </c>
      <c r="D38" s="174">
        <v>0.99999999999999989</v>
      </c>
      <c r="E38" s="174">
        <v>0.99999999999999989</v>
      </c>
      <c r="F38" s="97"/>
      <c r="G38" s="174">
        <v>0.99999999999999989</v>
      </c>
      <c r="H38" s="174">
        <v>0.99999999999999989</v>
      </c>
      <c r="I38" s="174">
        <v>1</v>
      </c>
      <c r="J38" s="174">
        <v>1</v>
      </c>
      <c r="K38" s="97"/>
      <c r="L38" s="174">
        <v>1</v>
      </c>
      <c r="M38" s="174">
        <v>0.99999999999999989</v>
      </c>
      <c r="N38" s="174">
        <v>0.99999999999999989</v>
      </c>
    </row>
    <row r="39" spans="1:14" ht="12.6" customHeight="1">
      <c r="F39" s="96"/>
    </row>
    <row r="40" spans="1:14" ht="12.6" customHeight="1">
      <c r="A40" s="141" t="s">
        <v>228</v>
      </c>
    </row>
    <row r="41" spans="1:14" ht="12.6" customHeight="1">
      <c r="A41" s="140" t="s">
        <v>72</v>
      </c>
      <c r="F41" s="90"/>
    </row>
    <row r="42" spans="1:14" ht="12.6" customHeight="1">
      <c r="A42" s="91"/>
      <c r="B42" s="16" t="s">
        <v>710</v>
      </c>
      <c r="C42" s="16" t="s">
        <v>711</v>
      </c>
      <c r="D42" s="16" t="s">
        <v>712</v>
      </c>
      <c r="E42" s="16" t="s">
        <v>713</v>
      </c>
      <c r="F42" s="97"/>
      <c r="G42" s="16" t="s">
        <v>335</v>
      </c>
      <c r="H42" s="16" t="s">
        <v>336</v>
      </c>
      <c r="I42" s="16" t="s">
        <v>337</v>
      </c>
      <c r="J42" s="16" t="s">
        <v>338</v>
      </c>
      <c r="K42" s="97"/>
      <c r="L42" s="92">
        <v>2015</v>
      </c>
      <c r="M42" s="16">
        <v>2014</v>
      </c>
      <c r="N42" s="16">
        <v>2013</v>
      </c>
    </row>
    <row r="43" spans="1:14" ht="12.6" customHeight="1">
      <c r="A43" s="19" t="s">
        <v>32</v>
      </c>
      <c r="B43" s="198">
        <v>0.28349999999999997</v>
      </c>
      <c r="C43" s="198">
        <v>0.2858</v>
      </c>
      <c r="D43" s="200">
        <v>0.29249999999999998</v>
      </c>
      <c r="E43" s="198">
        <v>0.3039</v>
      </c>
      <c r="F43" s="97"/>
      <c r="G43" s="94">
        <v>0.2868</v>
      </c>
      <c r="H43" s="94">
        <v>0.28749999999999998</v>
      </c>
      <c r="I43" s="94">
        <v>0.28370000000000001</v>
      </c>
      <c r="J43" s="94">
        <v>0.2792</v>
      </c>
      <c r="K43" s="97"/>
      <c r="L43" s="94">
        <v>0.28720000000000001</v>
      </c>
      <c r="M43" s="94">
        <v>0.27939999999999998</v>
      </c>
      <c r="N43" s="94">
        <v>0.27429999999999999</v>
      </c>
    </row>
    <row r="44" spans="1:14" ht="12.6" customHeight="1">
      <c r="A44" s="19" t="s">
        <v>33</v>
      </c>
      <c r="B44" s="198">
        <v>5.4600000000000003E-2</v>
      </c>
      <c r="C44" s="198">
        <v>5.3600000000000002E-2</v>
      </c>
      <c r="D44" s="200">
        <v>5.21E-2</v>
      </c>
      <c r="E44" s="198">
        <v>5.04E-2</v>
      </c>
      <c r="F44" s="97"/>
      <c r="G44" s="94">
        <v>4.99E-2</v>
      </c>
      <c r="H44" s="94">
        <v>5.2999999999999999E-2</v>
      </c>
      <c r="I44" s="94">
        <v>5.5300000000000002E-2</v>
      </c>
      <c r="J44" s="94">
        <v>5.4399999999999997E-2</v>
      </c>
      <c r="K44" s="97"/>
      <c r="L44" s="94">
        <v>4.7899999999999998E-2</v>
      </c>
      <c r="M44" s="94">
        <v>4.9200000000000001E-2</v>
      </c>
      <c r="N44" s="94">
        <v>4.9599999999999998E-2</v>
      </c>
    </row>
    <row r="45" spans="1:14" ht="12.6" customHeight="1">
      <c r="A45" s="19" t="s">
        <v>34</v>
      </c>
      <c r="B45" s="198">
        <v>6.0900000000000003E-2</v>
      </c>
      <c r="C45" s="198">
        <v>6.0699999999999997E-2</v>
      </c>
      <c r="D45" s="200">
        <v>5.7700000000000001E-2</v>
      </c>
      <c r="E45" s="198">
        <v>5.57E-2</v>
      </c>
      <c r="F45" s="97"/>
      <c r="G45" s="94">
        <v>6.2E-2</v>
      </c>
      <c r="H45" s="94">
        <v>6.0900000000000003E-2</v>
      </c>
      <c r="I45" s="94">
        <v>6.0699999999999997E-2</v>
      </c>
      <c r="J45" s="94">
        <v>6.1100000000000002E-2</v>
      </c>
      <c r="K45" s="97"/>
      <c r="L45" s="94">
        <v>6.3799999999999996E-2</v>
      </c>
      <c r="M45" s="94">
        <v>6.2300000000000001E-2</v>
      </c>
      <c r="N45" s="94">
        <v>6.5500000000000003E-2</v>
      </c>
    </row>
    <row r="46" spans="1:14" ht="12.6" customHeight="1">
      <c r="A46" s="19" t="s">
        <v>35</v>
      </c>
      <c r="B46" s="198">
        <v>8.5599999999999996E-2</v>
      </c>
      <c r="C46" s="198">
        <v>8.3900000000000002E-2</v>
      </c>
      <c r="D46" s="200">
        <v>8.2400000000000001E-2</v>
      </c>
      <c r="E46" s="198">
        <v>8.2000000000000003E-2</v>
      </c>
      <c r="F46" s="97"/>
      <c r="G46" s="94">
        <v>8.0399999999999999E-2</v>
      </c>
      <c r="H46" s="94">
        <v>7.9500000000000001E-2</v>
      </c>
      <c r="I46" s="94">
        <v>7.9100000000000004E-2</v>
      </c>
      <c r="J46" s="94">
        <v>8.6199999999999999E-2</v>
      </c>
      <c r="K46" s="97"/>
      <c r="L46" s="94">
        <v>7.8200000000000006E-2</v>
      </c>
      <c r="M46" s="94">
        <v>7.7499999999999999E-2</v>
      </c>
      <c r="N46" s="94">
        <v>7.4899999999999994E-2</v>
      </c>
    </row>
    <row r="47" spans="1:14" ht="12.6" customHeight="1">
      <c r="A47" s="19" t="s">
        <v>36</v>
      </c>
      <c r="B47" s="198">
        <v>6.6299999999999998E-2</v>
      </c>
      <c r="C47" s="198">
        <v>6.4899999999999999E-2</v>
      </c>
      <c r="D47" s="200">
        <v>6.4500000000000002E-2</v>
      </c>
      <c r="E47" s="198">
        <v>6.3E-2</v>
      </c>
      <c r="F47" s="97"/>
      <c r="G47" s="94">
        <v>6.1499999999999999E-2</v>
      </c>
      <c r="H47" s="94">
        <v>6.08E-2</v>
      </c>
      <c r="I47" s="94">
        <v>6.1199999999999997E-2</v>
      </c>
      <c r="J47" s="94">
        <v>6.4600000000000005E-2</v>
      </c>
      <c r="K47" s="97"/>
      <c r="L47" s="94">
        <v>6.25E-2</v>
      </c>
      <c r="M47" s="94">
        <v>6.4399999999999999E-2</v>
      </c>
      <c r="N47" s="94">
        <v>6.0100000000000001E-2</v>
      </c>
    </row>
    <row r="48" spans="1:14" ht="12.6" customHeight="1">
      <c r="A48" s="19" t="s">
        <v>37</v>
      </c>
      <c r="B48" s="198">
        <v>5.8299999999999998E-2</v>
      </c>
      <c r="C48" s="198">
        <v>5.7700000000000001E-2</v>
      </c>
      <c r="D48" s="200">
        <v>5.74E-2</v>
      </c>
      <c r="E48" s="198">
        <v>5.5199999999999999E-2</v>
      </c>
      <c r="F48" s="97"/>
      <c r="G48" s="94">
        <v>6.5500000000000003E-2</v>
      </c>
      <c r="H48" s="94">
        <v>5.7299999999999997E-2</v>
      </c>
      <c r="I48" s="94">
        <v>5.8799999999999998E-2</v>
      </c>
      <c r="J48" s="94">
        <v>5.8200000000000002E-2</v>
      </c>
      <c r="K48" s="97"/>
      <c r="L48" s="94">
        <v>6.5500000000000003E-2</v>
      </c>
      <c r="M48" s="94">
        <v>7.0000000000000007E-2</v>
      </c>
      <c r="N48" s="94">
        <v>7.2999999999999995E-2</v>
      </c>
    </row>
    <row r="49" spans="1:14" ht="12.6" customHeight="1">
      <c r="A49" s="19" t="s">
        <v>38</v>
      </c>
      <c r="B49" s="198">
        <v>0.20449999999999999</v>
      </c>
      <c r="C49" s="198">
        <v>0.2069</v>
      </c>
      <c r="D49" s="200">
        <v>0.20669999999999999</v>
      </c>
      <c r="E49" s="198">
        <v>0.2051</v>
      </c>
      <c r="F49" s="97"/>
      <c r="G49" s="94">
        <v>0.19489999999999999</v>
      </c>
      <c r="H49" s="94">
        <v>0.2019</v>
      </c>
      <c r="I49" s="94">
        <v>0.2026</v>
      </c>
      <c r="J49" s="94">
        <v>0.2034</v>
      </c>
      <c r="K49" s="97"/>
      <c r="L49" s="94">
        <v>0.19650000000000001</v>
      </c>
      <c r="M49" s="94">
        <v>0.19739999999999999</v>
      </c>
      <c r="N49" s="94">
        <v>0.19700000000000001</v>
      </c>
    </row>
    <row r="50" spans="1:14" ht="12.6" customHeight="1">
      <c r="A50" s="19" t="s">
        <v>39</v>
      </c>
      <c r="B50" s="198">
        <v>0.1205</v>
      </c>
      <c r="C50" s="198">
        <v>0.1203</v>
      </c>
      <c r="D50" s="200">
        <v>0.1203</v>
      </c>
      <c r="E50" s="198">
        <v>0.11940000000000001</v>
      </c>
      <c r="F50" s="97"/>
      <c r="G50" s="94">
        <v>0.1167</v>
      </c>
      <c r="H50" s="94">
        <v>0.1172</v>
      </c>
      <c r="I50" s="94">
        <v>0.1177</v>
      </c>
      <c r="J50" s="94">
        <v>0.11849999999999999</v>
      </c>
      <c r="K50" s="97"/>
      <c r="L50" s="94">
        <v>0.11550000000000001</v>
      </c>
      <c r="M50" s="94">
        <v>0.11310000000000001</v>
      </c>
      <c r="N50" s="94">
        <v>0.1108</v>
      </c>
    </row>
    <row r="51" spans="1:14" ht="12.6" customHeight="1">
      <c r="A51" s="19" t="s">
        <v>40</v>
      </c>
      <c r="B51" s="198">
        <v>6.5699999999999995E-2</v>
      </c>
      <c r="C51" s="198">
        <v>6.6100000000000006E-2</v>
      </c>
      <c r="D51" s="200">
        <v>6.6299999999999998E-2</v>
      </c>
      <c r="E51" s="198">
        <v>6.54E-2</v>
      </c>
      <c r="F51" s="97"/>
      <c r="G51" s="94">
        <v>8.2199999999999995E-2</v>
      </c>
      <c r="H51" s="94">
        <v>8.2000000000000003E-2</v>
      </c>
      <c r="I51" s="94">
        <v>8.1000000000000003E-2</v>
      </c>
      <c r="J51" s="94">
        <v>7.4499999999999997E-2</v>
      </c>
      <c r="K51" s="97"/>
      <c r="L51" s="94">
        <v>8.3000000000000004E-2</v>
      </c>
      <c r="M51" s="94">
        <v>8.6800000000000002E-2</v>
      </c>
      <c r="N51" s="94">
        <v>9.4899999999999998E-2</v>
      </c>
    </row>
    <row r="52" spans="1:14" ht="12.6" customHeight="1">
      <c r="A52" s="165" t="s">
        <v>28</v>
      </c>
      <c r="B52" s="199">
        <v>0.99999999999999989</v>
      </c>
      <c r="C52" s="199">
        <v>0.99999999999999989</v>
      </c>
      <c r="D52" s="201">
        <v>0.99990000000000001</v>
      </c>
      <c r="E52" s="199">
        <v>1.0001</v>
      </c>
      <c r="F52" s="97"/>
      <c r="G52" s="174">
        <v>0.99999999999999989</v>
      </c>
      <c r="H52" s="174">
        <v>0.99999999999999989</v>
      </c>
      <c r="I52" s="174">
        <v>0.99999999999999989</v>
      </c>
      <c r="J52" s="174">
        <v>1.0001</v>
      </c>
      <c r="K52" s="97"/>
      <c r="L52" s="174">
        <v>0.99999999999999989</v>
      </c>
      <c r="M52" s="174">
        <v>0.99999999999999989</v>
      </c>
      <c r="N52" s="174">
        <v>0.99999999999999989</v>
      </c>
    </row>
    <row r="54" spans="1:14" ht="12.6" customHeight="1">
      <c r="A54" s="8" t="s">
        <v>306</v>
      </c>
      <c r="B54" s="8"/>
    </row>
    <row r="55" spans="1:14" ht="12.6" customHeight="1">
      <c r="B55" s="8"/>
      <c r="G55" s="8"/>
    </row>
    <row r="57" spans="1:14" ht="12.6" customHeight="1">
      <c r="A57" s="136" t="s">
        <v>229</v>
      </c>
    </row>
    <row r="59" spans="1:14" ht="12" customHeight="1">
      <c r="A59" s="98"/>
      <c r="B59" s="16" t="s">
        <v>710</v>
      </c>
      <c r="C59" s="16" t="s">
        <v>711</v>
      </c>
      <c r="D59" s="16" t="s">
        <v>712</v>
      </c>
      <c r="E59" s="16" t="s">
        <v>713</v>
      </c>
      <c r="F59" s="97"/>
      <c r="G59" s="92" t="s">
        <v>335</v>
      </c>
      <c r="H59" s="92" t="s">
        <v>336</v>
      </c>
      <c r="I59" s="92" t="s">
        <v>337</v>
      </c>
      <c r="J59" s="92" t="s">
        <v>338</v>
      </c>
      <c r="K59" s="97"/>
      <c r="L59" s="92">
        <v>2015</v>
      </c>
      <c r="M59" s="16">
        <v>2014</v>
      </c>
      <c r="N59" s="16">
        <v>2013</v>
      </c>
    </row>
    <row r="60" spans="1:14" ht="10.5" customHeight="1">
      <c r="A60" s="99">
        <v>2017</v>
      </c>
      <c r="B60" s="100">
        <v>7.3052695485086474</v>
      </c>
      <c r="C60" s="100">
        <v>10.313592172896119</v>
      </c>
      <c r="D60" s="100">
        <v>17.439841323359108</v>
      </c>
      <c r="E60" s="100">
        <v>22.295140685139607</v>
      </c>
      <c r="F60" s="101"/>
      <c r="G60" s="100" t="s">
        <v>66</v>
      </c>
      <c r="H60" s="100" t="s">
        <v>66</v>
      </c>
      <c r="I60" s="100" t="s">
        <v>66</v>
      </c>
      <c r="J60" s="100" t="s">
        <v>66</v>
      </c>
      <c r="K60" s="101"/>
      <c r="L60" s="100" t="s">
        <v>66</v>
      </c>
      <c r="M60" s="100" t="s">
        <v>66</v>
      </c>
      <c r="N60" s="100" t="s">
        <v>66</v>
      </c>
    </row>
    <row r="61" spans="1:14" ht="10.5" customHeight="1">
      <c r="A61" s="99">
        <v>2016</v>
      </c>
      <c r="B61" s="100">
        <v>12.605738191701965</v>
      </c>
      <c r="C61" s="100">
        <v>11.040760445469669</v>
      </c>
      <c r="D61" s="100">
        <v>10.609021878679361</v>
      </c>
      <c r="E61" s="100">
        <v>9.6175630713780293</v>
      </c>
      <c r="F61" s="101"/>
      <c r="G61" s="100">
        <v>2.5536555000000001</v>
      </c>
      <c r="H61" s="100">
        <v>6.9066656243348339</v>
      </c>
      <c r="I61" s="100">
        <v>8.5652167047694689</v>
      </c>
      <c r="J61" s="100">
        <v>13.019147899093497</v>
      </c>
      <c r="K61" s="101"/>
      <c r="L61" s="100" t="s">
        <v>66</v>
      </c>
      <c r="M61" s="100" t="s">
        <v>66</v>
      </c>
      <c r="N61" s="100" t="s">
        <v>66</v>
      </c>
    </row>
    <row r="62" spans="1:14" ht="10.5" customHeight="1">
      <c r="A62" s="99">
        <v>2015</v>
      </c>
      <c r="B62" s="100">
        <v>12.300520813924283</v>
      </c>
      <c r="C62" s="100">
        <v>10.569803754344107</v>
      </c>
      <c r="D62" s="100">
        <v>9.6337255700524551</v>
      </c>
      <c r="E62" s="100">
        <v>8.6975147652589904</v>
      </c>
      <c r="F62" s="101"/>
      <c r="G62" s="100">
        <v>15.891566073706281</v>
      </c>
      <c r="H62" s="100">
        <v>14.607176432608155</v>
      </c>
      <c r="I62" s="100">
        <v>13.689917921639957</v>
      </c>
      <c r="J62" s="100">
        <v>12.686049138630588</v>
      </c>
      <c r="K62" s="101"/>
      <c r="L62" s="100">
        <v>16.982470793409913</v>
      </c>
      <c r="M62" s="100" t="s">
        <v>66</v>
      </c>
      <c r="N62" s="100" t="s">
        <v>66</v>
      </c>
    </row>
    <row r="63" spans="1:14" ht="10.5">
      <c r="A63" s="99">
        <v>2014</v>
      </c>
      <c r="B63" s="100">
        <v>10.305476549866693</v>
      </c>
      <c r="C63" s="100">
        <v>8.9904788938601552</v>
      </c>
      <c r="D63" s="100">
        <v>8.2438191008394206</v>
      </c>
      <c r="E63" s="100">
        <v>7.5080329550416387</v>
      </c>
      <c r="F63" s="101"/>
      <c r="G63" s="100">
        <v>13.369093903232505</v>
      </c>
      <c r="H63" s="100">
        <v>12.311595285304385</v>
      </c>
      <c r="I63" s="100">
        <v>11.484505530274649</v>
      </c>
      <c r="J63" s="100">
        <v>10.654543906930844</v>
      </c>
      <c r="K63" s="101"/>
      <c r="L63" s="100">
        <v>14.326143312509007</v>
      </c>
      <c r="M63" s="100">
        <v>19.737119810467448</v>
      </c>
      <c r="N63" s="100" t="s">
        <v>66</v>
      </c>
    </row>
    <row r="64" spans="1:14" ht="12.6" customHeight="1">
      <c r="A64" s="99">
        <v>2013</v>
      </c>
      <c r="B64" s="100">
        <v>6.9397868721433378</v>
      </c>
      <c r="C64" s="100">
        <v>5.793229764452243</v>
      </c>
      <c r="D64" s="100">
        <v>5.3138887660037497</v>
      </c>
      <c r="E64" s="100">
        <v>4.8766737037878043</v>
      </c>
      <c r="F64" s="101"/>
      <c r="G64" s="100">
        <v>9.1441353647156127</v>
      </c>
      <c r="H64" s="100">
        <v>8.4180411777739863</v>
      </c>
      <c r="I64" s="100">
        <v>7.7729423113289027</v>
      </c>
      <c r="J64" s="100">
        <v>7.173288584015423</v>
      </c>
      <c r="K64" s="101"/>
      <c r="L64" s="100">
        <v>9.8484512355480778</v>
      </c>
      <c r="M64" s="100">
        <v>13.900668776881373</v>
      </c>
      <c r="N64" s="100">
        <v>17.414345527286159</v>
      </c>
    </row>
    <row r="65" spans="1:14" ht="12.6" customHeight="1">
      <c r="A65" s="99">
        <v>2012</v>
      </c>
      <c r="B65" s="100">
        <v>2.6017420620778635</v>
      </c>
      <c r="C65" s="100">
        <v>2.2137282522801365</v>
      </c>
      <c r="D65" s="100">
        <v>2.0487948582172852</v>
      </c>
      <c r="E65" s="100">
        <v>1.827747394336166</v>
      </c>
      <c r="F65" s="101"/>
      <c r="G65" s="100">
        <v>3.6299784182746984</v>
      </c>
      <c r="H65" s="100">
        <v>3.1974508787826688</v>
      </c>
      <c r="I65" s="100">
        <v>2.9414162451314154</v>
      </c>
      <c r="J65" s="100">
        <v>2.74367480367872</v>
      </c>
      <c r="K65" s="101"/>
      <c r="L65" s="100">
        <v>3.9622789786278214</v>
      </c>
      <c r="M65" s="100">
        <v>6.003663505825668</v>
      </c>
      <c r="N65" s="100">
        <v>8.309444075421899</v>
      </c>
    </row>
    <row r="66" spans="1:14" ht="12.6" customHeight="1">
      <c r="A66" s="99">
        <v>2011</v>
      </c>
      <c r="B66" s="100">
        <v>3.2305901582822458</v>
      </c>
      <c r="C66" s="100">
        <v>2.8491764576080914</v>
      </c>
      <c r="D66" s="100">
        <v>2.6349220485178968</v>
      </c>
      <c r="E66" s="100">
        <v>2.424247331267825</v>
      </c>
      <c r="F66" s="101"/>
      <c r="G66" s="100">
        <v>4.0575300728790307</v>
      </c>
      <c r="H66" s="100">
        <v>3.6413764232033135</v>
      </c>
      <c r="I66" s="100">
        <v>3.4552244323185057</v>
      </c>
      <c r="J66" s="100">
        <v>3.3026424333963762</v>
      </c>
      <c r="K66" s="101"/>
      <c r="L66" s="100">
        <v>4.3162083918754988</v>
      </c>
      <c r="M66" s="100">
        <v>6.3302671142865909</v>
      </c>
      <c r="N66" s="100">
        <v>8.7653671000911757</v>
      </c>
    </row>
    <row r="67" spans="1:14" ht="12.6" customHeight="1">
      <c r="A67" s="99">
        <v>2010</v>
      </c>
      <c r="B67" s="100">
        <v>1.8369054494709238</v>
      </c>
      <c r="C67" s="100">
        <v>1.5151311769120619</v>
      </c>
      <c r="D67" s="100">
        <v>1.4091252749702132</v>
      </c>
      <c r="E67" s="100">
        <v>1.2401274662220001</v>
      </c>
      <c r="F67" s="101"/>
      <c r="G67" s="100">
        <v>2.3810192304153004</v>
      </c>
      <c r="H67" s="100">
        <v>2.2356921937454981</v>
      </c>
      <c r="I67" s="100">
        <v>2.1145848126778946</v>
      </c>
      <c r="J67" s="100">
        <v>1.947095739751407</v>
      </c>
      <c r="K67" s="101"/>
      <c r="L67" s="100">
        <v>2.5990713952633935</v>
      </c>
      <c r="M67" s="100">
        <v>3.7888118189288953</v>
      </c>
      <c r="N67" s="100">
        <v>5.1427224290366755</v>
      </c>
    </row>
    <row r="68" spans="1:14" ht="12.6" customHeight="1">
      <c r="A68" s="99">
        <v>2009</v>
      </c>
      <c r="B68" s="100">
        <v>0.7928727896895601</v>
      </c>
      <c r="C68" s="100">
        <v>0.60975474655089257</v>
      </c>
      <c r="D68" s="100">
        <v>0.56769309788252809</v>
      </c>
      <c r="E68" s="100">
        <v>0.49350965267431385</v>
      </c>
      <c r="F68" s="101"/>
      <c r="G68" s="100">
        <v>1.1878150700036481</v>
      </c>
      <c r="H68" s="100">
        <v>1.1141251291357668</v>
      </c>
      <c r="I68" s="100">
        <v>1.0117257323600259</v>
      </c>
      <c r="J68" s="100">
        <v>0.87193915096177566</v>
      </c>
      <c r="K68" s="101"/>
      <c r="L68" s="100">
        <v>1.2578275653955673</v>
      </c>
      <c r="M68" s="100">
        <v>1.7628671930636663</v>
      </c>
      <c r="N68" s="100">
        <v>2.9027078199904781</v>
      </c>
    </row>
    <row r="69" spans="1:14" ht="12.6" customHeight="1">
      <c r="A69" s="99">
        <v>2008</v>
      </c>
      <c r="B69" s="100">
        <v>3.7531371056000004E-2</v>
      </c>
      <c r="C69" s="100">
        <v>3.3986168235599995E-2</v>
      </c>
      <c r="D69" s="100">
        <v>3.2098106129199999E-2</v>
      </c>
      <c r="E69" s="100">
        <v>6.4137583900223991E-2</v>
      </c>
      <c r="F69" s="101"/>
      <c r="G69" s="100">
        <v>0.25404441496108804</v>
      </c>
      <c r="H69" s="100">
        <v>0.23860742625977396</v>
      </c>
      <c r="I69" s="100">
        <v>0.122809809465</v>
      </c>
      <c r="J69" s="100">
        <v>5.9759132054999997E-2</v>
      </c>
      <c r="K69" s="101"/>
      <c r="L69" s="100">
        <v>0.28866876695651705</v>
      </c>
      <c r="M69" s="100">
        <v>0.41988474853989421</v>
      </c>
      <c r="N69" s="100">
        <v>0.66597544215325288</v>
      </c>
    </row>
    <row r="70" spans="1:14" ht="12.6" customHeight="1">
      <c r="A70" s="99">
        <v>2007</v>
      </c>
      <c r="B70" s="100">
        <v>1.0275709519369354</v>
      </c>
      <c r="C70" s="100">
        <v>0.36155963383098882</v>
      </c>
      <c r="D70" s="100">
        <v>0.26385305592422903</v>
      </c>
      <c r="E70" s="100">
        <v>0.22308548717799095</v>
      </c>
      <c r="F70" s="101"/>
      <c r="G70" s="100">
        <v>2.154253587795631</v>
      </c>
      <c r="H70" s="100">
        <v>1.8069437031081133</v>
      </c>
      <c r="I70" s="100">
        <v>1.2403644993771092</v>
      </c>
      <c r="J70" s="100">
        <v>1.0457844995407048</v>
      </c>
      <c r="K70" s="101"/>
      <c r="L70" s="100">
        <v>2.3143293653548027</v>
      </c>
      <c r="M70" s="100">
        <v>3.8677725032451216</v>
      </c>
      <c r="N70" s="100">
        <v>5.4805858843634256</v>
      </c>
    </row>
    <row r="71" spans="1:14" ht="12.6" customHeight="1">
      <c r="A71" s="99">
        <v>2006</v>
      </c>
      <c r="B71" s="100">
        <v>0.46107754067891876</v>
      </c>
      <c r="C71" s="100">
        <v>0.41857753924781188</v>
      </c>
      <c r="D71" s="100">
        <v>0.39937196293169369</v>
      </c>
      <c r="E71" s="100">
        <v>0.37859538391963943</v>
      </c>
      <c r="F71" s="101"/>
      <c r="G71" s="100">
        <v>0.91790052234485164</v>
      </c>
      <c r="H71" s="100">
        <v>0.79843385283195889</v>
      </c>
      <c r="I71" s="100">
        <v>0.53506765613803486</v>
      </c>
      <c r="J71" s="100">
        <v>0.44951627252101861</v>
      </c>
      <c r="K71" s="101"/>
      <c r="L71" s="100">
        <v>1.1951575506942307</v>
      </c>
      <c r="M71" s="100">
        <v>2.8034977089148518</v>
      </c>
      <c r="N71" s="100">
        <v>4.6282406498625273</v>
      </c>
    </row>
    <row r="72" spans="1:14" ht="12.6" customHeight="1">
      <c r="A72" s="99">
        <v>2005</v>
      </c>
      <c r="B72" s="100">
        <v>0.19768610950235907</v>
      </c>
      <c r="C72" s="100">
        <v>0.17424369241302293</v>
      </c>
      <c r="D72" s="100">
        <v>0.16174531341280954</v>
      </c>
      <c r="E72" s="100">
        <v>0.14966702236306439</v>
      </c>
      <c r="F72" s="101"/>
      <c r="G72" s="100">
        <v>0.24619239911010513</v>
      </c>
      <c r="H72" s="100">
        <v>0.22823959840168179</v>
      </c>
      <c r="I72" s="100">
        <v>0.21546426215940181</v>
      </c>
      <c r="J72" s="100">
        <v>0.20243536778039592</v>
      </c>
      <c r="K72" s="101"/>
      <c r="L72" s="100">
        <v>0.29350708817445192</v>
      </c>
      <c r="M72" s="100">
        <v>0.68555160863940223</v>
      </c>
      <c r="N72" s="100">
        <v>2.052798842420926</v>
      </c>
    </row>
    <row r="73" spans="1:14" ht="12.6" customHeight="1">
      <c r="A73" s="99">
        <v>2004</v>
      </c>
      <c r="B73" s="100">
        <v>0.14800756917994279</v>
      </c>
      <c r="C73" s="100">
        <v>0.13009984444364789</v>
      </c>
      <c r="D73" s="100">
        <v>0.12282346526818573</v>
      </c>
      <c r="E73" s="100">
        <v>0.11377971677931277</v>
      </c>
      <c r="F73" s="101"/>
      <c r="G73" s="100">
        <v>0.18446527925224046</v>
      </c>
      <c r="H73" s="100">
        <v>0.16869648549772565</v>
      </c>
      <c r="I73" s="100">
        <v>0.15930170738987692</v>
      </c>
      <c r="J73" s="100">
        <v>0.14722356431828595</v>
      </c>
      <c r="K73" s="101"/>
      <c r="L73" s="100">
        <v>0.22678711716814365</v>
      </c>
      <c r="M73" s="100">
        <v>0.30791054423158598</v>
      </c>
      <c r="N73" s="100">
        <v>0.43673472810565261</v>
      </c>
    </row>
    <row r="74" spans="1:14" ht="12.6" customHeight="1">
      <c r="A74" s="99">
        <v>2003</v>
      </c>
      <c r="B74" s="100">
        <v>1.6621604995771998E-2</v>
      </c>
      <c r="C74" s="100">
        <v>1.4840992191379899E-2</v>
      </c>
      <c r="D74" s="100">
        <v>1.40570244604849E-2</v>
      </c>
      <c r="E74" s="100">
        <v>1.2813809673669881E-2</v>
      </c>
      <c r="F74" s="101"/>
      <c r="G74" s="100">
        <v>1.8940365656553E-2</v>
      </c>
      <c r="H74" s="100">
        <v>1.8414004464211198E-2</v>
      </c>
      <c r="I74" s="100">
        <v>1.7734320067205701E-2</v>
      </c>
      <c r="J74" s="100">
        <v>1.7066817647169299E-2</v>
      </c>
      <c r="K74" s="101"/>
      <c r="L74" s="100">
        <v>1.9952523587585098E-2</v>
      </c>
      <c r="M74" s="100">
        <v>2.8987040653662897E-2</v>
      </c>
      <c r="N74" s="100">
        <v>3.7956142031770404E-2</v>
      </c>
    </row>
    <row r="75" spans="1:14" ht="12.6" customHeight="1">
      <c r="A75" s="99">
        <v>2002</v>
      </c>
      <c r="B75" s="100">
        <v>0</v>
      </c>
      <c r="C75" s="100">
        <v>0</v>
      </c>
      <c r="D75" s="100">
        <v>0</v>
      </c>
      <c r="E75" s="100">
        <v>0</v>
      </c>
      <c r="F75" s="101"/>
      <c r="G75" s="100">
        <v>0</v>
      </c>
      <c r="H75" s="100">
        <v>0</v>
      </c>
      <c r="I75" s="100">
        <v>0</v>
      </c>
      <c r="J75" s="100">
        <v>0</v>
      </c>
      <c r="K75" s="102"/>
      <c r="L75" s="100">
        <v>4.8058604930825997E-2</v>
      </c>
      <c r="M75" s="100">
        <v>6.4699988969586009E-2</v>
      </c>
      <c r="N75" s="100">
        <v>7.7504290723376001E-2</v>
      </c>
    </row>
    <row r="76" spans="1:14" ht="12.6" customHeight="1">
      <c r="A76" s="103" t="s">
        <v>104</v>
      </c>
      <c r="B76" s="100">
        <v>0.13844220753560943</v>
      </c>
      <c r="C76" s="100">
        <v>0.12900080076254833</v>
      </c>
      <c r="D76" s="100">
        <v>0.12623344036688688</v>
      </c>
      <c r="E76" s="100">
        <v>0.12313253420845556</v>
      </c>
      <c r="F76" s="102"/>
      <c r="G76" s="100">
        <v>0.13438499457284045</v>
      </c>
      <c r="H76" s="100">
        <v>0.13314918173684395</v>
      </c>
      <c r="I76" s="100">
        <v>0.13376402713587335</v>
      </c>
      <c r="J76" s="100">
        <v>0.13331816564208115</v>
      </c>
      <c r="K76" s="104"/>
      <c r="L76" s="100">
        <v>0.13534179775103861</v>
      </c>
      <c r="M76" s="100">
        <v>0.14294337176870758</v>
      </c>
      <c r="N76" s="100">
        <v>0.14633935841157777</v>
      </c>
    </row>
    <row r="77" spans="1:14" ht="12.6" customHeight="1">
      <c r="A77" s="175" t="s">
        <v>28</v>
      </c>
      <c r="B77" s="176">
        <f>SUM(B60:B76)</f>
        <v>59.945839790551069</v>
      </c>
      <c r="C77" s="176">
        <f>SUM(C60:C76)</f>
        <v>55.15796433549847</v>
      </c>
      <c r="D77" s="176">
        <f>SUM(D60:D76)</f>
        <v>59.021014287015497</v>
      </c>
      <c r="E77" s="176">
        <f>SUM(E60:E76)</f>
        <v>60.045768563128739</v>
      </c>
      <c r="F77" s="101"/>
      <c r="G77" s="176">
        <f>SUM(G60:G76)</f>
        <v>56.124975196920388</v>
      </c>
      <c r="H77" s="176">
        <f>SUM(H60:H76)</f>
        <v>55.824607397188906</v>
      </c>
      <c r="I77" s="176">
        <f>SUM(I60:I76)</f>
        <v>53.460039972233325</v>
      </c>
      <c r="J77" s="176">
        <f>SUM(J60:J76)</f>
        <v>54.453485475963284</v>
      </c>
      <c r="K77" s="104"/>
      <c r="L77" s="176">
        <f t="shared" ref="L77" si="0">SUM(L60:L76)</f>
        <v>57.81425448724687</v>
      </c>
      <c r="M77" s="176">
        <f t="shared" ref="M77" si="1">SUM(M60:M76)</f>
        <v>59.844645734416467</v>
      </c>
      <c r="N77" s="176">
        <f t="shared" ref="N77" si="2">SUM(N60:N76)</f>
        <v>56.060722289898898</v>
      </c>
    </row>
    <row r="78" spans="1:14" ht="12.6" customHeight="1">
      <c r="G78" s="104"/>
      <c r="H78" s="104"/>
      <c r="I78" s="104"/>
      <c r="J78" s="104"/>
      <c r="L78" s="104"/>
      <c r="M78" s="104"/>
      <c r="N78" s="104"/>
    </row>
    <row r="79" spans="1:14" ht="12.6" customHeight="1">
      <c r="A79" s="136" t="s">
        <v>230</v>
      </c>
    </row>
    <row r="81" spans="1:14" ht="12" customHeight="1">
      <c r="A81" s="98"/>
      <c r="B81" s="16" t="s">
        <v>710</v>
      </c>
      <c r="C81" s="16" t="s">
        <v>711</v>
      </c>
      <c r="D81" s="16" t="s">
        <v>712</v>
      </c>
      <c r="E81" s="16" t="s">
        <v>713</v>
      </c>
      <c r="F81" s="97"/>
      <c r="G81" s="92" t="s">
        <v>335</v>
      </c>
      <c r="H81" s="92" t="s">
        <v>336</v>
      </c>
      <c r="I81" s="92" t="s">
        <v>337</v>
      </c>
      <c r="J81" s="92" t="s">
        <v>338</v>
      </c>
      <c r="K81" s="97"/>
      <c r="L81" s="92">
        <v>2015</v>
      </c>
      <c r="M81" s="16">
        <v>2014</v>
      </c>
      <c r="N81" s="16">
        <v>2013</v>
      </c>
    </row>
    <row r="82" spans="1:14" ht="12.6" customHeight="1">
      <c r="A82" s="99">
        <v>2017</v>
      </c>
      <c r="B82" s="100">
        <v>37.399899999999946</v>
      </c>
      <c r="C82" s="100">
        <v>105.29840000000002</v>
      </c>
      <c r="D82" s="100">
        <v>161.36300000000006</v>
      </c>
      <c r="E82" s="100">
        <v>228.61410000000015</v>
      </c>
      <c r="F82" s="101"/>
      <c r="G82" s="100" t="s">
        <v>66</v>
      </c>
      <c r="H82" s="100" t="s">
        <v>66</v>
      </c>
      <c r="I82" s="100" t="s">
        <v>66</v>
      </c>
      <c r="J82" s="100" t="s">
        <v>66</v>
      </c>
      <c r="K82" s="101"/>
      <c r="L82" s="100" t="s">
        <v>66</v>
      </c>
      <c r="M82" s="100" t="s">
        <v>66</v>
      </c>
      <c r="N82" s="100" t="s">
        <v>66</v>
      </c>
    </row>
    <row r="83" spans="1:14" ht="12.6" customHeight="1">
      <c r="A83" s="99">
        <v>2016</v>
      </c>
      <c r="B83" s="100">
        <v>230.0770000000006</v>
      </c>
      <c r="C83" s="100">
        <v>223.54570000000049</v>
      </c>
      <c r="D83" s="100">
        <v>203.03320000000031</v>
      </c>
      <c r="E83" s="100">
        <v>196.42980000000006</v>
      </c>
      <c r="F83" s="101"/>
      <c r="G83" s="100">
        <v>58.1965</v>
      </c>
      <c r="H83" s="100">
        <v>115.31780000000001</v>
      </c>
      <c r="I83" s="100">
        <v>155.02930000000009</v>
      </c>
      <c r="J83" s="100">
        <v>235.46040000000039</v>
      </c>
      <c r="K83" s="101"/>
      <c r="L83" s="100" t="s">
        <v>66</v>
      </c>
      <c r="M83" s="100" t="s">
        <v>66</v>
      </c>
      <c r="N83" s="100" t="s">
        <v>66</v>
      </c>
    </row>
    <row r="84" spans="1:14" ht="12.6" customHeight="1">
      <c r="A84" s="99">
        <v>2015</v>
      </c>
      <c r="B84" s="100">
        <v>174.55539999999993</v>
      </c>
      <c r="C84" s="100">
        <v>163.67929999999984</v>
      </c>
      <c r="D84" s="100">
        <v>148.96549999999996</v>
      </c>
      <c r="E84" s="100">
        <v>139.71210000000005</v>
      </c>
      <c r="F84" s="101"/>
      <c r="G84" s="100">
        <v>200.14999999999992</v>
      </c>
      <c r="H84" s="100">
        <v>194.3591000000001</v>
      </c>
      <c r="I84" s="100">
        <v>189.06320000000011</v>
      </c>
      <c r="J84" s="100">
        <v>183.75490000000002</v>
      </c>
      <c r="K84" s="101"/>
      <c r="L84" s="100">
        <v>203.94020000000003</v>
      </c>
      <c r="M84" s="100" t="s">
        <v>66</v>
      </c>
      <c r="N84" s="100" t="s">
        <v>66</v>
      </c>
    </row>
    <row r="85" spans="1:14" ht="12.6" customHeight="1">
      <c r="A85" s="99">
        <v>2014</v>
      </c>
      <c r="B85" s="100">
        <v>133.65100000000001</v>
      </c>
      <c r="C85" s="100">
        <v>124.26949999999995</v>
      </c>
      <c r="D85" s="100">
        <v>110.99280000000002</v>
      </c>
      <c r="E85" s="100">
        <v>103.86330000000002</v>
      </c>
      <c r="F85" s="101"/>
      <c r="G85" s="100">
        <v>168.89280000000016</v>
      </c>
      <c r="H85" s="100">
        <v>163.48370000000006</v>
      </c>
      <c r="I85" s="100">
        <v>153.94359999999989</v>
      </c>
      <c r="J85" s="100">
        <v>147.90899999999991</v>
      </c>
      <c r="K85" s="101"/>
      <c r="L85" s="100">
        <v>174.86269999999999</v>
      </c>
      <c r="M85" s="100">
        <v>199.9866000000001</v>
      </c>
      <c r="N85" s="100" t="s">
        <v>66</v>
      </c>
    </row>
    <row r="86" spans="1:14" ht="12.6" customHeight="1">
      <c r="A86" s="99">
        <v>2013</v>
      </c>
      <c r="B86" s="100">
        <v>77.509499999999917</v>
      </c>
      <c r="C86" s="100">
        <v>70.754000000000005</v>
      </c>
      <c r="D86" s="100">
        <v>68.11939999999997</v>
      </c>
      <c r="E86" s="100">
        <v>64.231399999999994</v>
      </c>
      <c r="F86" s="101"/>
      <c r="G86" s="100">
        <v>106.86989999999996</v>
      </c>
      <c r="H86" s="100">
        <v>99.319200000000009</v>
      </c>
      <c r="I86" s="100">
        <v>89.283400000000015</v>
      </c>
      <c r="J86" s="100">
        <v>83.219099999999912</v>
      </c>
      <c r="K86" s="101"/>
      <c r="L86" s="100">
        <v>121.67839999999993</v>
      </c>
      <c r="M86" s="100">
        <v>146.57910000000015</v>
      </c>
      <c r="N86" s="100">
        <v>164.12490000000011</v>
      </c>
    </row>
    <row r="87" spans="1:14" ht="12.6" customHeight="1">
      <c r="A87" s="99">
        <v>2012</v>
      </c>
      <c r="B87" s="100">
        <v>69.384399999999957</v>
      </c>
      <c r="C87" s="100">
        <v>62.097899999999974</v>
      </c>
      <c r="D87" s="100">
        <v>39.332000000000008</v>
      </c>
      <c r="E87" s="100">
        <v>34.360699999999994</v>
      </c>
      <c r="F87" s="101"/>
      <c r="G87" s="100">
        <v>98.211399999999998</v>
      </c>
      <c r="H87" s="100">
        <v>92.04230000000004</v>
      </c>
      <c r="I87" s="100">
        <v>87.092900000000014</v>
      </c>
      <c r="J87" s="100">
        <v>78.495999999999995</v>
      </c>
      <c r="K87" s="101"/>
      <c r="L87" s="100">
        <v>104.52049999999998</v>
      </c>
      <c r="M87" s="100">
        <v>156.59069999999994</v>
      </c>
      <c r="N87" s="100">
        <v>195.62549999999993</v>
      </c>
    </row>
    <row r="88" spans="1:14" ht="12.6" customHeight="1">
      <c r="A88" s="99">
        <v>2011</v>
      </c>
      <c r="B88" s="100">
        <v>43.511999999999986</v>
      </c>
      <c r="C88" s="100">
        <v>37.426099999999998</v>
      </c>
      <c r="D88" s="100">
        <v>36.06</v>
      </c>
      <c r="E88" s="100">
        <v>33.650000000000006</v>
      </c>
      <c r="F88" s="101"/>
      <c r="G88" s="100">
        <v>79.213799999999964</v>
      </c>
      <c r="H88" s="100">
        <v>70.701300000000032</v>
      </c>
      <c r="I88" s="100">
        <v>60.621699999999997</v>
      </c>
      <c r="J88" s="100">
        <v>48.938099999999984</v>
      </c>
      <c r="K88" s="101"/>
      <c r="L88" s="100">
        <v>95.321799999999939</v>
      </c>
      <c r="M88" s="100">
        <v>159.30140000000009</v>
      </c>
      <c r="N88" s="100">
        <v>209.20290000000003</v>
      </c>
    </row>
    <row r="89" spans="1:14" ht="12.6" customHeight="1">
      <c r="A89" s="99">
        <v>2010</v>
      </c>
      <c r="B89" s="100">
        <v>95.388100000000023</v>
      </c>
      <c r="C89" s="100">
        <v>94.572200000000024</v>
      </c>
      <c r="D89" s="100">
        <v>92.48790000000001</v>
      </c>
      <c r="E89" s="100">
        <v>90.89439999999999</v>
      </c>
      <c r="F89" s="101"/>
      <c r="G89" s="100">
        <v>104.73649999999999</v>
      </c>
      <c r="H89" s="100">
        <v>103.20210000000002</v>
      </c>
      <c r="I89" s="100">
        <v>99.066900000000004</v>
      </c>
      <c r="J89" s="100">
        <v>97.864600000000024</v>
      </c>
      <c r="K89" s="101"/>
      <c r="L89" s="100">
        <v>114.93049999999998</v>
      </c>
      <c r="M89" s="100">
        <v>151.03939999999983</v>
      </c>
      <c r="N89" s="100">
        <v>183.0714999999999</v>
      </c>
    </row>
    <row r="90" spans="1:14" ht="12.6" customHeight="1">
      <c r="A90" s="99">
        <v>2009</v>
      </c>
      <c r="B90" s="100">
        <v>50.293799999999976</v>
      </c>
      <c r="C90" s="100">
        <v>49.158699999999989</v>
      </c>
      <c r="D90" s="100">
        <v>47.400599999999997</v>
      </c>
      <c r="E90" s="100">
        <v>45.642899999999997</v>
      </c>
      <c r="F90" s="101"/>
      <c r="G90" s="100">
        <v>59.885800000000025</v>
      </c>
      <c r="H90" s="100">
        <v>56.37360000000001</v>
      </c>
      <c r="I90" s="100">
        <v>53.837800000000001</v>
      </c>
      <c r="J90" s="100">
        <v>51.942299999999982</v>
      </c>
      <c r="K90" s="101"/>
      <c r="L90" s="100">
        <v>66.391299999999987</v>
      </c>
      <c r="M90" s="100">
        <v>91.146100000000018</v>
      </c>
      <c r="N90" s="100">
        <v>132.37519999999995</v>
      </c>
    </row>
    <row r="91" spans="1:14" ht="12.6" customHeight="1">
      <c r="A91" s="99">
        <v>2008</v>
      </c>
      <c r="B91" s="100">
        <v>88.153299999999987</v>
      </c>
      <c r="C91" s="100">
        <v>85.098200000000034</v>
      </c>
      <c r="D91" s="100">
        <v>81.753999999999991</v>
      </c>
      <c r="E91" s="100">
        <v>79.372000000000071</v>
      </c>
      <c r="F91" s="101"/>
      <c r="G91" s="100">
        <v>101.58780000000007</v>
      </c>
      <c r="H91" s="100">
        <v>98.435500000000005</v>
      </c>
      <c r="I91" s="100">
        <v>94.036000000000058</v>
      </c>
      <c r="J91" s="100">
        <v>90.830600000000004</v>
      </c>
      <c r="K91" s="101"/>
      <c r="L91" s="100">
        <v>104.54829999999998</v>
      </c>
      <c r="M91" s="100">
        <v>136.06279999999995</v>
      </c>
      <c r="N91" s="100">
        <v>162.51479999999995</v>
      </c>
    </row>
    <row r="92" spans="1:14" ht="12.6" customHeight="1">
      <c r="A92" s="99" t="s">
        <v>104</v>
      </c>
      <c r="B92" s="100">
        <v>246.41409999999993</v>
      </c>
      <c r="C92" s="100">
        <v>230.99519999999924</v>
      </c>
      <c r="D92" s="100">
        <v>215.40599999999966</v>
      </c>
      <c r="E92" s="100">
        <v>208.08400000000012</v>
      </c>
      <c r="F92" s="101"/>
      <c r="G92" s="100">
        <v>300.00499999999994</v>
      </c>
      <c r="H92" s="100">
        <v>289.70839999999976</v>
      </c>
      <c r="I92" s="100">
        <v>271.92769999999973</v>
      </c>
      <c r="J92" s="100">
        <v>260.46279999999996</v>
      </c>
      <c r="K92" s="101"/>
      <c r="L92" s="100">
        <v>316.42129999999838</v>
      </c>
      <c r="M92" s="100">
        <v>400.27190000000093</v>
      </c>
      <c r="N92" s="100">
        <v>485.19470000000069</v>
      </c>
    </row>
    <row r="93" spans="1:14" ht="12.6" customHeight="1">
      <c r="A93" s="175" t="s">
        <v>28</v>
      </c>
      <c r="B93" s="176">
        <f>SUM(B82:B92)</f>
        <v>1246.3385000000003</v>
      </c>
      <c r="C93" s="176">
        <f>SUM(C82:C92)</f>
        <v>1246.8951999999995</v>
      </c>
      <c r="D93" s="176">
        <f>SUM(D82:D92)</f>
        <v>1204.9143999999999</v>
      </c>
      <c r="E93" s="176">
        <f>SUM(E82:E92)</f>
        <v>1224.8547000000003</v>
      </c>
      <c r="F93" s="101"/>
      <c r="G93" s="176">
        <f t="shared" ref="G93:J93" si="3">SUM(G82:G92)</f>
        <v>1277.7494999999999</v>
      </c>
      <c r="H93" s="176">
        <f t="shared" si="3"/>
        <v>1282.9430000000002</v>
      </c>
      <c r="I93" s="176">
        <f t="shared" si="3"/>
        <v>1253.9024999999999</v>
      </c>
      <c r="J93" s="176">
        <f t="shared" si="3"/>
        <v>1278.8778</v>
      </c>
      <c r="K93" s="104"/>
      <c r="L93" s="176">
        <f t="shared" ref="L93" si="4">SUM(L82:L92)</f>
        <v>1302.6149999999982</v>
      </c>
      <c r="M93" s="176">
        <f t="shared" ref="M93" si="5">SUM(M82:M92)</f>
        <v>1440.978000000001</v>
      </c>
      <c r="N93" s="176">
        <f t="shared" ref="N93" si="6">SUM(N82:N92)</f>
        <v>1532.1095000000005</v>
      </c>
    </row>
    <row r="95" spans="1:14" ht="12.6" customHeight="1">
      <c r="A95" s="8" t="s">
        <v>217</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zoomScaleNormal="100" workbookViewId="0"/>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59" t="s">
        <v>71</v>
      </c>
    </row>
    <row r="9" spans="1:8" ht="12.6" customHeight="1">
      <c r="A9" s="12" t="s">
        <v>5</v>
      </c>
    </row>
    <row r="10" spans="1:8" ht="12.6" customHeight="1">
      <c r="A10" s="139"/>
    </row>
    <row r="11" spans="1:8" ht="12.6" customHeight="1">
      <c r="A11" s="136" t="s">
        <v>231</v>
      </c>
    </row>
    <row r="12" spans="1:8" ht="12.6" customHeight="1">
      <c r="A12" s="136" t="s">
        <v>712</v>
      </c>
    </row>
    <row r="13" spans="1:8" ht="12.6" customHeight="1">
      <c r="A13" s="15"/>
      <c r="B13" s="37" t="s">
        <v>204</v>
      </c>
      <c r="C13" s="43" t="s">
        <v>205</v>
      </c>
      <c r="D13" s="43" t="s">
        <v>10</v>
      </c>
      <c r="E13" s="43" t="s">
        <v>31</v>
      </c>
      <c r="F13" s="43" t="s">
        <v>95</v>
      </c>
      <c r="G13" s="43" t="s">
        <v>179</v>
      </c>
      <c r="H13" s="37" t="s">
        <v>78</v>
      </c>
    </row>
    <row r="14" spans="1:8" ht="12.6" customHeight="1">
      <c r="A14" s="19" t="s">
        <v>12</v>
      </c>
      <c r="B14" s="105">
        <v>0.38829999999999998</v>
      </c>
      <c r="C14" s="26"/>
      <c r="D14" s="105"/>
      <c r="E14" s="105">
        <v>1.3662000000000001</v>
      </c>
      <c r="F14" s="26"/>
      <c r="G14" s="26"/>
      <c r="H14" s="106">
        <f t="shared" ref="H14:H31" si="0">SUM(B14:G14)</f>
        <v>1.7545000000000002</v>
      </c>
    </row>
    <row r="15" spans="1:8" ht="12.6" customHeight="1">
      <c r="A15" s="19" t="s">
        <v>13</v>
      </c>
      <c r="B15" s="105">
        <v>0.18329999999999999</v>
      </c>
      <c r="C15" s="26"/>
      <c r="D15" s="105">
        <v>0.11509999999999999</v>
      </c>
      <c r="E15" s="105">
        <v>45.653600000000026</v>
      </c>
      <c r="F15" s="105">
        <v>19.815800000000003</v>
      </c>
      <c r="G15" s="26"/>
      <c r="H15" s="106">
        <f t="shared" si="0"/>
        <v>65.767800000000022</v>
      </c>
    </row>
    <row r="16" spans="1:8" ht="12.6" customHeight="1">
      <c r="A16" s="19" t="s">
        <v>86</v>
      </c>
      <c r="B16" s="105">
        <v>0.56329999999999991</v>
      </c>
      <c r="C16" s="26"/>
      <c r="D16" s="26"/>
      <c r="E16" s="26"/>
      <c r="F16" s="26"/>
      <c r="G16" s="105">
        <v>0.5</v>
      </c>
      <c r="H16" s="106">
        <f t="shared" si="0"/>
        <v>1.0632999999999999</v>
      </c>
    </row>
    <row r="17" spans="1:17" ht="12.6" customHeight="1">
      <c r="A17" s="35" t="s">
        <v>15</v>
      </c>
      <c r="B17" s="105">
        <v>21.724999999999991</v>
      </c>
      <c r="C17" s="26"/>
      <c r="D17" s="105">
        <v>0.40659999999999996</v>
      </c>
      <c r="E17" s="105">
        <v>80.365399999999994</v>
      </c>
      <c r="F17" s="105">
        <v>1.9699999999999999E-2</v>
      </c>
      <c r="G17" s="105"/>
      <c r="H17" s="106">
        <f t="shared" si="0"/>
        <v>102.51669999999999</v>
      </c>
    </row>
    <row r="18" spans="1:17" ht="12.6" customHeight="1">
      <c r="A18" s="19" t="s">
        <v>16</v>
      </c>
      <c r="B18" s="105">
        <v>38.809300000000015</v>
      </c>
      <c r="C18" s="105">
        <v>0.24640000000000001</v>
      </c>
      <c r="D18" s="105">
        <v>1.6040999999999994</v>
      </c>
      <c r="E18" s="105">
        <v>25.710299999999997</v>
      </c>
      <c r="F18" s="105">
        <v>7.3001000000000005</v>
      </c>
      <c r="G18" s="105">
        <v>3.2599999999999997E-2</v>
      </c>
      <c r="H18" s="106">
        <f t="shared" si="0"/>
        <v>73.702800000000011</v>
      </c>
    </row>
    <row r="19" spans="1:17" ht="12.6" customHeight="1">
      <c r="A19" s="19" t="s">
        <v>17</v>
      </c>
      <c r="B19" s="105">
        <v>8.5147000000000013</v>
      </c>
      <c r="C19" s="105">
        <v>0.24989999999999998</v>
      </c>
      <c r="D19" s="105">
        <v>0.23749999999999999</v>
      </c>
      <c r="E19" s="105">
        <v>1.2226000000000001</v>
      </c>
      <c r="F19" s="105">
        <v>7.3022999999999998</v>
      </c>
      <c r="G19" s="26"/>
      <c r="H19" s="106">
        <f t="shared" si="0"/>
        <v>17.527000000000001</v>
      </c>
    </row>
    <row r="20" spans="1:17" ht="12.6" customHeight="1">
      <c r="A20" s="19" t="s">
        <v>18</v>
      </c>
      <c r="B20" s="105">
        <v>0.43080000000000002</v>
      </c>
      <c r="C20" s="105"/>
      <c r="D20" s="105">
        <v>3.8900000000000004E-2</v>
      </c>
      <c r="E20" s="105">
        <v>25.691000000000006</v>
      </c>
      <c r="F20" s="26">
        <v>0.18659999999999999</v>
      </c>
      <c r="G20" s="26"/>
      <c r="H20" s="106">
        <f t="shared" si="0"/>
        <v>26.347300000000004</v>
      </c>
    </row>
    <row r="21" spans="1:17" ht="12.6" customHeight="1">
      <c r="A21" s="19" t="s">
        <v>19</v>
      </c>
      <c r="B21" s="105">
        <v>56.773800000000016</v>
      </c>
      <c r="C21" s="105">
        <v>0.42580000000000001</v>
      </c>
      <c r="D21" s="105">
        <v>6.3030999999999988</v>
      </c>
      <c r="E21" s="105">
        <v>54.314500000000024</v>
      </c>
      <c r="F21" s="105">
        <v>14.837399999999992</v>
      </c>
      <c r="G21" s="105">
        <v>0.32579999999999998</v>
      </c>
      <c r="H21" s="106">
        <f t="shared" si="0"/>
        <v>132.98040000000003</v>
      </c>
    </row>
    <row r="22" spans="1:17" ht="12.6" customHeight="1">
      <c r="A22" s="19" t="s">
        <v>21</v>
      </c>
      <c r="B22" s="105">
        <v>3.5387999999999993</v>
      </c>
      <c r="C22" s="89">
        <v>0.1154</v>
      </c>
      <c r="D22" s="105">
        <v>0.72960000000000014</v>
      </c>
      <c r="E22" s="105">
        <v>170.37709999999996</v>
      </c>
      <c r="F22" s="105">
        <v>4.2816999999999998</v>
      </c>
      <c r="G22" s="26"/>
      <c r="H22" s="106">
        <f t="shared" si="0"/>
        <v>179.04259999999996</v>
      </c>
    </row>
    <row r="23" spans="1:17" ht="12.6" customHeight="1">
      <c r="A23" s="19" t="s">
        <v>22</v>
      </c>
      <c r="B23" s="105">
        <v>3.0656999999999996</v>
      </c>
      <c r="C23" s="26"/>
      <c r="D23" s="26"/>
      <c r="E23" s="105">
        <v>17.87690000000001</v>
      </c>
      <c r="F23" s="105">
        <v>4.9455999999999998</v>
      </c>
      <c r="G23" s="26"/>
      <c r="H23" s="106">
        <f t="shared" si="0"/>
        <v>25.888200000000008</v>
      </c>
    </row>
    <row r="24" spans="1:17" ht="12.6" customHeight="1">
      <c r="A24" s="19" t="s">
        <v>23</v>
      </c>
      <c r="B24" s="105">
        <v>0</v>
      </c>
      <c r="C24" s="26"/>
      <c r="D24" s="26"/>
      <c r="E24" s="105">
        <v>1.1354999999999997</v>
      </c>
      <c r="F24" s="26">
        <v>1E-4</v>
      </c>
      <c r="G24" s="26"/>
      <c r="H24" s="106">
        <f t="shared" si="0"/>
        <v>1.1355999999999997</v>
      </c>
    </row>
    <row r="25" spans="1:17" ht="12.6" customHeight="1">
      <c r="A25" s="19" t="s">
        <v>24</v>
      </c>
      <c r="B25" s="105">
        <v>24.652300000000004</v>
      </c>
      <c r="C25" s="105">
        <v>0.37619999999999998</v>
      </c>
      <c r="D25" s="105">
        <v>5.4900000000000004E-2</v>
      </c>
      <c r="E25" s="105">
        <v>120.7968000000002</v>
      </c>
      <c r="F25" s="105">
        <v>15.237900000000012</v>
      </c>
      <c r="G25" s="105"/>
      <c r="H25" s="106">
        <f t="shared" si="0"/>
        <v>161.11810000000023</v>
      </c>
    </row>
    <row r="26" spans="1:17" ht="12.6" customHeight="1">
      <c r="A26" s="19" t="s">
        <v>25</v>
      </c>
      <c r="B26" s="105">
        <v>1.0733999999999999</v>
      </c>
      <c r="C26" s="26"/>
      <c r="D26" s="26"/>
      <c r="E26" s="26"/>
      <c r="F26" s="26"/>
      <c r="G26" s="26"/>
      <c r="H26" s="106">
        <f t="shared" si="0"/>
        <v>1.0733999999999999</v>
      </c>
    </row>
    <row r="27" spans="1:17" ht="12.6" customHeight="1">
      <c r="A27" s="19" t="s">
        <v>26</v>
      </c>
      <c r="B27" s="105">
        <v>39.982400000000013</v>
      </c>
      <c r="C27" s="89">
        <v>7.3379999999999992</v>
      </c>
      <c r="D27" s="105">
        <v>41.407500000000006</v>
      </c>
      <c r="E27" s="105">
        <v>145.87999999999988</v>
      </c>
      <c r="F27" s="105">
        <v>6.0476000000000001</v>
      </c>
      <c r="G27" s="105">
        <v>63.1496</v>
      </c>
      <c r="H27" s="106">
        <f t="shared" si="0"/>
        <v>303.80509999999992</v>
      </c>
    </row>
    <row r="28" spans="1:17" ht="12.6" customHeight="1">
      <c r="A28" s="19" t="s">
        <v>233</v>
      </c>
      <c r="B28" s="105">
        <v>4.1931999999999992</v>
      </c>
      <c r="C28" s="105">
        <v>0.23020000000000002</v>
      </c>
      <c r="D28" s="26"/>
      <c r="E28" s="105">
        <v>1.0172000000000001</v>
      </c>
      <c r="F28" s="26"/>
      <c r="G28" s="26"/>
      <c r="H28" s="106">
        <f t="shared" si="0"/>
        <v>5.440599999999999</v>
      </c>
    </row>
    <row r="29" spans="1:17" ht="12.6" customHeight="1">
      <c r="A29" s="19" t="s">
        <v>97</v>
      </c>
      <c r="B29" s="105">
        <v>1.2248000000000001</v>
      </c>
      <c r="C29" s="105">
        <v>82.179700000000253</v>
      </c>
      <c r="D29" s="105">
        <v>4.4447000000000001</v>
      </c>
      <c r="E29" s="105">
        <v>0.13500000000000001</v>
      </c>
      <c r="F29" s="105">
        <v>0.4284</v>
      </c>
      <c r="G29" s="105">
        <v>0.1406</v>
      </c>
      <c r="H29" s="106">
        <f>SUM(B29:G29)</f>
        <v>88.55320000000026</v>
      </c>
    </row>
    <row r="30" spans="1:17" ht="12.6" customHeight="1">
      <c r="A30" s="19" t="s">
        <v>27</v>
      </c>
      <c r="B30" s="105">
        <v>0.35609999999999997</v>
      </c>
      <c r="C30" s="105">
        <v>20.052999999999987</v>
      </c>
      <c r="D30" s="105"/>
      <c r="E30" s="26"/>
      <c r="F30" s="26"/>
      <c r="G30" s="107">
        <v>0.4325</v>
      </c>
      <c r="H30" s="106">
        <f t="shared" si="0"/>
        <v>20.841599999999989</v>
      </c>
    </row>
    <row r="31" spans="1:17" ht="12.6" customHeight="1">
      <c r="A31" s="145" t="s">
        <v>61</v>
      </c>
      <c r="B31" s="168">
        <f t="shared" ref="B31:G31" si="1">SUM(B14:B30)</f>
        <v>205.4752</v>
      </c>
      <c r="C31" s="168">
        <f t="shared" si="1"/>
        <v>111.21460000000023</v>
      </c>
      <c r="D31" s="168">
        <f t="shared" si="1"/>
        <v>55.341999999999999</v>
      </c>
      <c r="E31" s="168">
        <f t="shared" si="1"/>
        <v>691.54210000000012</v>
      </c>
      <c r="F31" s="168">
        <f t="shared" si="1"/>
        <v>80.403200000000012</v>
      </c>
      <c r="G31" s="168">
        <f t="shared" si="1"/>
        <v>64.581100000000006</v>
      </c>
      <c r="H31" s="168">
        <f t="shared" si="0"/>
        <v>1208.5582000000004</v>
      </c>
      <c r="J31" s="32"/>
      <c r="K31" s="32"/>
      <c r="L31" s="32"/>
      <c r="M31" s="32"/>
      <c r="N31" s="32"/>
      <c r="O31" s="32"/>
      <c r="P31" s="32"/>
      <c r="Q31" s="32"/>
    </row>
    <row r="32" spans="1:17" ht="12.6" customHeight="1">
      <c r="A32" s="29"/>
      <c r="B32" s="27"/>
      <c r="C32" s="27"/>
      <c r="D32" s="27"/>
      <c r="E32" s="27"/>
      <c r="F32" s="27"/>
      <c r="G32" s="10"/>
      <c r="H32" s="53"/>
      <c r="J32" s="32"/>
      <c r="K32" s="32"/>
      <c r="L32" s="32"/>
      <c r="M32" s="32"/>
      <c r="N32" s="32"/>
      <c r="O32" s="32"/>
      <c r="P32" s="32"/>
      <c r="Q32" s="32"/>
    </row>
    <row r="33" spans="1:17" ht="12.6" customHeight="1">
      <c r="A33" s="136" t="s">
        <v>713</v>
      </c>
      <c r="J33" s="32"/>
      <c r="K33" s="32"/>
      <c r="L33" s="32"/>
      <c r="M33" s="32"/>
      <c r="N33" s="32"/>
      <c r="O33" s="32"/>
      <c r="P33" s="32"/>
      <c r="Q33" s="32"/>
    </row>
    <row r="34" spans="1:17" ht="12.6" customHeight="1">
      <c r="A34" s="15"/>
      <c r="B34" s="37" t="s">
        <v>204</v>
      </c>
      <c r="C34" s="43" t="s">
        <v>205</v>
      </c>
      <c r="D34" s="43" t="s">
        <v>10</v>
      </c>
      <c r="E34" s="43" t="s">
        <v>31</v>
      </c>
      <c r="F34" s="43" t="s">
        <v>95</v>
      </c>
      <c r="G34" s="43" t="s">
        <v>179</v>
      </c>
      <c r="H34" s="37" t="s">
        <v>78</v>
      </c>
      <c r="J34" s="32"/>
      <c r="K34" s="32"/>
      <c r="L34" s="32"/>
      <c r="M34" s="32"/>
      <c r="N34" s="32"/>
      <c r="O34" s="32"/>
      <c r="P34" s="32"/>
      <c r="Q34" s="32"/>
    </row>
    <row r="35" spans="1:17" ht="12.6" customHeight="1">
      <c r="A35" s="19" t="s">
        <v>12</v>
      </c>
      <c r="B35" s="105">
        <v>0.37789999999999996</v>
      </c>
      <c r="C35" s="26"/>
      <c r="D35" s="26"/>
      <c r="E35" s="105">
        <v>1.2924</v>
      </c>
      <c r="F35" s="26"/>
      <c r="G35" s="26"/>
      <c r="H35" s="106">
        <f t="shared" ref="H35:H51" si="2">SUM(B35:G35)</f>
        <v>1.6702999999999999</v>
      </c>
      <c r="J35" s="32"/>
      <c r="K35" s="32"/>
      <c r="L35" s="32"/>
      <c r="M35" s="32"/>
      <c r="N35" s="32"/>
      <c r="O35" s="32"/>
      <c r="P35" s="32"/>
      <c r="Q35" s="32"/>
    </row>
    <row r="36" spans="1:17" ht="12.6" customHeight="1">
      <c r="A36" s="19" t="s">
        <v>13</v>
      </c>
      <c r="B36" s="105">
        <v>0.1825</v>
      </c>
      <c r="C36" s="26"/>
      <c r="D36" s="105">
        <v>0.1014</v>
      </c>
      <c r="E36" s="105">
        <v>45.070300000000032</v>
      </c>
      <c r="F36" s="105">
        <v>19.158000000000001</v>
      </c>
      <c r="G36" s="26"/>
      <c r="H36" s="106">
        <f t="shared" si="2"/>
        <v>64.512200000000036</v>
      </c>
      <c r="J36" s="32"/>
      <c r="K36" s="32"/>
      <c r="L36" s="32"/>
      <c r="M36" s="32"/>
      <c r="N36" s="32"/>
      <c r="O36" s="32"/>
      <c r="P36" s="32"/>
      <c r="Q36" s="32"/>
    </row>
    <row r="37" spans="1:17" ht="12.6" customHeight="1">
      <c r="A37" s="19" t="s">
        <v>86</v>
      </c>
      <c r="B37" s="105">
        <v>1.1284000000000001</v>
      </c>
      <c r="C37" s="26"/>
      <c r="D37" s="26"/>
      <c r="E37" s="26"/>
      <c r="F37" s="26"/>
      <c r="G37" s="105">
        <v>0.5</v>
      </c>
      <c r="H37" s="106">
        <f t="shared" si="2"/>
        <v>1.6284000000000001</v>
      </c>
      <c r="J37" s="32"/>
      <c r="K37" s="32"/>
      <c r="L37" s="32"/>
      <c r="M37" s="32"/>
      <c r="N37" s="32"/>
      <c r="O37" s="32"/>
      <c r="P37" s="32"/>
      <c r="Q37" s="32"/>
    </row>
    <row r="38" spans="1:17" ht="12.6" customHeight="1">
      <c r="A38" s="35" t="s">
        <v>15</v>
      </c>
      <c r="B38" s="105">
        <v>21.80619999999999</v>
      </c>
      <c r="C38" s="26">
        <v>7.0999999999999994E-2</v>
      </c>
      <c r="D38" s="105">
        <v>0</v>
      </c>
      <c r="E38" s="105">
        <v>78.995999999999981</v>
      </c>
      <c r="F38" s="105">
        <v>1.7600000000000001E-2</v>
      </c>
      <c r="G38" s="105"/>
      <c r="H38" s="106">
        <f t="shared" si="2"/>
        <v>100.89079999999997</v>
      </c>
      <c r="J38" s="32"/>
      <c r="K38" s="32"/>
      <c r="L38" s="32"/>
      <c r="M38" s="32"/>
      <c r="N38" s="32"/>
      <c r="O38" s="32"/>
      <c r="P38" s="32"/>
      <c r="Q38" s="32"/>
    </row>
    <row r="39" spans="1:17" ht="12.6" customHeight="1">
      <c r="A39" s="19" t="s">
        <v>16</v>
      </c>
      <c r="B39" s="105">
        <v>39.044200000000011</v>
      </c>
      <c r="C39" s="105">
        <v>0.24640000000000001</v>
      </c>
      <c r="D39" s="105">
        <v>1.4598999999999998</v>
      </c>
      <c r="E39" s="105">
        <v>28.140900000000002</v>
      </c>
      <c r="F39" s="105">
        <v>7.1704000000000017</v>
      </c>
      <c r="G39" s="105">
        <v>3.2599999999999997E-2</v>
      </c>
      <c r="H39" s="106">
        <f t="shared" si="2"/>
        <v>76.094400000000007</v>
      </c>
      <c r="J39" s="32"/>
      <c r="K39" s="32"/>
      <c r="L39" s="32"/>
      <c r="M39" s="32"/>
      <c r="N39" s="32"/>
      <c r="O39" s="32"/>
      <c r="P39" s="32"/>
      <c r="Q39" s="32"/>
    </row>
    <row r="40" spans="1:17" ht="12.6" customHeight="1">
      <c r="A40" s="19" t="s">
        <v>17</v>
      </c>
      <c r="B40" s="105">
        <v>8.1203000000000003</v>
      </c>
      <c r="C40" s="105">
        <v>1.7501</v>
      </c>
      <c r="D40" s="105">
        <v>0.23749999999999999</v>
      </c>
      <c r="E40" s="105">
        <v>1.2079</v>
      </c>
      <c r="F40" s="105">
        <v>7.2656000000000001</v>
      </c>
      <c r="G40" s="26"/>
      <c r="H40" s="106">
        <f t="shared" si="2"/>
        <v>18.581400000000002</v>
      </c>
      <c r="J40" s="32"/>
      <c r="K40" s="32"/>
      <c r="L40" s="32"/>
      <c r="M40" s="32"/>
      <c r="N40" s="32"/>
      <c r="O40" s="32"/>
      <c r="P40" s="32"/>
      <c r="Q40" s="32"/>
    </row>
    <row r="41" spans="1:17" ht="12.6" customHeight="1">
      <c r="A41" s="19" t="s">
        <v>18</v>
      </c>
      <c r="B41" s="26">
        <v>0.44579999999999997</v>
      </c>
      <c r="C41" s="105"/>
      <c r="D41" s="105">
        <v>3.8800000000000001E-2</v>
      </c>
      <c r="E41" s="105">
        <v>27.894700000000004</v>
      </c>
      <c r="F41" s="26">
        <v>0.18659999999999999</v>
      </c>
      <c r="G41" s="26"/>
      <c r="H41" s="106">
        <f t="shared" si="2"/>
        <v>28.565900000000003</v>
      </c>
      <c r="J41" s="32"/>
      <c r="K41" s="32"/>
      <c r="L41" s="32"/>
      <c r="M41" s="32"/>
      <c r="N41" s="32"/>
      <c r="O41" s="32"/>
      <c r="P41" s="32"/>
      <c r="Q41" s="32"/>
    </row>
    <row r="42" spans="1:17" ht="12.6" customHeight="1">
      <c r="A42" s="19" t="s">
        <v>19</v>
      </c>
      <c r="B42" s="105">
        <v>60.491300000000052</v>
      </c>
      <c r="C42" s="105">
        <v>0.42580000000000001</v>
      </c>
      <c r="D42" s="105">
        <v>6.2306999999999997</v>
      </c>
      <c r="E42" s="105">
        <v>60.168499999999987</v>
      </c>
      <c r="F42" s="105">
        <v>14.323199999999995</v>
      </c>
      <c r="G42" s="105">
        <v>0.32579999999999998</v>
      </c>
      <c r="H42" s="106">
        <f t="shared" si="2"/>
        <v>141.96530000000001</v>
      </c>
      <c r="J42" s="32"/>
      <c r="K42" s="32"/>
      <c r="L42" s="32"/>
      <c r="M42" s="32"/>
      <c r="N42" s="32"/>
      <c r="O42" s="32"/>
      <c r="P42" s="32"/>
      <c r="Q42" s="32"/>
    </row>
    <row r="43" spans="1:17" ht="12.6" customHeight="1">
      <c r="A43" s="19" t="s">
        <v>21</v>
      </c>
      <c r="B43" s="105">
        <v>3.3173999999999997</v>
      </c>
      <c r="C43" s="89">
        <v>0.11460000000000001</v>
      </c>
      <c r="D43" s="105">
        <v>0.72060000000000013</v>
      </c>
      <c r="E43" s="105">
        <v>164.84629999999999</v>
      </c>
      <c r="F43" s="105">
        <v>4.0801999999999996</v>
      </c>
      <c r="G43" s="26"/>
      <c r="H43" s="106">
        <f t="shared" si="2"/>
        <v>173.07909999999998</v>
      </c>
      <c r="J43" s="32"/>
      <c r="K43" s="32"/>
      <c r="L43" s="32"/>
      <c r="M43" s="32"/>
      <c r="N43" s="32"/>
      <c r="O43" s="32"/>
      <c r="P43" s="32"/>
      <c r="Q43" s="32"/>
    </row>
    <row r="44" spans="1:17" ht="12.6" customHeight="1">
      <c r="A44" s="19" t="s">
        <v>22</v>
      </c>
      <c r="B44" s="105">
        <v>3.6785999999999994</v>
      </c>
      <c r="C44" s="26"/>
      <c r="D44" s="26"/>
      <c r="E44" s="105">
        <v>17.368800000000004</v>
      </c>
      <c r="F44" s="105">
        <v>4.7732999999999999</v>
      </c>
      <c r="G44" s="26"/>
      <c r="H44" s="106">
        <f t="shared" si="2"/>
        <v>25.820700000000002</v>
      </c>
      <c r="J44" s="32"/>
      <c r="K44" s="32"/>
      <c r="L44" s="32"/>
      <c r="M44" s="32"/>
      <c r="N44" s="32"/>
      <c r="O44" s="32"/>
      <c r="P44" s="32"/>
      <c r="Q44" s="32"/>
    </row>
    <row r="45" spans="1:17" ht="12.6" customHeight="1">
      <c r="A45" s="19" t="s">
        <v>23</v>
      </c>
      <c r="B45" s="105"/>
      <c r="C45" s="26"/>
      <c r="D45" s="26"/>
      <c r="E45" s="105">
        <v>1.8683000000000001</v>
      </c>
      <c r="F45" s="26">
        <v>1E-4</v>
      </c>
      <c r="G45" s="26"/>
      <c r="H45" s="106">
        <f t="shared" si="2"/>
        <v>1.8684000000000001</v>
      </c>
      <c r="J45" s="32"/>
      <c r="K45" s="32"/>
      <c r="L45" s="32"/>
      <c r="M45" s="32"/>
      <c r="N45" s="32"/>
      <c r="O45" s="32"/>
      <c r="P45" s="32"/>
      <c r="Q45" s="32"/>
    </row>
    <row r="46" spans="1:17" ht="12.6" customHeight="1">
      <c r="A46" s="19" t="s">
        <v>24</v>
      </c>
      <c r="B46" s="105">
        <v>24.251500000000004</v>
      </c>
      <c r="C46" s="105">
        <v>0.36179999999999995</v>
      </c>
      <c r="D46" s="105">
        <v>5.2400000000000002E-2</v>
      </c>
      <c r="E46" s="105">
        <v>125.8640000000001</v>
      </c>
      <c r="F46" s="105">
        <v>15.399800000000008</v>
      </c>
      <c r="G46" s="105"/>
      <c r="H46" s="106">
        <f t="shared" si="2"/>
        <v>165.9295000000001</v>
      </c>
      <c r="J46" s="32"/>
      <c r="K46" s="32"/>
      <c r="L46" s="32"/>
      <c r="M46" s="32"/>
      <c r="N46" s="32"/>
      <c r="O46" s="32"/>
      <c r="P46" s="32"/>
      <c r="Q46" s="32"/>
    </row>
    <row r="47" spans="1:17" ht="12.6" customHeight="1">
      <c r="A47" s="19" t="s">
        <v>25</v>
      </c>
      <c r="B47" s="105">
        <v>1.3166</v>
      </c>
      <c r="C47" s="26"/>
      <c r="D47" s="26"/>
      <c r="E47" s="26"/>
      <c r="F47" s="26"/>
      <c r="G47" s="26"/>
      <c r="H47" s="106">
        <f t="shared" si="2"/>
        <v>1.3166</v>
      </c>
      <c r="J47" s="32"/>
      <c r="K47" s="32"/>
      <c r="L47" s="32"/>
      <c r="M47" s="32"/>
      <c r="N47" s="32"/>
      <c r="O47" s="32"/>
      <c r="P47" s="32"/>
      <c r="Q47" s="32"/>
    </row>
    <row r="48" spans="1:17" ht="12.6" customHeight="1">
      <c r="A48" s="19" t="s">
        <v>26</v>
      </c>
      <c r="B48" s="105">
        <v>44.85740000000002</v>
      </c>
      <c r="C48" s="89">
        <v>7.3513000000000002</v>
      </c>
      <c r="D48" s="105">
        <v>41.542800000000035</v>
      </c>
      <c r="E48" s="105">
        <v>142.54589999999996</v>
      </c>
      <c r="F48" s="105">
        <v>5.9435000000000002</v>
      </c>
      <c r="G48" s="105">
        <v>62.521499999999989</v>
      </c>
      <c r="H48" s="106">
        <f t="shared" si="2"/>
        <v>304.76240000000001</v>
      </c>
      <c r="J48" s="32"/>
      <c r="K48" s="32"/>
      <c r="L48" s="32"/>
      <c r="M48" s="32"/>
      <c r="N48" s="32"/>
      <c r="O48" s="32"/>
      <c r="P48" s="32"/>
      <c r="Q48" s="32"/>
    </row>
    <row r="49" spans="1:17" ht="12.6" customHeight="1">
      <c r="A49" s="19" t="s">
        <v>233</v>
      </c>
      <c r="B49" s="105">
        <v>4.3698999999999995</v>
      </c>
      <c r="C49" s="105">
        <v>0.23020000000000002</v>
      </c>
      <c r="D49" s="26"/>
      <c r="E49" s="105">
        <v>0.98110000000000019</v>
      </c>
      <c r="F49" s="26"/>
      <c r="G49" s="26"/>
      <c r="H49" s="106">
        <f t="shared" si="2"/>
        <v>5.5811999999999999</v>
      </c>
      <c r="J49" s="32"/>
      <c r="K49" s="32"/>
      <c r="L49" s="32"/>
      <c r="M49" s="32"/>
      <c r="N49" s="32"/>
      <c r="O49" s="32"/>
      <c r="P49" s="32"/>
      <c r="Q49" s="32"/>
    </row>
    <row r="50" spans="1:17" ht="12.6" customHeight="1">
      <c r="A50" s="19" t="s">
        <v>97</v>
      </c>
      <c r="B50" s="105">
        <v>1.3128000000000002</v>
      </c>
      <c r="C50" s="105">
        <v>87.911100000000289</v>
      </c>
      <c r="D50" s="105">
        <v>4.2028999999999987</v>
      </c>
      <c r="E50" s="105">
        <v>0.13100000000000001</v>
      </c>
      <c r="F50" s="105">
        <v>0.42730000000000001</v>
      </c>
      <c r="G50" s="105">
        <v>0.13999999999999999</v>
      </c>
      <c r="H50" s="106">
        <f t="shared" si="2"/>
        <v>94.125100000000288</v>
      </c>
      <c r="J50" s="32"/>
      <c r="K50" s="32"/>
      <c r="L50" s="32"/>
      <c r="M50" s="32"/>
      <c r="N50" s="32"/>
      <c r="O50" s="32"/>
      <c r="P50" s="32"/>
      <c r="Q50" s="32"/>
    </row>
    <row r="51" spans="1:17" ht="12.6" customHeight="1">
      <c r="A51" s="19" t="s">
        <v>27</v>
      </c>
      <c r="B51" s="105">
        <v>0.16670000000000001</v>
      </c>
      <c r="C51" s="105">
        <v>17.882199999999994</v>
      </c>
      <c r="D51" s="105"/>
      <c r="E51" s="26"/>
      <c r="F51" s="26"/>
      <c r="G51" s="107">
        <v>0.41410000000000002</v>
      </c>
      <c r="H51" s="106">
        <f t="shared" si="2"/>
        <v>18.462999999999994</v>
      </c>
      <c r="J51" s="32"/>
      <c r="K51" s="32"/>
      <c r="L51" s="32"/>
      <c r="M51" s="32"/>
      <c r="N51" s="32"/>
      <c r="O51" s="32"/>
      <c r="P51" s="32"/>
      <c r="Q51" s="32"/>
    </row>
    <row r="52" spans="1:17" ht="12.6" customHeight="1">
      <c r="A52" s="145" t="s">
        <v>61</v>
      </c>
      <c r="B52" s="168">
        <f t="shared" ref="B52:H52" si="3">SUM(B35:B51)</f>
        <v>214.86750000000006</v>
      </c>
      <c r="C52" s="168">
        <f t="shared" si="3"/>
        <v>116.34450000000028</v>
      </c>
      <c r="D52" s="168">
        <f t="shared" si="3"/>
        <v>54.587000000000032</v>
      </c>
      <c r="E52" s="168">
        <f t="shared" si="3"/>
        <v>696.37609999999995</v>
      </c>
      <c r="F52" s="168">
        <f t="shared" si="3"/>
        <v>78.74560000000001</v>
      </c>
      <c r="G52" s="168">
        <f t="shared" si="3"/>
        <v>63.93399999999999</v>
      </c>
      <c r="H52" s="168">
        <f t="shared" si="3"/>
        <v>1224.8547000000003</v>
      </c>
      <c r="J52" s="32"/>
      <c r="K52" s="32"/>
      <c r="L52" s="32"/>
      <c r="M52" s="32"/>
      <c r="N52" s="32"/>
      <c r="O52" s="32"/>
      <c r="P52" s="32"/>
      <c r="Q52" s="32"/>
    </row>
    <row r="53" spans="1:17" ht="12.6" customHeight="1">
      <c r="E53" s="36"/>
    </row>
    <row r="54" spans="1:17" ht="12.6" customHeight="1">
      <c r="A54" s="29" t="s">
        <v>94</v>
      </c>
      <c r="E54" s="11"/>
      <c r="F54" s="29"/>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6"/>
  <sheetViews>
    <sheetView zoomScaleNormal="100" workbookViewId="0"/>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59" t="s">
        <v>1</v>
      </c>
    </row>
    <row r="9" spans="1:18" ht="12.6" customHeight="1">
      <c r="A9" s="12" t="s">
        <v>136</v>
      </c>
    </row>
    <row r="10" spans="1:18" ht="12.6" customHeight="1">
      <c r="A10" s="139"/>
    </row>
    <row r="11" spans="1:18" ht="12.6" customHeight="1">
      <c r="A11" s="136" t="s">
        <v>113</v>
      </c>
      <c r="C11" s="9"/>
    </row>
    <row r="12" spans="1:18" ht="12.6" customHeight="1">
      <c r="C12" s="9"/>
      <c r="G12" s="80"/>
    </row>
    <row r="13" spans="1:18" ht="12.6" customHeight="1">
      <c r="A13" s="91"/>
      <c r="B13" s="16" t="s">
        <v>710</v>
      </c>
      <c r="C13" s="16" t="s">
        <v>711</v>
      </c>
      <c r="D13" s="16" t="s">
        <v>712</v>
      </c>
      <c r="E13" s="16" t="s">
        <v>713</v>
      </c>
      <c r="F13" s="108" t="s">
        <v>78</v>
      </c>
      <c r="G13" s="17"/>
      <c r="H13" s="16" t="s">
        <v>335</v>
      </c>
      <c r="I13" s="16" t="s">
        <v>336</v>
      </c>
      <c r="J13" s="16" t="s">
        <v>337</v>
      </c>
      <c r="K13" s="16" t="s">
        <v>338</v>
      </c>
      <c r="L13" s="108" t="s">
        <v>78</v>
      </c>
      <c r="M13" s="17"/>
      <c r="N13" s="185">
        <v>2015</v>
      </c>
      <c r="O13" s="190">
        <v>2014</v>
      </c>
      <c r="P13" s="190">
        <v>2013</v>
      </c>
      <c r="Q13" s="190">
        <v>2012</v>
      </c>
      <c r="R13" s="190">
        <v>2011</v>
      </c>
    </row>
    <row r="14" spans="1:18" ht="12.6" customHeight="1">
      <c r="A14" s="19" t="s">
        <v>15</v>
      </c>
      <c r="B14" s="109" t="s">
        <v>68</v>
      </c>
      <c r="C14" s="109" t="s">
        <v>127</v>
      </c>
      <c r="D14" s="109" t="s">
        <v>813</v>
      </c>
      <c r="E14" s="109" t="s">
        <v>389</v>
      </c>
      <c r="F14" s="169" t="s">
        <v>932</v>
      </c>
      <c r="G14" s="17"/>
      <c r="H14" s="109" t="s">
        <v>68</v>
      </c>
      <c r="I14" s="109" t="s">
        <v>69</v>
      </c>
      <c r="J14" s="109" t="s">
        <v>69</v>
      </c>
      <c r="K14" s="109" t="s">
        <v>127</v>
      </c>
      <c r="L14" s="169" t="s">
        <v>73</v>
      </c>
      <c r="M14" s="17"/>
      <c r="N14" s="169" t="s">
        <v>68</v>
      </c>
      <c r="O14" s="169" t="s">
        <v>69</v>
      </c>
      <c r="P14" s="169" t="s">
        <v>68</v>
      </c>
      <c r="Q14" s="169" t="s">
        <v>66</v>
      </c>
      <c r="R14" s="169" t="s">
        <v>66</v>
      </c>
    </row>
    <row r="15" spans="1:18" ht="12.6" customHeight="1">
      <c r="A15" s="19" t="s">
        <v>16</v>
      </c>
      <c r="B15" s="109" t="s">
        <v>111</v>
      </c>
      <c r="C15" s="109" t="s">
        <v>73</v>
      </c>
      <c r="D15" s="109" t="s">
        <v>813</v>
      </c>
      <c r="E15" s="109" t="s">
        <v>389</v>
      </c>
      <c r="F15" s="169" t="s">
        <v>383</v>
      </c>
      <c r="G15" s="17"/>
      <c r="H15" s="109" t="s">
        <v>127</v>
      </c>
      <c r="I15" s="109" t="s">
        <v>125</v>
      </c>
      <c r="J15" s="109" t="s">
        <v>125</v>
      </c>
      <c r="K15" s="109" t="s">
        <v>109</v>
      </c>
      <c r="L15" s="169" t="s">
        <v>611</v>
      </c>
      <c r="M15" s="17"/>
      <c r="N15" s="169" t="s">
        <v>125</v>
      </c>
      <c r="O15" s="169" t="s">
        <v>428</v>
      </c>
      <c r="P15" s="169" t="s">
        <v>73</v>
      </c>
      <c r="Q15" s="169" t="s">
        <v>66</v>
      </c>
      <c r="R15" s="169" t="s">
        <v>66</v>
      </c>
    </row>
    <row r="16" spans="1:18" ht="12.6" customHeight="1">
      <c r="A16" s="19" t="s">
        <v>19</v>
      </c>
      <c r="B16" s="109" t="s">
        <v>736</v>
      </c>
      <c r="C16" s="109" t="s">
        <v>784</v>
      </c>
      <c r="D16" s="109" t="s">
        <v>814</v>
      </c>
      <c r="E16" s="109" t="s">
        <v>189</v>
      </c>
      <c r="F16" s="169" t="s">
        <v>933</v>
      </c>
      <c r="G16" s="17"/>
      <c r="H16" s="109" t="s">
        <v>312</v>
      </c>
      <c r="I16" s="109" t="s">
        <v>343</v>
      </c>
      <c r="J16" s="109" t="s">
        <v>343</v>
      </c>
      <c r="K16" s="109" t="s">
        <v>612</v>
      </c>
      <c r="L16" s="169" t="s">
        <v>613</v>
      </c>
      <c r="M16" s="17"/>
      <c r="N16" s="169" t="s">
        <v>197</v>
      </c>
      <c r="O16" s="169" t="s">
        <v>186</v>
      </c>
      <c r="P16" s="169" t="s">
        <v>181</v>
      </c>
      <c r="Q16" s="169" t="s">
        <v>66</v>
      </c>
      <c r="R16" s="169" t="s">
        <v>66</v>
      </c>
    </row>
    <row r="17" spans="1:18" ht="12.6" customHeight="1">
      <c r="A17" s="19" t="s">
        <v>21</v>
      </c>
      <c r="B17" s="109" t="s">
        <v>69</v>
      </c>
      <c r="C17" s="109" t="s">
        <v>68</v>
      </c>
      <c r="D17" s="109" t="s">
        <v>815</v>
      </c>
      <c r="E17" s="109" t="s">
        <v>934</v>
      </c>
      <c r="F17" s="169" t="s">
        <v>547</v>
      </c>
      <c r="G17" s="17"/>
      <c r="H17" s="109" t="s">
        <v>68</v>
      </c>
      <c r="I17" s="109" t="s">
        <v>68</v>
      </c>
      <c r="J17" s="109" t="s">
        <v>68</v>
      </c>
      <c r="K17" s="109" t="s">
        <v>68</v>
      </c>
      <c r="L17" s="169" t="s">
        <v>68</v>
      </c>
      <c r="M17" s="17"/>
      <c r="N17" s="169" t="s">
        <v>68</v>
      </c>
      <c r="O17" s="169" t="s">
        <v>68</v>
      </c>
      <c r="P17" s="169" t="s">
        <v>88</v>
      </c>
      <c r="Q17" s="169" t="s">
        <v>66</v>
      </c>
      <c r="R17" s="169" t="s">
        <v>66</v>
      </c>
    </row>
    <row r="18" spans="1:18" ht="12.6" customHeight="1">
      <c r="A18" s="19" t="s">
        <v>24</v>
      </c>
      <c r="B18" s="109" t="s">
        <v>75</v>
      </c>
      <c r="C18" s="109" t="s">
        <v>429</v>
      </c>
      <c r="D18" s="109" t="s">
        <v>816</v>
      </c>
      <c r="E18" s="109" t="s">
        <v>109</v>
      </c>
      <c r="F18" s="169" t="s">
        <v>935</v>
      </c>
      <c r="G18" s="17"/>
      <c r="H18" s="109" t="s">
        <v>190</v>
      </c>
      <c r="I18" s="109" t="s">
        <v>377</v>
      </c>
      <c r="J18" s="109" t="s">
        <v>377</v>
      </c>
      <c r="K18" s="109" t="s">
        <v>127</v>
      </c>
      <c r="L18" s="169" t="s">
        <v>614</v>
      </c>
      <c r="M18" s="17"/>
      <c r="N18" s="169" t="s">
        <v>308</v>
      </c>
      <c r="O18" s="169" t="s">
        <v>429</v>
      </c>
      <c r="P18" s="169" t="s">
        <v>128</v>
      </c>
      <c r="Q18" s="169" t="s">
        <v>66</v>
      </c>
      <c r="R18" s="169" t="s">
        <v>66</v>
      </c>
    </row>
    <row r="19" spans="1:18" ht="12.6" customHeight="1">
      <c r="A19" s="19" t="s">
        <v>26</v>
      </c>
      <c r="B19" s="109" t="s">
        <v>68</v>
      </c>
      <c r="C19" s="109" t="s">
        <v>75</v>
      </c>
      <c r="D19" s="109" t="s">
        <v>815</v>
      </c>
      <c r="E19" s="109" t="s">
        <v>936</v>
      </c>
      <c r="F19" s="169" t="s">
        <v>937</v>
      </c>
      <c r="G19" s="17"/>
      <c r="H19" s="109" t="s">
        <v>68</v>
      </c>
      <c r="I19" s="109" t="s">
        <v>105</v>
      </c>
      <c r="J19" s="109" t="s">
        <v>105</v>
      </c>
      <c r="K19" s="109" t="s">
        <v>68</v>
      </c>
      <c r="L19" s="169" t="s">
        <v>188</v>
      </c>
      <c r="M19" s="17"/>
      <c r="N19" s="169" t="s">
        <v>88</v>
      </c>
      <c r="O19" s="169" t="s">
        <v>73</v>
      </c>
      <c r="P19" s="169" t="s">
        <v>105</v>
      </c>
      <c r="Q19" s="169" t="s">
        <v>66</v>
      </c>
      <c r="R19" s="169" t="s">
        <v>66</v>
      </c>
    </row>
    <row r="20" spans="1:18" ht="12.6" customHeight="1">
      <c r="A20" s="19" t="s">
        <v>27</v>
      </c>
      <c r="B20" s="109" t="s">
        <v>737</v>
      </c>
      <c r="C20" s="109" t="s">
        <v>785</v>
      </c>
      <c r="D20" s="109" t="s">
        <v>817</v>
      </c>
      <c r="E20" s="109" t="s">
        <v>389</v>
      </c>
      <c r="F20" s="169" t="s">
        <v>938</v>
      </c>
      <c r="G20" s="17"/>
      <c r="H20" s="109" t="s">
        <v>127</v>
      </c>
      <c r="I20" s="109" t="s">
        <v>125</v>
      </c>
      <c r="J20" s="109" t="s">
        <v>125</v>
      </c>
      <c r="K20" s="109" t="s">
        <v>389</v>
      </c>
      <c r="L20" s="169" t="s">
        <v>263</v>
      </c>
      <c r="M20" s="17"/>
      <c r="N20" s="169" t="s">
        <v>309</v>
      </c>
      <c r="O20" s="169" t="s">
        <v>193</v>
      </c>
      <c r="P20" s="169" t="s">
        <v>430</v>
      </c>
      <c r="Q20" s="169" t="s">
        <v>66</v>
      </c>
      <c r="R20" s="169" t="s">
        <v>66</v>
      </c>
    </row>
    <row r="21" spans="1:18" ht="12.6" customHeight="1">
      <c r="A21" s="170" t="s">
        <v>61</v>
      </c>
      <c r="B21" s="169" t="s">
        <v>738</v>
      </c>
      <c r="C21" s="169" t="s">
        <v>786</v>
      </c>
      <c r="D21" s="169" t="s">
        <v>818</v>
      </c>
      <c r="E21" s="169" t="s">
        <v>939</v>
      </c>
      <c r="F21" s="169" t="s">
        <v>940</v>
      </c>
      <c r="G21" s="17"/>
      <c r="H21" s="169" t="s">
        <v>348</v>
      </c>
      <c r="I21" s="169" t="s">
        <v>378</v>
      </c>
      <c r="J21" s="169" t="s">
        <v>378</v>
      </c>
      <c r="K21" s="169" t="s">
        <v>615</v>
      </c>
      <c r="L21" s="169" t="s">
        <v>616</v>
      </c>
      <c r="M21" s="17"/>
      <c r="N21" s="169" t="s">
        <v>310</v>
      </c>
      <c r="O21" s="169" t="s">
        <v>431</v>
      </c>
      <c r="P21" s="169" t="s">
        <v>182</v>
      </c>
      <c r="Q21" s="169" t="s">
        <v>66</v>
      </c>
      <c r="R21" s="169" t="s">
        <v>66</v>
      </c>
    </row>
    <row r="22" spans="1:18" ht="12.6" customHeight="1">
      <c r="A22" s="145" t="s">
        <v>29</v>
      </c>
      <c r="B22" s="169" t="s">
        <v>739</v>
      </c>
      <c r="C22" s="169" t="s">
        <v>787</v>
      </c>
      <c r="D22" s="169" t="s">
        <v>819</v>
      </c>
      <c r="E22" s="169" t="s">
        <v>941</v>
      </c>
      <c r="F22" s="169" t="s">
        <v>942</v>
      </c>
      <c r="G22" s="17"/>
      <c r="H22" s="169" t="s">
        <v>349</v>
      </c>
      <c r="I22" s="169" t="s">
        <v>379</v>
      </c>
      <c r="J22" s="169" t="s">
        <v>379</v>
      </c>
      <c r="K22" s="169" t="s">
        <v>617</v>
      </c>
      <c r="L22" s="169" t="s">
        <v>618</v>
      </c>
      <c r="M22" s="17"/>
      <c r="N22" s="169" t="s">
        <v>311</v>
      </c>
      <c r="O22" s="169" t="s">
        <v>432</v>
      </c>
      <c r="P22" s="169" t="s">
        <v>433</v>
      </c>
      <c r="Q22" s="169" t="s">
        <v>66</v>
      </c>
      <c r="R22" s="169" t="s">
        <v>66</v>
      </c>
    </row>
    <row r="24" spans="1:18" ht="12.6" customHeight="1">
      <c r="A24" s="136" t="s">
        <v>114</v>
      </c>
      <c r="C24" s="9"/>
      <c r="I24" s="9"/>
    </row>
    <row r="25" spans="1:18" ht="12.6" customHeight="1">
      <c r="C25" s="9"/>
      <c r="G25" s="80"/>
      <c r="I25" s="9"/>
    </row>
    <row r="26" spans="1:18" ht="12.6" customHeight="1">
      <c r="A26" s="91"/>
      <c r="B26" s="16" t="s">
        <v>710</v>
      </c>
      <c r="C26" s="16" t="s">
        <v>711</v>
      </c>
      <c r="D26" s="16" t="s">
        <v>712</v>
      </c>
      <c r="E26" s="16" t="s">
        <v>713</v>
      </c>
      <c r="F26" s="108" t="s">
        <v>78</v>
      </c>
      <c r="G26" s="17"/>
      <c r="H26" s="16" t="s">
        <v>335</v>
      </c>
      <c r="I26" s="16" t="s">
        <v>336</v>
      </c>
      <c r="J26" s="16" t="s">
        <v>337</v>
      </c>
      <c r="K26" s="16" t="s">
        <v>338</v>
      </c>
      <c r="L26" s="108" t="s">
        <v>78</v>
      </c>
      <c r="M26" s="17"/>
      <c r="N26" s="185">
        <v>2015</v>
      </c>
      <c r="O26" s="190">
        <v>2014</v>
      </c>
      <c r="P26" s="190">
        <v>2013</v>
      </c>
      <c r="Q26" s="190">
        <v>2012</v>
      </c>
      <c r="R26" s="190">
        <v>2011</v>
      </c>
    </row>
    <row r="27" spans="1:18" ht="12.6" customHeight="1">
      <c r="A27" s="19" t="s">
        <v>15</v>
      </c>
      <c r="B27" s="109" t="s">
        <v>75</v>
      </c>
      <c r="C27" s="109" t="s">
        <v>193</v>
      </c>
      <c r="D27" s="109" t="s">
        <v>111</v>
      </c>
      <c r="E27" s="109" t="s">
        <v>898</v>
      </c>
      <c r="F27" s="169" t="s">
        <v>859</v>
      </c>
      <c r="G27" s="17"/>
      <c r="H27" s="109" t="s">
        <v>69</v>
      </c>
      <c r="I27" s="109" t="s">
        <v>111</v>
      </c>
      <c r="J27" s="109" t="s">
        <v>111</v>
      </c>
      <c r="K27" s="109" t="s">
        <v>560</v>
      </c>
      <c r="L27" s="169" t="s">
        <v>573</v>
      </c>
      <c r="M27" s="17"/>
      <c r="N27" s="169" t="s">
        <v>193</v>
      </c>
      <c r="O27" s="169" t="s">
        <v>434</v>
      </c>
      <c r="P27" s="169" t="s">
        <v>435</v>
      </c>
      <c r="Q27" s="169" t="s">
        <v>436</v>
      </c>
      <c r="R27" s="169" t="s">
        <v>437</v>
      </c>
    </row>
    <row r="28" spans="1:18" ht="12.6" customHeight="1">
      <c r="A28" s="19" t="s">
        <v>16</v>
      </c>
      <c r="B28" s="109" t="s">
        <v>561</v>
      </c>
      <c r="C28" s="109" t="s">
        <v>794</v>
      </c>
      <c r="D28" s="109" t="s">
        <v>127</v>
      </c>
      <c r="E28" s="109" t="s">
        <v>899</v>
      </c>
      <c r="F28" s="169" t="s">
        <v>903</v>
      </c>
      <c r="G28" s="17"/>
      <c r="H28" s="109" t="s">
        <v>364</v>
      </c>
      <c r="I28" s="109" t="s">
        <v>408</v>
      </c>
      <c r="J28" s="109" t="s">
        <v>561</v>
      </c>
      <c r="K28" s="109" t="s">
        <v>562</v>
      </c>
      <c r="L28" s="169" t="s">
        <v>574</v>
      </c>
      <c r="M28" s="17"/>
      <c r="N28" s="169" t="s">
        <v>315</v>
      </c>
      <c r="O28" s="169" t="s">
        <v>438</v>
      </c>
      <c r="P28" s="169" t="s">
        <v>439</v>
      </c>
      <c r="Q28" s="169" t="s">
        <v>440</v>
      </c>
      <c r="R28" s="169" t="s">
        <v>441</v>
      </c>
    </row>
    <row r="29" spans="1:18" ht="12.6" customHeight="1">
      <c r="A29" s="19" t="s">
        <v>19</v>
      </c>
      <c r="B29" s="109" t="s">
        <v>745</v>
      </c>
      <c r="C29" s="109" t="s">
        <v>795</v>
      </c>
      <c r="D29" s="109" t="s">
        <v>297</v>
      </c>
      <c r="E29" s="109" t="s">
        <v>111</v>
      </c>
      <c r="F29" s="169" t="s">
        <v>904</v>
      </c>
      <c r="G29" s="17"/>
      <c r="H29" s="109" t="s">
        <v>111</v>
      </c>
      <c r="I29" s="109" t="s">
        <v>189</v>
      </c>
      <c r="J29" s="109" t="s">
        <v>563</v>
      </c>
      <c r="K29" s="109" t="s">
        <v>184</v>
      </c>
      <c r="L29" s="169" t="s">
        <v>575</v>
      </c>
      <c r="M29" s="17"/>
      <c r="N29" s="169" t="s">
        <v>316</v>
      </c>
      <c r="O29" s="169" t="s">
        <v>442</v>
      </c>
      <c r="P29" s="169" t="s">
        <v>443</v>
      </c>
      <c r="Q29" s="169" t="s">
        <v>444</v>
      </c>
      <c r="R29" s="169" t="s">
        <v>445</v>
      </c>
    </row>
    <row r="30" spans="1:18" ht="12.6" customHeight="1">
      <c r="A30" s="19" t="s">
        <v>21</v>
      </c>
      <c r="B30" s="109" t="s">
        <v>746</v>
      </c>
      <c r="C30" s="109" t="s">
        <v>796</v>
      </c>
      <c r="D30" s="109" t="s">
        <v>854</v>
      </c>
      <c r="E30" s="109" t="s">
        <v>348</v>
      </c>
      <c r="F30" s="169" t="s">
        <v>905</v>
      </c>
      <c r="G30" s="17"/>
      <c r="H30" s="109" t="s">
        <v>191</v>
      </c>
      <c r="I30" s="109" t="s">
        <v>368</v>
      </c>
      <c r="J30" s="109" t="s">
        <v>402</v>
      </c>
      <c r="K30" s="109" t="s">
        <v>564</v>
      </c>
      <c r="L30" s="169" t="s">
        <v>576</v>
      </c>
      <c r="M30" s="17"/>
      <c r="N30" s="169" t="s">
        <v>265</v>
      </c>
      <c r="O30" s="169" t="s">
        <v>446</v>
      </c>
      <c r="P30" s="169" t="s">
        <v>447</v>
      </c>
      <c r="Q30" s="169" t="s">
        <v>448</v>
      </c>
      <c r="R30" s="169" t="s">
        <v>449</v>
      </c>
    </row>
    <row r="31" spans="1:18" ht="12.6" customHeight="1">
      <c r="A31" s="19" t="s">
        <v>24</v>
      </c>
      <c r="B31" s="109" t="s">
        <v>747</v>
      </c>
      <c r="C31" s="109" t="s">
        <v>797</v>
      </c>
      <c r="D31" s="109" t="s">
        <v>855</v>
      </c>
      <c r="E31" s="109" t="s">
        <v>563</v>
      </c>
      <c r="F31" s="169" t="s">
        <v>906</v>
      </c>
      <c r="G31" s="17"/>
      <c r="H31" s="109" t="s">
        <v>264</v>
      </c>
      <c r="I31" s="109" t="s">
        <v>409</v>
      </c>
      <c r="J31" s="109" t="s">
        <v>565</v>
      </c>
      <c r="K31" s="109" t="s">
        <v>566</v>
      </c>
      <c r="L31" s="169" t="s">
        <v>577</v>
      </c>
      <c r="M31" s="17"/>
      <c r="N31" s="169" t="s">
        <v>317</v>
      </c>
      <c r="O31" s="169" t="s">
        <v>450</v>
      </c>
      <c r="P31" s="169" t="s">
        <v>451</v>
      </c>
      <c r="Q31" s="169" t="s">
        <v>452</v>
      </c>
      <c r="R31" s="169" t="s">
        <v>453</v>
      </c>
    </row>
    <row r="32" spans="1:18" ht="12.6" customHeight="1">
      <c r="A32" s="19" t="s">
        <v>26</v>
      </c>
      <c r="B32" s="109" t="s">
        <v>748</v>
      </c>
      <c r="C32" s="109" t="s">
        <v>798</v>
      </c>
      <c r="D32" s="109" t="s">
        <v>731</v>
      </c>
      <c r="E32" s="109" t="s">
        <v>900</v>
      </c>
      <c r="F32" s="169" t="s">
        <v>907</v>
      </c>
      <c r="G32" s="17"/>
      <c r="H32" s="109" t="s">
        <v>365</v>
      </c>
      <c r="I32" s="109" t="s">
        <v>410</v>
      </c>
      <c r="J32" s="109" t="s">
        <v>567</v>
      </c>
      <c r="K32" s="109" t="s">
        <v>568</v>
      </c>
      <c r="L32" s="169" t="s">
        <v>578</v>
      </c>
      <c r="M32" s="17"/>
      <c r="N32" s="169" t="s">
        <v>318</v>
      </c>
      <c r="O32" s="169" t="s">
        <v>454</v>
      </c>
      <c r="P32" s="169" t="s">
        <v>455</v>
      </c>
      <c r="Q32" s="169" t="s">
        <v>456</v>
      </c>
      <c r="R32" s="169" t="s">
        <v>457</v>
      </c>
    </row>
    <row r="33" spans="1:18" ht="12.6" customHeight="1">
      <c r="A33" s="19" t="s">
        <v>27</v>
      </c>
      <c r="B33" s="109" t="s">
        <v>68</v>
      </c>
      <c r="C33" s="109" t="s">
        <v>389</v>
      </c>
      <c r="D33" s="109" t="s">
        <v>69</v>
      </c>
      <c r="E33" s="109" t="s">
        <v>68</v>
      </c>
      <c r="F33" s="169" t="s">
        <v>185</v>
      </c>
      <c r="G33" s="17"/>
      <c r="H33" s="109" t="s">
        <v>75</v>
      </c>
      <c r="I33" s="109" t="s">
        <v>68</v>
      </c>
      <c r="J33" s="109" t="s">
        <v>68</v>
      </c>
      <c r="K33" s="109" t="s">
        <v>127</v>
      </c>
      <c r="L33" s="169" t="s">
        <v>105</v>
      </c>
      <c r="M33" s="17"/>
      <c r="N33" s="169" t="s">
        <v>68</v>
      </c>
      <c r="O33" s="169" t="s">
        <v>105</v>
      </c>
      <c r="P33" s="169" t="s">
        <v>458</v>
      </c>
      <c r="Q33" s="169" t="s">
        <v>459</v>
      </c>
      <c r="R33" s="169" t="s">
        <v>460</v>
      </c>
    </row>
    <row r="34" spans="1:18" ht="12.6" customHeight="1">
      <c r="A34" s="170" t="s">
        <v>61</v>
      </c>
      <c r="B34" s="169" t="s">
        <v>749</v>
      </c>
      <c r="C34" s="169" t="s">
        <v>799</v>
      </c>
      <c r="D34" s="169" t="s">
        <v>856</v>
      </c>
      <c r="E34" s="169" t="s">
        <v>901</v>
      </c>
      <c r="F34" s="169" t="s">
        <v>908</v>
      </c>
      <c r="G34" s="17"/>
      <c r="H34" s="169" t="s">
        <v>366</v>
      </c>
      <c r="I34" s="169" t="s">
        <v>411</v>
      </c>
      <c r="J34" s="169" t="s">
        <v>569</v>
      </c>
      <c r="K34" s="169" t="s">
        <v>570</v>
      </c>
      <c r="L34" s="169" t="s">
        <v>579</v>
      </c>
      <c r="M34" s="17"/>
      <c r="N34" s="169" t="s">
        <v>319</v>
      </c>
      <c r="O34" s="169" t="s">
        <v>461</v>
      </c>
      <c r="P34" s="169" t="s">
        <v>462</v>
      </c>
      <c r="Q34" s="169" t="s">
        <v>463</v>
      </c>
      <c r="R34" s="169" t="s">
        <v>464</v>
      </c>
    </row>
    <row r="35" spans="1:18" ht="12.6" customHeight="1">
      <c r="A35" s="145" t="s">
        <v>29</v>
      </c>
      <c r="B35" s="169" t="s">
        <v>750</v>
      </c>
      <c r="C35" s="169" t="s">
        <v>800</v>
      </c>
      <c r="D35" s="169" t="s">
        <v>857</v>
      </c>
      <c r="E35" s="169" t="s">
        <v>902</v>
      </c>
      <c r="F35" s="169" t="s">
        <v>909</v>
      </c>
      <c r="G35" s="17"/>
      <c r="H35" s="169" t="s">
        <v>367</v>
      </c>
      <c r="I35" s="169" t="s">
        <v>412</v>
      </c>
      <c r="J35" s="169" t="s">
        <v>571</v>
      </c>
      <c r="K35" s="169" t="s">
        <v>572</v>
      </c>
      <c r="L35" s="169" t="s">
        <v>580</v>
      </c>
      <c r="M35" s="17"/>
      <c r="N35" s="169" t="s">
        <v>320</v>
      </c>
      <c r="O35" s="169" t="s">
        <v>465</v>
      </c>
      <c r="P35" s="169" t="s">
        <v>466</v>
      </c>
      <c r="Q35" s="169" t="s">
        <v>467</v>
      </c>
      <c r="R35" s="169" t="s">
        <v>468</v>
      </c>
    </row>
    <row r="37" spans="1:18" ht="12.6" customHeight="1">
      <c r="A37" s="137" t="s">
        <v>115</v>
      </c>
    </row>
    <row r="38" spans="1:18" ht="12.6" customHeight="1">
      <c r="G38" s="80"/>
    </row>
    <row r="39" spans="1:18" ht="12.6" customHeight="1">
      <c r="A39" s="205"/>
      <c r="B39" s="202" t="s">
        <v>710</v>
      </c>
      <c r="C39" s="202" t="s">
        <v>711</v>
      </c>
      <c r="D39" s="202" t="s">
        <v>712</v>
      </c>
      <c r="E39" s="202" t="s">
        <v>713</v>
      </c>
      <c r="F39" s="206" t="s">
        <v>78</v>
      </c>
      <c r="G39" s="203"/>
      <c r="H39" s="202" t="s">
        <v>335</v>
      </c>
      <c r="I39" s="202" t="s">
        <v>336</v>
      </c>
      <c r="J39" s="202" t="s">
        <v>337</v>
      </c>
      <c r="K39" s="202" t="s">
        <v>338</v>
      </c>
      <c r="L39" s="206" t="s">
        <v>78</v>
      </c>
      <c r="M39" s="17"/>
      <c r="N39" s="185">
        <v>2015</v>
      </c>
      <c r="O39" s="190">
        <v>2014</v>
      </c>
      <c r="P39" s="190">
        <v>2013</v>
      </c>
      <c r="Q39" s="190">
        <v>2012</v>
      </c>
      <c r="R39" s="190">
        <v>2011</v>
      </c>
    </row>
    <row r="40" spans="1:18" ht="12.6" customHeight="1">
      <c r="A40" s="204" t="s">
        <v>15</v>
      </c>
      <c r="B40" s="207" t="s">
        <v>69</v>
      </c>
      <c r="C40" s="207" t="s">
        <v>68</v>
      </c>
      <c r="D40" s="207" t="s">
        <v>73</v>
      </c>
      <c r="E40" s="207" t="s">
        <v>73</v>
      </c>
      <c r="F40" s="209" t="s">
        <v>312</v>
      </c>
      <c r="G40" s="203"/>
      <c r="H40" s="207" t="s">
        <v>73</v>
      </c>
      <c r="I40" s="207" t="s">
        <v>127</v>
      </c>
      <c r="J40" s="207" t="s">
        <v>68</v>
      </c>
      <c r="K40" s="207" t="s">
        <v>125</v>
      </c>
      <c r="L40" s="209" t="s">
        <v>187</v>
      </c>
      <c r="M40" s="17"/>
      <c r="N40" s="169" t="s">
        <v>191</v>
      </c>
      <c r="O40" s="169" t="s">
        <v>68</v>
      </c>
      <c r="P40" s="169" t="s">
        <v>69</v>
      </c>
      <c r="Q40" s="169" t="s">
        <v>74</v>
      </c>
      <c r="R40" s="169" t="s">
        <v>68</v>
      </c>
    </row>
    <row r="41" spans="1:18" ht="12.6" customHeight="1">
      <c r="A41" s="204" t="s">
        <v>16</v>
      </c>
      <c r="B41" s="207" t="s">
        <v>313</v>
      </c>
      <c r="C41" s="207" t="s">
        <v>88</v>
      </c>
      <c r="D41" s="207" t="s">
        <v>389</v>
      </c>
      <c r="E41" s="207" t="s">
        <v>389</v>
      </c>
      <c r="F41" s="209" t="s">
        <v>959</v>
      </c>
      <c r="G41" s="203"/>
      <c r="H41" s="207" t="s">
        <v>74</v>
      </c>
      <c r="I41" s="207" t="s">
        <v>183</v>
      </c>
      <c r="J41" s="207" t="s">
        <v>313</v>
      </c>
      <c r="K41" s="207" t="s">
        <v>75</v>
      </c>
      <c r="L41" s="209" t="s">
        <v>271</v>
      </c>
      <c r="M41" s="17"/>
      <c r="N41" s="169" t="s">
        <v>290</v>
      </c>
      <c r="O41" s="169" t="s">
        <v>469</v>
      </c>
      <c r="P41" s="169" t="s">
        <v>470</v>
      </c>
      <c r="Q41" s="169" t="s">
        <v>471</v>
      </c>
      <c r="R41" s="169" t="s">
        <v>472</v>
      </c>
    </row>
    <row r="42" spans="1:18" ht="12.6" customHeight="1">
      <c r="A42" s="204" t="s">
        <v>19</v>
      </c>
      <c r="B42" s="207" t="s">
        <v>69</v>
      </c>
      <c r="C42" s="207" t="s">
        <v>189</v>
      </c>
      <c r="D42" s="207" t="s">
        <v>312</v>
      </c>
      <c r="E42" s="207" t="s">
        <v>312</v>
      </c>
      <c r="F42" s="209" t="s">
        <v>727</v>
      </c>
      <c r="G42" s="203"/>
      <c r="H42" s="207" t="s">
        <v>68</v>
      </c>
      <c r="I42" s="207" t="s">
        <v>68</v>
      </c>
      <c r="J42" s="207" t="s">
        <v>416</v>
      </c>
      <c r="K42" s="207" t="s">
        <v>75</v>
      </c>
      <c r="L42" s="209" t="s">
        <v>629</v>
      </c>
      <c r="M42" s="17"/>
      <c r="N42" s="169" t="s">
        <v>291</v>
      </c>
      <c r="O42" s="169" t="s">
        <v>124</v>
      </c>
      <c r="P42" s="169" t="s">
        <v>473</v>
      </c>
      <c r="Q42" s="169" t="s">
        <v>474</v>
      </c>
      <c r="R42" s="169" t="s">
        <v>475</v>
      </c>
    </row>
    <row r="43" spans="1:18" ht="12.6" customHeight="1">
      <c r="A43" s="204" t="s">
        <v>21</v>
      </c>
      <c r="B43" s="207" t="s">
        <v>111</v>
      </c>
      <c r="C43" s="207" t="s">
        <v>125</v>
      </c>
      <c r="D43" s="207" t="s">
        <v>88</v>
      </c>
      <c r="E43" s="207" t="s">
        <v>88</v>
      </c>
      <c r="F43" s="209" t="s">
        <v>960</v>
      </c>
      <c r="G43" s="203"/>
      <c r="H43" s="207" t="s">
        <v>127</v>
      </c>
      <c r="I43" s="207" t="s">
        <v>383</v>
      </c>
      <c r="J43" s="207" t="s">
        <v>77</v>
      </c>
      <c r="K43" s="207" t="s">
        <v>69</v>
      </c>
      <c r="L43" s="209" t="s">
        <v>630</v>
      </c>
      <c r="M43" s="17"/>
      <c r="N43" s="169" t="s">
        <v>272</v>
      </c>
      <c r="O43" s="169" t="s">
        <v>476</v>
      </c>
      <c r="P43" s="169" t="s">
        <v>477</v>
      </c>
      <c r="Q43" s="169" t="s">
        <v>478</v>
      </c>
      <c r="R43" s="169" t="s">
        <v>479</v>
      </c>
    </row>
    <row r="44" spans="1:18" ht="12.6" customHeight="1">
      <c r="A44" s="204" t="s">
        <v>24</v>
      </c>
      <c r="B44" s="207" t="s">
        <v>727</v>
      </c>
      <c r="C44" s="207" t="s">
        <v>763</v>
      </c>
      <c r="D44" s="207" t="s">
        <v>840</v>
      </c>
      <c r="E44" s="207" t="s">
        <v>840</v>
      </c>
      <c r="F44" s="209" t="s">
        <v>961</v>
      </c>
      <c r="G44" s="203"/>
      <c r="H44" s="207" t="s">
        <v>68</v>
      </c>
      <c r="I44" s="207" t="s">
        <v>384</v>
      </c>
      <c r="J44" s="207" t="s">
        <v>188</v>
      </c>
      <c r="K44" s="207" t="s">
        <v>68</v>
      </c>
      <c r="L44" s="209" t="s">
        <v>541</v>
      </c>
      <c r="M44" s="17"/>
      <c r="N44" s="169" t="s">
        <v>292</v>
      </c>
      <c r="O44" s="169" t="s">
        <v>480</v>
      </c>
      <c r="P44" s="169" t="s">
        <v>481</v>
      </c>
      <c r="Q44" s="169" t="s">
        <v>482</v>
      </c>
      <c r="R44" s="169" t="s">
        <v>483</v>
      </c>
    </row>
    <row r="45" spans="1:18" ht="12.6" customHeight="1">
      <c r="A45" s="204" t="s">
        <v>26</v>
      </c>
      <c r="B45" s="207" t="s">
        <v>191</v>
      </c>
      <c r="C45" s="207" t="s">
        <v>641</v>
      </c>
      <c r="D45" s="207" t="s">
        <v>841</v>
      </c>
      <c r="E45" s="207" t="s">
        <v>841</v>
      </c>
      <c r="F45" s="209" t="s">
        <v>962</v>
      </c>
      <c r="G45" s="203"/>
      <c r="H45" s="207" t="s">
        <v>339</v>
      </c>
      <c r="I45" s="207" t="s">
        <v>385</v>
      </c>
      <c r="J45" s="207" t="s">
        <v>537</v>
      </c>
      <c r="K45" s="207" t="s">
        <v>314</v>
      </c>
      <c r="L45" s="209" t="s">
        <v>631</v>
      </c>
      <c r="M45" s="17"/>
      <c r="N45" s="169" t="s">
        <v>293</v>
      </c>
      <c r="O45" s="169" t="s">
        <v>484</v>
      </c>
      <c r="P45" s="169" t="s">
        <v>485</v>
      </c>
      <c r="Q45" s="169" t="s">
        <v>486</v>
      </c>
      <c r="R45" s="169" t="s">
        <v>487</v>
      </c>
    </row>
    <row r="46" spans="1:18" ht="12.6" customHeight="1">
      <c r="A46" s="204" t="s">
        <v>27</v>
      </c>
      <c r="B46" s="207" t="s">
        <v>728</v>
      </c>
      <c r="C46" s="207" t="s">
        <v>619</v>
      </c>
      <c r="D46" s="207" t="s">
        <v>842</v>
      </c>
      <c r="E46" s="207" t="s">
        <v>842</v>
      </c>
      <c r="F46" s="209" t="s">
        <v>963</v>
      </c>
      <c r="G46" s="203"/>
      <c r="H46" s="207" t="s">
        <v>340</v>
      </c>
      <c r="I46" s="207" t="s">
        <v>386</v>
      </c>
      <c r="J46" s="207" t="s">
        <v>538</v>
      </c>
      <c r="K46" s="207" t="s">
        <v>632</v>
      </c>
      <c r="L46" s="209" t="s">
        <v>633</v>
      </c>
      <c r="M46" s="17"/>
      <c r="N46" s="169" t="s">
        <v>294</v>
      </c>
      <c r="O46" s="169" t="s">
        <v>488</v>
      </c>
      <c r="P46" s="169" t="s">
        <v>489</v>
      </c>
      <c r="Q46" s="169" t="s">
        <v>490</v>
      </c>
      <c r="R46" s="169" t="s">
        <v>491</v>
      </c>
    </row>
    <row r="47" spans="1:18" ht="12.6" customHeight="1">
      <c r="A47" s="210" t="s">
        <v>61</v>
      </c>
      <c r="B47" s="209" t="s">
        <v>729</v>
      </c>
      <c r="C47" s="209" t="s">
        <v>764</v>
      </c>
      <c r="D47" s="209" t="s">
        <v>843</v>
      </c>
      <c r="E47" s="209" t="s">
        <v>964</v>
      </c>
      <c r="F47" s="209" t="s">
        <v>965</v>
      </c>
      <c r="G47" s="203"/>
      <c r="H47" s="209" t="s">
        <v>341</v>
      </c>
      <c r="I47" s="209" t="s">
        <v>387</v>
      </c>
      <c r="J47" s="209" t="s">
        <v>539</v>
      </c>
      <c r="K47" s="209" t="s">
        <v>634</v>
      </c>
      <c r="L47" s="209" t="s">
        <v>635</v>
      </c>
      <c r="M47" s="17"/>
      <c r="N47" s="169" t="s">
        <v>295</v>
      </c>
      <c r="O47" s="169" t="s">
        <v>492</v>
      </c>
      <c r="P47" s="169" t="s">
        <v>493</v>
      </c>
      <c r="Q47" s="169" t="s">
        <v>494</v>
      </c>
      <c r="R47" s="169" t="s">
        <v>495</v>
      </c>
    </row>
    <row r="48" spans="1:18" ht="12.6" customHeight="1">
      <c r="A48" s="208" t="s">
        <v>29</v>
      </c>
      <c r="B48" s="209" t="s">
        <v>730</v>
      </c>
      <c r="C48" s="209" t="s">
        <v>765</v>
      </c>
      <c r="D48" s="209" t="s">
        <v>765</v>
      </c>
      <c r="E48" s="209" t="s">
        <v>765</v>
      </c>
      <c r="F48" s="209" t="s">
        <v>966</v>
      </c>
      <c r="G48" s="203"/>
      <c r="H48" s="209" t="s">
        <v>342</v>
      </c>
      <c r="I48" s="209" t="s">
        <v>388</v>
      </c>
      <c r="J48" s="209" t="s">
        <v>540</v>
      </c>
      <c r="K48" s="209" t="s">
        <v>636</v>
      </c>
      <c r="L48" s="209" t="s">
        <v>637</v>
      </c>
      <c r="M48" s="17"/>
      <c r="N48" s="169" t="s">
        <v>296</v>
      </c>
      <c r="O48" s="169" t="s">
        <v>496</v>
      </c>
      <c r="P48" s="169" t="s">
        <v>497</v>
      </c>
      <c r="Q48" s="169" t="s">
        <v>498</v>
      </c>
      <c r="R48" s="169" t="s">
        <v>499</v>
      </c>
    </row>
    <row r="49" spans="1:18" ht="12.6" customHeight="1">
      <c r="C49" s="9"/>
      <c r="I49" s="9"/>
    </row>
    <row r="50" spans="1:18" ht="12.6" customHeight="1">
      <c r="A50" s="137" t="s">
        <v>116</v>
      </c>
    </row>
    <row r="51" spans="1:18" ht="12.6" customHeight="1">
      <c r="G51" s="80"/>
    </row>
    <row r="52" spans="1:18" ht="12.6" customHeight="1">
      <c r="A52" s="91"/>
      <c r="B52" s="16" t="s">
        <v>710</v>
      </c>
      <c r="C52" s="16" t="s">
        <v>711</v>
      </c>
      <c r="D52" s="16" t="s">
        <v>712</v>
      </c>
      <c r="E52" s="16" t="s">
        <v>713</v>
      </c>
      <c r="F52" s="108" t="s">
        <v>78</v>
      </c>
      <c r="G52" s="17"/>
      <c r="H52" s="16" t="s">
        <v>335</v>
      </c>
      <c r="I52" s="16" t="s">
        <v>336</v>
      </c>
      <c r="J52" s="16" t="s">
        <v>337</v>
      </c>
      <c r="K52" s="16" t="s">
        <v>338</v>
      </c>
      <c r="L52" s="108" t="s">
        <v>78</v>
      </c>
      <c r="M52" s="17"/>
      <c r="N52" s="185">
        <v>2015</v>
      </c>
      <c r="O52" s="190">
        <v>2014</v>
      </c>
      <c r="P52" s="190">
        <v>2013</v>
      </c>
      <c r="Q52" s="190">
        <v>2012</v>
      </c>
      <c r="R52" s="190">
        <v>2011</v>
      </c>
    </row>
    <row r="53" spans="1:18" ht="12.6" customHeight="1">
      <c r="A53" s="19" t="s">
        <v>15</v>
      </c>
      <c r="B53" s="109" t="s">
        <v>127</v>
      </c>
      <c r="C53" s="109" t="s">
        <v>68</v>
      </c>
      <c r="D53" s="109" t="s">
        <v>68</v>
      </c>
      <c r="E53" s="109" t="s">
        <v>68</v>
      </c>
      <c r="F53" s="169" t="s">
        <v>127</v>
      </c>
      <c r="G53" s="17"/>
      <c r="H53" s="109" t="s">
        <v>68</v>
      </c>
      <c r="I53" s="109" t="s">
        <v>69</v>
      </c>
      <c r="J53" s="109" t="s">
        <v>68</v>
      </c>
      <c r="K53" s="109" t="s">
        <v>68</v>
      </c>
      <c r="L53" s="169" t="s">
        <v>69</v>
      </c>
      <c r="M53" s="17"/>
      <c r="N53" s="169" t="s">
        <v>183</v>
      </c>
      <c r="O53" s="169" t="s">
        <v>124</v>
      </c>
      <c r="P53" s="169" t="s">
        <v>500</v>
      </c>
      <c r="Q53" s="169" t="s">
        <v>501</v>
      </c>
      <c r="R53" s="169" t="s">
        <v>502</v>
      </c>
    </row>
    <row r="54" spans="1:18" ht="12.6" customHeight="1">
      <c r="A54" s="19" t="s">
        <v>16</v>
      </c>
      <c r="B54" s="109" t="s">
        <v>715</v>
      </c>
      <c r="C54" s="109" t="s">
        <v>547</v>
      </c>
      <c r="D54" s="109" t="s">
        <v>389</v>
      </c>
      <c r="E54" s="109" t="s">
        <v>105</v>
      </c>
      <c r="F54" s="169" t="s">
        <v>868</v>
      </c>
      <c r="G54" s="17"/>
      <c r="H54" s="109" t="s">
        <v>128</v>
      </c>
      <c r="I54" s="109" t="s">
        <v>547</v>
      </c>
      <c r="J54" s="109" t="s">
        <v>548</v>
      </c>
      <c r="K54" s="109" t="s">
        <v>313</v>
      </c>
      <c r="L54" s="169" t="s">
        <v>654</v>
      </c>
      <c r="M54" s="17"/>
      <c r="N54" s="169" t="s">
        <v>322</v>
      </c>
      <c r="O54" s="169" t="s">
        <v>503</v>
      </c>
      <c r="P54" s="169" t="s">
        <v>504</v>
      </c>
      <c r="Q54" s="169" t="s">
        <v>505</v>
      </c>
      <c r="R54" s="169" t="s">
        <v>506</v>
      </c>
    </row>
    <row r="55" spans="1:18" ht="12.6" customHeight="1">
      <c r="A55" s="19" t="s">
        <v>19</v>
      </c>
      <c r="B55" s="109" t="s">
        <v>715</v>
      </c>
      <c r="C55" s="109" t="s">
        <v>88</v>
      </c>
      <c r="D55" s="109" t="s">
        <v>185</v>
      </c>
      <c r="E55" s="109" t="s">
        <v>869</v>
      </c>
      <c r="F55" s="169" t="s">
        <v>870</v>
      </c>
      <c r="G55" s="17"/>
      <c r="H55" s="109" t="s">
        <v>75</v>
      </c>
      <c r="I55" s="109" t="s">
        <v>111</v>
      </c>
      <c r="J55" s="109" t="s">
        <v>73</v>
      </c>
      <c r="K55" s="109" t="s">
        <v>74</v>
      </c>
      <c r="L55" s="169" t="s">
        <v>655</v>
      </c>
      <c r="M55" s="17"/>
      <c r="N55" s="169" t="s">
        <v>323</v>
      </c>
      <c r="O55" s="169" t="s">
        <v>507</v>
      </c>
      <c r="P55" s="169" t="s">
        <v>508</v>
      </c>
      <c r="Q55" s="169" t="s">
        <v>509</v>
      </c>
      <c r="R55" s="169" t="s">
        <v>510</v>
      </c>
    </row>
    <row r="56" spans="1:18" ht="12.6" customHeight="1">
      <c r="A56" s="19" t="s">
        <v>21</v>
      </c>
      <c r="B56" s="109" t="s">
        <v>350</v>
      </c>
      <c r="C56" s="109" t="s">
        <v>111</v>
      </c>
      <c r="D56" s="109" t="s">
        <v>825</v>
      </c>
      <c r="E56" s="109" t="s">
        <v>111</v>
      </c>
      <c r="F56" s="169" t="s">
        <v>871</v>
      </c>
      <c r="G56" s="17"/>
      <c r="H56" s="109" t="s">
        <v>352</v>
      </c>
      <c r="I56" s="109" t="s">
        <v>398</v>
      </c>
      <c r="J56" s="109" t="s">
        <v>364</v>
      </c>
      <c r="K56" s="109" t="s">
        <v>75</v>
      </c>
      <c r="L56" s="169" t="s">
        <v>656</v>
      </c>
      <c r="M56" s="17"/>
      <c r="N56" s="169" t="s">
        <v>255</v>
      </c>
      <c r="O56" s="169" t="s">
        <v>511</v>
      </c>
      <c r="P56" s="169" t="s">
        <v>512</v>
      </c>
      <c r="Q56" s="169" t="s">
        <v>513</v>
      </c>
      <c r="R56" s="169" t="s">
        <v>514</v>
      </c>
    </row>
    <row r="57" spans="1:18" ht="12.6" customHeight="1">
      <c r="A57" s="19" t="s">
        <v>24</v>
      </c>
      <c r="B57" s="109" t="s">
        <v>716</v>
      </c>
      <c r="C57" s="109" t="s">
        <v>773</v>
      </c>
      <c r="D57" s="109" t="s">
        <v>428</v>
      </c>
      <c r="E57" s="109" t="s">
        <v>193</v>
      </c>
      <c r="F57" s="169" t="s">
        <v>872</v>
      </c>
      <c r="G57" s="17"/>
      <c r="H57" s="109" t="s">
        <v>657</v>
      </c>
      <c r="I57" s="109" t="s">
        <v>96</v>
      </c>
      <c r="J57" s="109" t="s">
        <v>127</v>
      </c>
      <c r="K57" s="109" t="s">
        <v>127</v>
      </c>
      <c r="L57" s="169" t="s">
        <v>658</v>
      </c>
      <c r="M57" s="17"/>
      <c r="N57" s="169" t="s">
        <v>354</v>
      </c>
      <c r="O57" s="169" t="s">
        <v>515</v>
      </c>
      <c r="P57" s="169" t="s">
        <v>516</v>
      </c>
      <c r="Q57" s="169" t="s">
        <v>517</v>
      </c>
      <c r="R57" s="169" t="s">
        <v>518</v>
      </c>
    </row>
    <row r="58" spans="1:18" ht="12.6" customHeight="1">
      <c r="A58" s="19" t="s">
        <v>26</v>
      </c>
      <c r="B58" s="109" t="s">
        <v>774</v>
      </c>
      <c r="C58" s="109" t="s">
        <v>775</v>
      </c>
      <c r="D58" s="109" t="s">
        <v>826</v>
      </c>
      <c r="E58" s="109" t="s">
        <v>873</v>
      </c>
      <c r="F58" s="169" t="s">
        <v>874</v>
      </c>
      <c r="G58" s="17"/>
      <c r="H58" s="109" t="s">
        <v>353</v>
      </c>
      <c r="I58" s="109" t="s">
        <v>549</v>
      </c>
      <c r="J58" s="109" t="s">
        <v>659</v>
      </c>
      <c r="K58" s="109" t="s">
        <v>660</v>
      </c>
      <c r="L58" s="169" t="s">
        <v>661</v>
      </c>
      <c r="M58" s="17"/>
      <c r="N58" s="169" t="s">
        <v>355</v>
      </c>
      <c r="O58" s="169" t="s">
        <v>519</v>
      </c>
      <c r="P58" s="169" t="s">
        <v>520</v>
      </c>
      <c r="Q58" s="169" t="s">
        <v>521</v>
      </c>
      <c r="R58" s="169" t="s">
        <v>522</v>
      </c>
    </row>
    <row r="59" spans="1:18" ht="12.6" customHeight="1">
      <c r="A59" s="19" t="s">
        <v>27</v>
      </c>
      <c r="B59" s="109" t="s">
        <v>717</v>
      </c>
      <c r="C59" s="109" t="s">
        <v>776</v>
      </c>
      <c r="D59" s="109" t="s">
        <v>827</v>
      </c>
      <c r="E59" s="109" t="s">
        <v>875</v>
      </c>
      <c r="F59" s="169" t="s">
        <v>876</v>
      </c>
      <c r="G59" s="17"/>
      <c r="H59" s="109" t="s">
        <v>399</v>
      </c>
      <c r="I59" s="109" t="s">
        <v>550</v>
      </c>
      <c r="J59" s="109" t="s">
        <v>662</v>
      </c>
      <c r="K59" s="109" t="s">
        <v>663</v>
      </c>
      <c r="L59" s="169" t="s">
        <v>664</v>
      </c>
      <c r="M59" s="17"/>
      <c r="N59" s="169" t="s">
        <v>324</v>
      </c>
      <c r="O59" s="169" t="s">
        <v>523</v>
      </c>
      <c r="P59" s="169" t="s">
        <v>524</v>
      </c>
      <c r="Q59" s="169" t="s">
        <v>525</v>
      </c>
      <c r="R59" s="169" t="s">
        <v>526</v>
      </c>
    </row>
    <row r="60" spans="1:18" ht="12.6" customHeight="1">
      <c r="A60" s="170" t="s">
        <v>61</v>
      </c>
      <c r="B60" s="169" t="s">
        <v>777</v>
      </c>
      <c r="C60" s="169" t="s">
        <v>778</v>
      </c>
      <c r="D60" s="169" t="s">
        <v>828</v>
      </c>
      <c r="E60" s="169" t="s">
        <v>877</v>
      </c>
      <c r="F60" s="169" t="s">
        <v>878</v>
      </c>
      <c r="G60" s="17"/>
      <c r="H60" s="169" t="s">
        <v>665</v>
      </c>
      <c r="I60" s="169" t="s">
        <v>551</v>
      </c>
      <c r="J60" s="169" t="s">
        <v>666</v>
      </c>
      <c r="K60" s="169" t="s">
        <v>667</v>
      </c>
      <c r="L60" s="169" t="s">
        <v>668</v>
      </c>
      <c r="M60" s="17"/>
      <c r="N60" s="169" t="s">
        <v>356</v>
      </c>
      <c r="O60" s="169" t="s">
        <v>527</v>
      </c>
      <c r="P60" s="169" t="s">
        <v>528</v>
      </c>
      <c r="Q60" s="169" t="s">
        <v>529</v>
      </c>
      <c r="R60" s="169" t="s">
        <v>530</v>
      </c>
    </row>
    <row r="61" spans="1:18" ht="12.6" customHeight="1">
      <c r="A61" s="145" t="s">
        <v>29</v>
      </c>
      <c r="B61" s="169" t="s">
        <v>718</v>
      </c>
      <c r="C61" s="169" t="s">
        <v>779</v>
      </c>
      <c r="D61" s="169" t="s">
        <v>829</v>
      </c>
      <c r="E61" s="169" t="s">
        <v>879</v>
      </c>
      <c r="F61" s="169" t="s">
        <v>880</v>
      </c>
      <c r="G61" s="17"/>
      <c r="H61" s="169" t="s">
        <v>400</v>
      </c>
      <c r="I61" s="169" t="s">
        <v>669</v>
      </c>
      <c r="J61" s="169" t="s">
        <v>670</v>
      </c>
      <c r="K61" s="169" t="s">
        <v>671</v>
      </c>
      <c r="L61" s="169" t="s">
        <v>672</v>
      </c>
      <c r="M61" s="17"/>
      <c r="N61" s="169" t="s">
        <v>325</v>
      </c>
      <c r="O61" s="169" t="s">
        <v>531</v>
      </c>
      <c r="P61" s="169" t="s">
        <v>532</v>
      </c>
      <c r="Q61" s="169" t="s">
        <v>533</v>
      </c>
      <c r="R61" s="169" t="s">
        <v>534</v>
      </c>
    </row>
    <row r="63" spans="1:18" ht="12.6" customHeight="1">
      <c r="A63" s="8" t="s">
        <v>274</v>
      </c>
    </row>
    <row r="64" spans="1:18" ht="12.6" customHeight="1">
      <c r="H64" s="8"/>
    </row>
    <row r="66" spans="1:1" ht="12.6" customHeight="1">
      <c r="A66" s="72"/>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zoomScaleNormal="100" workbookViewId="0">
      <selection activeCell="A84" sqref="A84:F90"/>
    </sheetView>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59" t="s">
        <v>1</v>
      </c>
    </row>
    <row r="9" spans="1:13" ht="12.6" customHeight="1">
      <c r="A9" s="12" t="s">
        <v>139</v>
      </c>
    </row>
    <row r="10" spans="1:13" ht="12.6" customHeight="1">
      <c r="A10" s="139"/>
    </row>
    <row r="11" spans="1:13" ht="12.6" customHeight="1">
      <c r="A11" s="137" t="s">
        <v>117</v>
      </c>
    </row>
    <row r="12" spans="1:13" ht="12.6" customHeight="1">
      <c r="G12" s="80"/>
    </row>
    <row r="13" spans="1:13" ht="12.6" customHeight="1">
      <c r="A13" s="91"/>
      <c r="B13" s="16" t="s">
        <v>710</v>
      </c>
      <c r="C13" s="16" t="s">
        <v>711</v>
      </c>
      <c r="D13" s="16" t="s">
        <v>712</v>
      </c>
      <c r="E13" s="16" t="s">
        <v>713</v>
      </c>
      <c r="F13" s="108" t="s">
        <v>78</v>
      </c>
      <c r="G13" s="81"/>
      <c r="H13" s="16" t="s">
        <v>335</v>
      </c>
      <c r="I13" s="16" t="s">
        <v>336</v>
      </c>
      <c r="J13" s="16" t="s">
        <v>337</v>
      </c>
      <c r="K13" s="16" t="s">
        <v>338</v>
      </c>
      <c r="L13" s="108" t="s">
        <v>78</v>
      </c>
      <c r="M13" s="81"/>
    </row>
    <row r="14" spans="1:13" ht="12.6" customHeight="1">
      <c r="A14" s="19" t="s">
        <v>30</v>
      </c>
      <c r="B14" s="109" t="s">
        <v>109</v>
      </c>
      <c r="C14" s="109" t="s">
        <v>312</v>
      </c>
      <c r="D14" s="110" t="s">
        <v>187</v>
      </c>
      <c r="E14" s="109" t="s">
        <v>187</v>
      </c>
      <c r="F14" s="169" t="s">
        <v>722</v>
      </c>
      <c r="G14" s="17"/>
      <c r="H14" s="109" t="s">
        <v>127</v>
      </c>
      <c r="I14" s="109" t="s">
        <v>312</v>
      </c>
      <c r="J14" s="110" t="s">
        <v>312</v>
      </c>
      <c r="K14" s="109" t="s">
        <v>312</v>
      </c>
      <c r="L14" s="169" t="s">
        <v>592</v>
      </c>
      <c r="M14" s="17"/>
    </row>
    <row r="15" spans="1:13" ht="12.6" customHeight="1">
      <c r="A15" s="19" t="s">
        <v>55</v>
      </c>
      <c r="B15" s="109" t="s">
        <v>740</v>
      </c>
      <c r="C15" s="109" t="s">
        <v>350</v>
      </c>
      <c r="D15" s="110" t="s">
        <v>536</v>
      </c>
      <c r="E15" s="109" t="s">
        <v>536</v>
      </c>
      <c r="F15" s="169" t="s">
        <v>943</v>
      </c>
      <c r="G15" s="81"/>
      <c r="H15" s="109" t="s">
        <v>185</v>
      </c>
      <c r="I15" s="109" t="s">
        <v>187</v>
      </c>
      <c r="J15" s="110" t="s">
        <v>187</v>
      </c>
      <c r="K15" s="109" t="s">
        <v>74</v>
      </c>
      <c r="L15" s="169" t="s">
        <v>619</v>
      </c>
      <c r="M15" s="81"/>
    </row>
    <row r="16" spans="1:13" ht="12.6" customHeight="1">
      <c r="A16" s="19" t="s">
        <v>10</v>
      </c>
      <c r="B16" s="109" t="s">
        <v>74</v>
      </c>
      <c r="C16" s="109" t="s">
        <v>77</v>
      </c>
      <c r="D16" s="110" t="s">
        <v>68</v>
      </c>
      <c r="E16" s="109" t="s">
        <v>77</v>
      </c>
      <c r="F16" s="169" t="s">
        <v>740</v>
      </c>
      <c r="G16" s="17"/>
      <c r="H16" s="109" t="s">
        <v>68</v>
      </c>
      <c r="I16" s="109" t="s">
        <v>88</v>
      </c>
      <c r="J16" s="110" t="s">
        <v>88</v>
      </c>
      <c r="K16" s="109" t="s">
        <v>68</v>
      </c>
      <c r="L16" s="169" t="s">
        <v>259</v>
      </c>
      <c r="M16" s="17"/>
    </row>
    <row r="17" spans="1:13" ht="12.6" customHeight="1">
      <c r="A17" s="19" t="s">
        <v>43</v>
      </c>
      <c r="B17" s="109" t="s">
        <v>88</v>
      </c>
      <c r="C17" s="109" t="s">
        <v>788</v>
      </c>
      <c r="D17" s="110" t="s">
        <v>127</v>
      </c>
      <c r="E17" s="109" t="s">
        <v>536</v>
      </c>
      <c r="F17" s="169" t="s">
        <v>944</v>
      </c>
      <c r="G17" s="81"/>
      <c r="H17" s="109" t="s">
        <v>68</v>
      </c>
      <c r="I17" s="109" t="s">
        <v>109</v>
      </c>
      <c r="J17" s="110" t="s">
        <v>109</v>
      </c>
      <c r="K17" s="109" t="s">
        <v>125</v>
      </c>
      <c r="L17" s="169" t="s">
        <v>620</v>
      </c>
      <c r="M17" s="81"/>
    </row>
    <row r="18" spans="1:13" ht="12.6" customHeight="1">
      <c r="A18" s="19" t="s">
        <v>56</v>
      </c>
      <c r="B18" s="109" t="s">
        <v>190</v>
      </c>
      <c r="C18" s="109" t="s">
        <v>789</v>
      </c>
      <c r="D18" s="110" t="s">
        <v>788</v>
      </c>
      <c r="E18" s="109" t="s">
        <v>945</v>
      </c>
      <c r="F18" s="169" t="s">
        <v>946</v>
      </c>
      <c r="G18" s="17"/>
      <c r="H18" s="109" t="s">
        <v>260</v>
      </c>
      <c r="I18" s="109" t="s">
        <v>380</v>
      </c>
      <c r="J18" s="110" t="s">
        <v>380</v>
      </c>
      <c r="K18" s="109" t="s">
        <v>536</v>
      </c>
      <c r="L18" s="169" t="s">
        <v>621</v>
      </c>
      <c r="M18" s="17"/>
    </row>
    <row r="19" spans="1:13" ht="12.6" customHeight="1">
      <c r="A19" s="19" t="s">
        <v>126</v>
      </c>
      <c r="B19" s="109" t="s">
        <v>75</v>
      </c>
      <c r="C19" s="109" t="s">
        <v>69</v>
      </c>
      <c r="D19" s="110" t="s">
        <v>111</v>
      </c>
      <c r="E19" s="109" t="s">
        <v>111</v>
      </c>
      <c r="F19" s="169" t="s">
        <v>947</v>
      </c>
      <c r="G19" s="17"/>
      <c r="H19" s="109" t="s">
        <v>69</v>
      </c>
      <c r="I19" s="109" t="s">
        <v>109</v>
      </c>
      <c r="J19" s="110" t="s">
        <v>109</v>
      </c>
      <c r="K19" s="109" t="s">
        <v>68</v>
      </c>
      <c r="L19" s="169" t="s">
        <v>194</v>
      </c>
      <c r="M19" s="17"/>
    </row>
    <row r="20" spans="1:13" ht="12.6" customHeight="1">
      <c r="A20" s="19" t="s">
        <v>234</v>
      </c>
      <c r="B20" s="109" t="s">
        <v>69</v>
      </c>
      <c r="C20" s="109" t="s">
        <v>73</v>
      </c>
      <c r="D20" s="110" t="s">
        <v>68</v>
      </c>
      <c r="E20" s="109" t="s">
        <v>69</v>
      </c>
      <c r="F20" s="169" t="s">
        <v>125</v>
      </c>
      <c r="G20" s="81"/>
      <c r="H20" s="109" t="s">
        <v>68</v>
      </c>
      <c r="I20" s="109" t="s">
        <v>109</v>
      </c>
      <c r="J20" s="110" t="s">
        <v>109</v>
      </c>
      <c r="K20" s="109" t="s">
        <v>68</v>
      </c>
      <c r="L20" s="169" t="s">
        <v>536</v>
      </c>
      <c r="M20" s="81"/>
    </row>
    <row r="21" spans="1:13" ht="12.6" customHeight="1">
      <c r="A21" s="170" t="s">
        <v>28</v>
      </c>
      <c r="B21" s="169" t="s">
        <v>738</v>
      </c>
      <c r="C21" s="169" t="s">
        <v>786</v>
      </c>
      <c r="D21" s="171" t="s">
        <v>820</v>
      </c>
      <c r="E21" s="169" t="s">
        <v>939</v>
      </c>
      <c r="F21" s="169" t="s">
        <v>940</v>
      </c>
      <c r="G21" s="64"/>
      <c r="H21" s="169" t="s">
        <v>348</v>
      </c>
      <c r="I21" s="169" t="s">
        <v>378</v>
      </c>
      <c r="J21" s="171" t="s">
        <v>378</v>
      </c>
      <c r="K21" s="169" t="s">
        <v>615</v>
      </c>
      <c r="L21" s="169" t="s">
        <v>616</v>
      </c>
      <c r="M21" s="64"/>
    </row>
    <row r="22" spans="1:13" ht="12.6" customHeight="1">
      <c r="G22" s="80"/>
    </row>
    <row r="23" spans="1:13" ht="12.6" customHeight="1">
      <c r="A23" s="137" t="s">
        <v>118</v>
      </c>
    </row>
    <row r="24" spans="1:13" ht="12.6" customHeight="1">
      <c r="G24" s="80"/>
    </row>
    <row r="25" spans="1:13" ht="12.6" customHeight="1">
      <c r="A25" s="91"/>
      <c r="B25" s="16" t="s">
        <v>710</v>
      </c>
      <c r="C25" s="16" t="s">
        <v>711</v>
      </c>
      <c r="D25" s="16" t="s">
        <v>712</v>
      </c>
      <c r="E25" s="16" t="s">
        <v>713</v>
      </c>
      <c r="F25" s="108" t="s">
        <v>78</v>
      </c>
      <c r="G25" s="81"/>
      <c r="H25" s="16" t="s">
        <v>335</v>
      </c>
      <c r="I25" s="16" t="s">
        <v>336</v>
      </c>
      <c r="J25" s="16" t="s">
        <v>337</v>
      </c>
      <c r="K25" s="16" t="s">
        <v>338</v>
      </c>
      <c r="L25" s="108" t="s">
        <v>78</v>
      </c>
      <c r="M25" s="81"/>
    </row>
    <row r="26" spans="1:13" ht="12.6" customHeight="1">
      <c r="A26" s="19" t="s">
        <v>30</v>
      </c>
      <c r="B26" s="109" t="s">
        <v>69</v>
      </c>
      <c r="C26" s="109" t="s">
        <v>801</v>
      </c>
      <c r="D26" s="110" t="s">
        <v>536</v>
      </c>
      <c r="E26" s="109" t="s">
        <v>312</v>
      </c>
      <c r="F26" s="169" t="s">
        <v>910</v>
      </c>
      <c r="G26" s="17"/>
      <c r="H26" s="109" t="s">
        <v>68</v>
      </c>
      <c r="I26" s="109" t="s">
        <v>389</v>
      </c>
      <c r="J26" s="110" t="s">
        <v>194</v>
      </c>
      <c r="K26" s="109" t="s">
        <v>297</v>
      </c>
      <c r="L26" s="169" t="s">
        <v>581</v>
      </c>
      <c r="M26" s="17"/>
    </row>
    <row r="27" spans="1:13" ht="12.6" customHeight="1">
      <c r="A27" s="19" t="s">
        <v>43</v>
      </c>
      <c r="B27" s="109" t="s">
        <v>68</v>
      </c>
      <c r="C27" s="109" t="s">
        <v>111</v>
      </c>
      <c r="D27" s="110" t="s">
        <v>68</v>
      </c>
      <c r="E27" s="109" t="s">
        <v>536</v>
      </c>
      <c r="F27" s="169" t="s">
        <v>192</v>
      </c>
      <c r="G27" s="81"/>
      <c r="H27" s="109" t="s">
        <v>68</v>
      </c>
      <c r="I27" s="109" t="s">
        <v>68</v>
      </c>
      <c r="J27" s="110" t="s">
        <v>68</v>
      </c>
      <c r="K27" s="109" t="s">
        <v>68</v>
      </c>
      <c r="L27" s="169" t="s">
        <v>68</v>
      </c>
      <c r="M27" s="81"/>
    </row>
    <row r="28" spans="1:13" ht="12.6" customHeight="1">
      <c r="A28" s="19" t="s">
        <v>234</v>
      </c>
      <c r="B28" s="109" t="s">
        <v>751</v>
      </c>
      <c r="C28" s="109" t="s">
        <v>802</v>
      </c>
      <c r="D28" s="110" t="s">
        <v>312</v>
      </c>
      <c r="E28" s="109" t="s">
        <v>911</v>
      </c>
      <c r="F28" s="169" t="s">
        <v>912</v>
      </c>
      <c r="G28" s="17"/>
      <c r="H28" s="109" t="s">
        <v>368</v>
      </c>
      <c r="I28" s="109" t="s">
        <v>73</v>
      </c>
      <c r="J28" s="110" t="s">
        <v>261</v>
      </c>
      <c r="K28" s="109" t="s">
        <v>98</v>
      </c>
      <c r="L28" s="169" t="s">
        <v>380</v>
      </c>
      <c r="M28" s="17"/>
    </row>
    <row r="29" spans="1:13" ht="12.6" customHeight="1">
      <c r="A29" s="19" t="s">
        <v>55</v>
      </c>
      <c r="B29" s="109" t="s">
        <v>752</v>
      </c>
      <c r="C29" s="109" t="s">
        <v>803</v>
      </c>
      <c r="D29" s="110" t="s">
        <v>263</v>
      </c>
      <c r="E29" s="109" t="s">
        <v>913</v>
      </c>
      <c r="F29" s="169" t="s">
        <v>914</v>
      </c>
      <c r="G29" s="81"/>
      <c r="H29" s="109" t="s">
        <v>183</v>
      </c>
      <c r="I29" s="109" t="s">
        <v>413</v>
      </c>
      <c r="J29" s="110" t="s">
        <v>254</v>
      </c>
      <c r="K29" s="109" t="s">
        <v>582</v>
      </c>
      <c r="L29" s="169" t="s">
        <v>583</v>
      </c>
      <c r="M29" s="81"/>
    </row>
    <row r="30" spans="1:13" ht="12.6" customHeight="1">
      <c r="A30" s="19" t="s">
        <v>10</v>
      </c>
      <c r="B30" s="109" t="s">
        <v>753</v>
      </c>
      <c r="C30" s="109" t="s">
        <v>804</v>
      </c>
      <c r="D30" s="110" t="s">
        <v>744</v>
      </c>
      <c r="E30" s="109" t="s">
        <v>589</v>
      </c>
      <c r="F30" s="169" t="s">
        <v>915</v>
      </c>
      <c r="G30" s="17"/>
      <c r="H30" s="109" t="s">
        <v>369</v>
      </c>
      <c r="I30" s="109" t="s">
        <v>414</v>
      </c>
      <c r="J30" s="110" t="s">
        <v>124</v>
      </c>
      <c r="K30" s="109" t="s">
        <v>584</v>
      </c>
      <c r="L30" s="169" t="s">
        <v>585</v>
      </c>
      <c r="M30" s="17"/>
    </row>
    <row r="31" spans="1:13" ht="12.6" customHeight="1">
      <c r="A31" s="19" t="s">
        <v>56</v>
      </c>
      <c r="B31" s="109" t="s">
        <v>754</v>
      </c>
      <c r="C31" s="109" t="s">
        <v>805</v>
      </c>
      <c r="D31" s="110" t="s">
        <v>858</v>
      </c>
      <c r="E31" s="109" t="s">
        <v>916</v>
      </c>
      <c r="F31" s="169" t="s">
        <v>917</v>
      </c>
      <c r="G31" s="17"/>
      <c r="H31" s="109" t="s">
        <v>266</v>
      </c>
      <c r="I31" s="109" t="s">
        <v>370</v>
      </c>
      <c r="J31" s="110" t="s">
        <v>586</v>
      </c>
      <c r="K31" s="109" t="s">
        <v>587</v>
      </c>
      <c r="L31" s="169" t="s">
        <v>588</v>
      </c>
      <c r="M31" s="17"/>
    </row>
    <row r="32" spans="1:13" ht="12.6" customHeight="1">
      <c r="A32" s="19" t="s">
        <v>83</v>
      </c>
      <c r="B32" s="109" t="s">
        <v>755</v>
      </c>
      <c r="C32" s="109" t="s">
        <v>806</v>
      </c>
      <c r="D32" s="110" t="s">
        <v>111</v>
      </c>
      <c r="E32" s="109" t="s">
        <v>477</v>
      </c>
      <c r="F32" s="169" t="s">
        <v>918</v>
      </c>
      <c r="G32" s="81"/>
      <c r="H32" s="109" t="s">
        <v>370</v>
      </c>
      <c r="I32" s="109" t="s">
        <v>415</v>
      </c>
      <c r="J32" s="110" t="s">
        <v>589</v>
      </c>
      <c r="K32" s="109" t="s">
        <v>590</v>
      </c>
      <c r="L32" s="169" t="s">
        <v>591</v>
      </c>
    </row>
    <row r="33" spans="1:13" ht="12.6" customHeight="1">
      <c r="A33" s="19" t="s">
        <v>235</v>
      </c>
      <c r="B33" s="109" t="s">
        <v>756</v>
      </c>
      <c r="C33" s="109" t="s">
        <v>127</v>
      </c>
      <c r="D33" s="110" t="s">
        <v>68</v>
      </c>
      <c r="E33" s="109" t="s">
        <v>127</v>
      </c>
      <c r="F33" s="169" t="s">
        <v>868</v>
      </c>
      <c r="G33" s="81"/>
      <c r="H33" s="109" t="s">
        <v>566</v>
      </c>
      <c r="I33" s="109" t="s">
        <v>127</v>
      </c>
      <c r="J33" s="110" t="s">
        <v>186</v>
      </c>
      <c r="K33" s="109" t="s">
        <v>88</v>
      </c>
      <c r="L33" s="169" t="s">
        <v>321</v>
      </c>
      <c r="M33" s="81"/>
    </row>
    <row r="34" spans="1:13" ht="12.6" customHeight="1">
      <c r="A34" s="170" t="s">
        <v>28</v>
      </c>
      <c r="B34" s="169" t="s">
        <v>749</v>
      </c>
      <c r="C34" s="169" t="s">
        <v>799</v>
      </c>
      <c r="D34" s="171" t="s">
        <v>856</v>
      </c>
      <c r="E34" s="169" t="s">
        <v>901</v>
      </c>
      <c r="F34" s="169" t="s">
        <v>908</v>
      </c>
      <c r="G34" s="64"/>
      <c r="H34" s="169" t="s">
        <v>366</v>
      </c>
      <c r="I34" s="169" t="s">
        <v>411</v>
      </c>
      <c r="J34" s="171" t="s">
        <v>569</v>
      </c>
      <c r="K34" s="169" t="s">
        <v>570</v>
      </c>
      <c r="L34" s="169" t="s">
        <v>579</v>
      </c>
      <c r="M34" s="64"/>
    </row>
    <row r="35" spans="1:13" ht="12.6" customHeight="1">
      <c r="G35" s="66"/>
      <c r="M35" s="66"/>
    </row>
    <row r="36" spans="1:13" s="30" customFormat="1" ht="12.6" customHeight="1">
      <c r="A36" s="137" t="s">
        <v>119</v>
      </c>
    </row>
    <row r="38" spans="1:13" ht="12.6" customHeight="1">
      <c r="A38" s="213"/>
      <c r="B38" s="211" t="s">
        <v>710</v>
      </c>
      <c r="C38" s="211" t="s">
        <v>711</v>
      </c>
      <c r="D38" s="211" t="s">
        <v>712</v>
      </c>
      <c r="E38" s="211" t="s">
        <v>713</v>
      </c>
      <c r="F38" s="214" t="s">
        <v>78</v>
      </c>
      <c r="G38" s="64"/>
      <c r="H38" s="16" t="s">
        <v>335</v>
      </c>
      <c r="I38" s="16" t="s">
        <v>336</v>
      </c>
      <c r="J38" s="16" t="s">
        <v>337</v>
      </c>
      <c r="K38" s="16" t="s">
        <v>338</v>
      </c>
      <c r="L38" s="108" t="s">
        <v>78</v>
      </c>
      <c r="M38" s="64"/>
    </row>
    <row r="39" spans="1:13" ht="12.6" customHeight="1">
      <c r="A39" s="212" t="s">
        <v>30</v>
      </c>
      <c r="B39" s="216" t="s">
        <v>194</v>
      </c>
      <c r="C39" s="215" t="s">
        <v>75</v>
      </c>
      <c r="D39" s="215" t="s">
        <v>844</v>
      </c>
      <c r="E39" s="215" t="s">
        <v>875</v>
      </c>
      <c r="F39" s="217" t="s">
        <v>967</v>
      </c>
      <c r="G39" s="17"/>
      <c r="H39" s="111" t="s">
        <v>68</v>
      </c>
      <c r="I39" s="109" t="s">
        <v>389</v>
      </c>
      <c r="J39" s="109" t="s">
        <v>69</v>
      </c>
      <c r="K39" s="109" t="s">
        <v>68</v>
      </c>
      <c r="L39" s="169" t="s">
        <v>185</v>
      </c>
      <c r="M39" s="17"/>
    </row>
    <row r="40" spans="1:13" ht="12.6" customHeight="1">
      <c r="A40" s="212" t="s">
        <v>55</v>
      </c>
      <c r="B40" s="216" t="s">
        <v>731</v>
      </c>
      <c r="C40" s="215" t="s">
        <v>766</v>
      </c>
      <c r="D40" s="215" t="s">
        <v>842</v>
      </c>
      <c r="E40" s="215" t="s">
        <v>968</v>
      </c>
      <c r="F40" s="217" t="s">
        <v>969</v>
      </c>
      <c r="G40" s="81"/>
      <c r="H40" s="111" t="s">
        <v>340</v>
      </c>
      <c r="I40" s="109" t="s">
        <v>99</v>
      </c>
      <c r="J40" s="109" t="s">
        <v>538</v>
      </c>
      <c r="K40" s="109" t="s">
        <v>638</v>
      </c>
      <c r="L40" s="169" t="s">
        <v>639</v>
      </c>
      <c r="M40" s="81"/>
    </row>
    <row r="41" spans="1:13" ht="12.6" customHeight="1">
      <c r="A41" s="212" t="s">
        <v>10</v>
      </c>
      <c r="B41" s="216" t="s">
        <v>77</v>
      </c>
      <c r="C41" s="215" t="s">
        <v>547</v>
      </c>
      <c r="D41" s="215" t="s">
        <v>845</v>
      </c>
      <c r="E41" s="215" t="s">
        <v>970</v>
      </c>
      <c r="F41" s="217" t="s">
        <v>971</v>
      </c>
      <c r="G41" s="17"/>
      <c r="H41" s="111" t="s">
        <v>74</v>
      </c>
      <c r="I41" s="109" t="s">
        <v>76</v>
      </c>
      <c r="J41" s="109" t="s">
        <v>262</v>
      </c>
      <c r="K41" s="109" t="s">
        <v>191</v>
      </c>
      <c r="L41" s="169" t="s">
        <v>640</v>
      </c>
      <c r="M41" s="17"/>
    </row>
    <row r="42" spans="1:13" ht="12.6" customHeight="1">
      <c r="A42" s="212" t="s">
        <v>43</v>
      </c>
      <c r="B42" s="216" t="s">
        <v>68</v>
      </c>
      <c r="C42" s="215" t="s">
        <v>68</v>
      </c>
      <c r="D42" s="215" t="s">
        <v>127</v>
      </c>
      <c r="E42" s="215" t="s">
        <v>127</v>
      </c>
      <c r="F42" s="217" t="s">
        <v>73</v>
      </c>
      <c r="G42" s="81"/>
      <c r="H42" s="111" t="s">
        <v>68</v>
      </c>
      <c r="I42" s="109" t="s">
        <v>68</v>
      </c>
      <c r="J42" s="109" t="s">
        <v>68</v>
      </c>
      <c r="K42" s="109" t="s">
        <v>68</v>
      </c>
      <c r="L42" s="169" t="s">
        <v>68</v>
      </c>
      <c r="M42" s="81"/>
    </row>
    <row r="43" spans="1:13" ht="12.6" customHeight="1">
      <c r="A43" s="212" t="s">
        <v>56</v>
      </c>
      <c r="B43" s="216" t="s">
        <v>732</v>
      </c>
      <c r="C43" s="215" t="s">
        <v>767</v>
      </c>
      <c r="D43" s="215" t="s">
        <v>846</v>
      </c>
      <c r="E43" s="215" t="s">
        <v>972</v>
      </c>
      <c r="F43" s="217" t="s">
        <v>973</v>
      </c>
      <c r="G43" s="64"/>
      <c r="H43" s="111" t="s">
        <v>343</v>
      </c>
      <c r="I43" s="109" t="s">
        <v>390</v>
      </c>
      <c r="J43" s="109" t="s">
        <v>542</v>
      </c>
      <c r="K43" s="109" t="s">
        <v>641</v>
      </c>
      <c r="L43" s="169" t="s">
        <v>642</v>
      </c>
      <c r="M43" s="64"/>
    </row>
    <row r="44" spans="1:13" ht="12.6" customHeight="1">
      <c r="A44" s="212" t="s">
        <v>83</v>
      </c>
      <c r="B44" s="216" t="s">
        <v>109</v>
      </c>
      <c r="C44" s="215" t="s">
        <v>314</v>
      </c>
      <c r="D44" s="215" t="s">
        <v>847</v>
      </c>
      <c r="E44" s="215" t="s">
        <v>974</v>
      </c>
      <c r="F44" s="217" t="s">
        <v>975</v>
      </c>
      <c r="G44" s="64"/>
      <c r="H44" s="111" t="s">
        <v>262</v>
      </c>
      <c r="I44" s="109" t="s">
        <v>391</v>
      </c>
      <c r="J44" s="109" t="s">
        <v>289</v>
      </c>
      <c r="K44" s="109" t="s">
        <v>192</v>
      </c>
      <c r="L44" s="169" t="s">
        <v>643</v>
      </c>
      <c r="M44" s="64"/>
    </row>
    <row r="45" spans="1:13" ht="12.6" customHeight="1">
      <c r="A45" s="218" t="s">
        <v>28</v>
      </c>
      <c r="B45" s="217" t="s">
        <v>729</v>
      </c>
      <c r="C45" s="217" t="s">
        <v>768</v>
      </c>
      <c r="D45" s="217" t="s">
        <v>848</v>
      </c>
      <c r="E45" s="217" t="s">
        <v>976</v>
      </c>
      <c r="F45" s="217" t="s">
        <v>977</v>
      </c>
      <c r="G45" s="17"/>
      <c r="H45" s="169" t="s">
        <v>341</v>
      </c>
      <c r="I45" s="169" t="s">
        <v>387</v>
      </c>
      <c r="J45" s="169" t="s">
        <v>539</v>
      </c>
      <c r="K45" s="169" t="s">
        <v>634</v>
      </c>
      <c r="L45" s="169" t="s">
        <v>644</v>
      </c>
      <c r="M45" s="17"/>
    </row>
    <row r="47" spans="1:13" ht="12.6" customHeight="1">
      <c r="A47" s="137" t="s">
        <v>120</v>
      </c>
    </row>
    <row r="49" spans="1:13" ht="12.6" customHeight="1">
      <c r="A49" s="91"/>
      <c r="B49" s="16" t="s">
        <v>710</v>
      </c>
      <c r="C49" s="16" t="s">
        <v>711</v>
      </c>
      <c r="D49" s="16" t="s">
        <v>712</v>
      </c>
      <c r="E49" s="16" t="s">
        <v>713</v>
      </c>
      <c r="F49" s="108" t="s">
        <v>78</v>
      </c>
      <c r="G49" s="64"/>
      <c r="H49" s="16" t="s">
        <v>335</v>
      </c>
      <c r="I49" s="16" t="s">
        <v>336</v>
      </c>
      <c r="J49" s="16" t="s">
        <v>337</v>
      </c>
      <c r="K49" s="16" t="s">
        <v>338</v>
      </c>
      <c r="L49" s="108" t="s">
        <v>78</v>
      </c>
      <c r="M49" s="64"/>
    </row>
    <row r="50" spans="1:13" ht="12.6" customHeight="1">
      <c r="A50" s="19" t="s">
        <v>30</v>
      </c>
      <c r="B50" s="112" t="s">
        <v>125</v>
      </c>
      <c r="C50" s="109" t="s">
        <v>127</v>
      </c>
      <c r="D50" s="109" t="s">
        <v>111</v>
      </c>
      <c r="E50" s="109" t="s">
        <v>69</v>
      </c>
      <c r="F50" s="169" t="s">
        <v>187</v>
      </c>
      <c r="G50" s="64"/>
      <c r="H50" s="112" t="s">
        <v>127</v>
      </c>
      <c r="I50" s="109" t="s">
        <v>127</v>
      </c>
      <c r="J50" s="109" t="s">
        <v>109</v>
      </c>
      <c r="K50" s="109" t="s">
        <v>111</v>
      </c>
      <c r="L50" s="169" t="s">
        <v>187</v>
      </c>
      <c r="M50" s="64"/>
    </row>
    <row r="51" spans="1:13" ht="12.6" customHeight="1">
      <c r="A51" s="19" t="s">
        <v>55</v>
      </c>
      <c r="B51" s="111" t="s">
        <v>719</v>
      </c>
      <c r="C51" s="109" t="s">
        <v>780</v>
      </c>
      <c r="D51" s="109" t="s">
        <v>830</v>
      </c>
      <c r="E51" s="109" t="s">
        <v>881</v>
      </c>
      <c r="F51" s="169" t="s">
        <v>882</v>
      </c>
      <c r="G51" s="64"/>
      <c r="H51" s="111" t="s">
        <v>401</v>
      </c>
      <c r="I51" s="109" t="s">
        <v>552</v>
      </c>
      <c r="J51" s="109" t="s">
        <v>673</v>
      </c>
      <c r="K51" s="109" t="s">
        <v>674</v>
      </c>
      <c r="L51" s="169" t="s">
        <v>675</v>
      </c>
      <c r="M51" s="64"/>
    </row>
    <row r="52" spans="1:13" ht="12.6" customHeight="1">
      <c r="A52" s="19" t="s">
        <v>10</v>
      </c>
      <c r="B52" s="112" t="s">
        <v>720</v>
      </c>
      <c r="C52" s="109" t="s">
        <v>677</v>
      </c>
      <c r="D52" s="109" t="s">
        <v>831</v>
      </c>
      <c r="E52" s="109" t="s">
        <v>193</v>
      </c>
      <c r="F52" s="169" t="s">
        <v>883</v>
      </c>
      <c r="G52" s="64"/>
      <c r="H52" s="112" t="s">
        <v>402</v>
      </c>
      <c r="I52" s="109" t="s">
        <v>273</v>
      </c>
      <c r="J52" s="109" t="s">
        <v>676</v>
      </c>
      <c r="K52" s="109" t="s">
        <v>677</v>
      </c>
      <c r="L52" s="169" t="s">
        <v>678</v>
      </c>
      <c r="M52" s="64"/>
    </row>
    <row r="53" spans="1:13" ht="12.6" customHeight="1">
      <c r="A53" s="19" t="s">
        <v>43</v>
      </c>
      <c r="B53" s="112" t="s">
        <v>68</v>
      </c>
      <c r="C53" s="109" t="s">
        <v>68</v>
      </c>
      <c r="D53" s="109" t="s">
        <v>68</v>
      </c>
      <c r="E53" s="109" t="s">
        <v>68</v>
      </c>
      <c r="F53" s="169" t="s">
        <v>68</v>
      </c>
      <c r="G53" s="64"/>
      <c r="H53" s="112" t="s">
        <v>68</v>
      </c>
      <c r="I53" s="109" t="s">
        <v>127</v>
      </c>
      <c r="J53" s="109" t="s">
        <v>68</v>
      </c>
      <c r="K53" s="109" t="s">
        <v>679</v>
      </c>
      <c r="L53" s="169" t="s">
        <v>87</v>
      </c>
      <c r="M53" s="64"/>
    </row>
    <row r="54" spans="1:13" ht="12.6" customHeight="1">
      <c r="A54" s="19" t="s">
        <v>56</v>
      </c>
      <c r="B54" s="112" t="s">
        <v>721</v>
      </c>
      <c r="C54" s="109" t="s">
        <v>573</v>
      </c>
      <c r="D54" s="109" t="s">
        <v>832</v>
      </c>
      <c r="E54" s="109" t="s">
        <v>884</v>
      </c>
      <c r="F54" s="169" t="s">
        <v>885</v>
      </c>
      <c r="G54" s="64"/>
      <c r="H54" s="112" t="s">
        <v>680</v>
      </c>
      <c r="I54" s="109" t="s">
        <v>403</v>
      </c>
      <c r="J54" s="109" t="s">
        <v>553</v>
      </c>
      <c r="K54" s="109" t="s">
        <v>259</v>
      </c>
      <c r="L54" s="169" t="s">
        <v>681</v>
      </c>
      <c r="M54" s="64"/>
    </row>
    <row r="55" spans="1:13" ht="12.6" customHeight="1">
      <c r="A55" s="19" t="s">
        <v>83</v>
      </c>
      <c r="B55" s="112" t="s">
        <v>781</v>
      </c>
      <c r="C55" s="109" t="s">
        <v>581</v>
      </c>
      <c r="D55" s="109" t="s">
        <v>727</v>
      </c>
      <c r="E55" s="109" t="s">
        <v>886</v>
      </c>
      <c r="F55" s="169" t="s">
        <v>887</v>
      </c>
      <c r="G55" s="17"/>
      <c r="H55" s="112" t="s">
        <v>259</v>
      </c>
      <c r="I55" s="109" t="s">
        <v>554</v>
      </c>
      <c r="J55" s="109" t="s">
        <v>555</v>
      </c>
      <c r="K55" s="109" t="s">
        <v>682</v>
      </c>
      <c r="L55" s="169" t="s">
        <v>683</v>
      </c>
      <c r="M55" s="17"/>
    </row>
    <row r="56" spans="1:13" ht="12.6" customHeight="1">
      <c r="A56" s="170" t="s">
        <v>28</v>
      </c>
      <c r="B56" s="169" t="s">
        <v>777</v>
      </c>
      <c r="C56" s="169" t="s">
        <v>778</v>
      </c>
      <c r="D56" s="169" t="s">
        <v>828</v>
      </c>
      <c r="E56" s="169" t="s">
        <v>877</v>
      </c>
      <c r="F56" s="169" t="s">
        <v>878</v>
      </c>
      <c r="G56" s="113"/>
      <c r="H56" s="169" t="s">
        <v>665</v>
      </c>
      <c r="I56" s="169" t="s">
        <v>551</v>
      </c>
      <c r="J56" s="169" t="s">
        <v>666</v>
      </c>
      <c r="K56" s="169" t="s">
        <v>667</v>
      </c>
      <c r="L56" s="169" t="s">
        <v>668</v>
      </c>
    </row>
    <row r="58" spans="1:13" ht="12.6" customHeight="1">
      <c r="A58" s="137" t="s">
        <v>121</v>
      </c>
    </row>
    <row r="60" spans="1:13" ht="12.6" customHeight="1">
      <c r="A60" s="91"/>
      <c r="B60" s="16" t="s">
        <v>710</v>
      </c>
      <c r="C60" s="16" t="s">
        <v>711</v>
      </c>
      <c r="D60" s="16" t="s">
        <v>712</v>
      </c>
      <c r="E60" s="16" t="s">
        <v>713</v>
      </c>
      <c r="F60" s="108" t="s">
        <v>78</v>
      </c>
      <c r="G60" s="64"/>
      <c r="H60" s="16" t="s">
        <v>335</v>
      </c>
      <c r="I60" s="16" t="s">
        <v>336</v>
      </c>
      <c r="J60" s="16" t="s">
        <v>337</v>
      </c>
      <c r="K60" s="16" t="s">
        <v>338</v>
      </c>
      <c r="L60" s="108" t="s">
        <v>78</v>
      </c>
      <c r="M60" s="64"/>
    </row>
    <row r="61" spans="1:13" ht="12.6" customHeight="1">
      <c r="A61" s="19" t="s">
        <v>30</v>
      </c>
      <c r="B61" s="109" t="s">
        <v>741</v>
      </c>
      <c r="C61" s="109" t="s">
        <v>790</v>
      </c>
      <c r="D61" s="110" t="s">
        <v>821</v>
      </c>
      <c r="E61" s="109" t="s">
        <v>932</v>
      </c>
      <c r="F61" s="169" t="s">
        <v>948</v>
      </c>
      <c r="G61" s="17"/>
      <c r="H61" s="109" t="s">
        <v>198</v>
      </c>
      <c r="I61" s="109" t="s">
        <v>127</v>
      </c>
      <c r="J61" s="110" t="s">
        <v>127</v>
      </c>
      <c r="K61" s="109" t="s">
        <v>622</v>
      </c>
      <c r="L61" s="169" t="s">
        <v>623</v>
      </c>
      <c r="M61" s="17"/>
    </row>
    <row r="62" spans="1:13" ht="12.6" customHeight="1">
      <c r="A62" s="19" t="s">
        <v>55</v>
      </c>
      <c r="B62" s="109" t="s">
        <v>741</v>
      </c>
      <c r="C62" s="109" t="s">
        <v>791</v>
      </c>
      <c r="D62" s="110" t="s">
        <v>109</v>
      </c>
      <c r="E62" s="109" t="s">
        <v>949</v>
      </c>
      <c r="F62" s="169" t="s">
        <v>950</v>
      </c>
      <c r="G62" s="81"/>
      <c r="H62" s="109" t="s">
        <v>68</v>
      </c>
      <c r="I62" s="109" t="s">
        <v>109</v>
      </c>
      <c r="J62" s="110" t="s">
        <v>109</v>
      </c>
      <c r="K62" s="109" t="s">
        <v>110</v>
      </c>
      <c r="L62" s="169" t="s">
        <v>198</v>
      </c>
      <c r="M62" s="81"/>
    </row>
    <row r="63" spans="1:13" ht="12.6" customHeight="1">
      <c r="A63" s="19" t="s">
        <v>10</v>
      </c>
      <c r="B63" s="109" t="s">
        <v>742</v>
      </c>
      <c r="C63" s="109" t="s">
        <v>792</v>
      </c>
      <c r="D63" s="110" t="s">
        <v>773</v>
      </c>
      <c r="E63" s="109" t="s">
        <v>951</v>
      </c>
      <c r="F63" s="169" t="s">
        <v>952</v>
      </c>
      <c r="G63" s="17"/>
      <c r="H63" s="109" t="s">
        <v>350</v>
      </c>
      <c r="I63" s="109" t="s">
        <v>381</v>
      </c>
      <c r="J63" s="110" t="s">
        <v>381</v>
      </c>
      <c r="K63" s="109" t="s">
        <v>624</v>
      </c>
      <c r="L63" s="169" t="s">
        <v>625</v>
      </c>
      <c r="M63" s="17"/>
    </row>
    <row r="64" spans="1:13" ht="12.6" customHeight="1">
      <c r="A64" s="19" t="s">
        <v>43</v>
      </c>
      <c r="B64" s="109" t="s">
        <v>127</v>
      </c>
      <c r="C64" s="109" t="s">
        <v>185</v>
      </c>
      <c r="D64" s="110" t="s">
        <v>68</v>
      </c>
      <c r="E64" s="109" t="s">
        <v>68</v>
      </c>
      <c r="F64" s="169" t="s">
        <v>536</v>
      </c>
      <c r="G64" s="81"/>
      <c r="H64" s="109" t="s">
        <v>68</v>
      </c>
      <c r="I64" s="109" t="s">
        <v>68</v>
      </c>
      <c r="J64" s="110" t="s">
        <v>68</v>
      </c>
      <c r="K64" s="109" t="s">
        <v>68</v>
      </c>
      <c r="L64" s="169" t="s">
        <v>68</v>
      </c>
      <c r="M64" s="81"/>
    </row>
    <row r="65" spans="1:13" ht="12.6" customHeight="1">
      <c r="A65" s="19" t="s">
        <v>31</v>
      </c>
      <c r="B65" s="109" t="s">
        <v>743</v>
      </c>
      <c r="C65" s="109" t="s">
        <v>793</v>
      </c>
      <c r="D65" s="110" t="s">
        <v>822</v>
      </c>
      <c r="E65" s="109" t="s">
        <v>953</v>
      </c>
      <c r="F65" s="169" t="s">
        <v>954</v>
      </c>
      <c r="G65" s="64"/>
      <c r="H65" s="109" t="s">
        <v>351</v>
      </c>
      <c r="I65" s="109" t="s">
        <v>382</v>
      </c>
      <c r="J65" s="110" t="s">
        <v>382</v>
      </c>
      <c r="K65" s="109" t="s">
        <v>626</v>
      </c>
      <c r="L65" s="169" t="s">
        <v>627</v>
      </c>
      <c r="M65" s="64"/>
    </row>
    <row r="66" spans="1:13" ht="12.6" customHeight="1">
      <c r="A66" s="19" t="s">
        <v>234</v>
      </c>
      <c r="B66" s="109" t="s">
        <v>744</v>
      </c>
      <c r="C66" s="109" t="s">
        <v>110</v>
      </c>
      <c r="D66" s="110" t="s">
        <v>823</v>
      </c>
      <c r="E66" s="109" t="s">
        <v>192</v>
      </c>
      <c r="F66" s="169" t="s">
        <v>955</v>
      </c>
      <c r="G66" s="64"/>
      <c r="H66" s="109" t="s">
        <v>263</v>
      </c>
      <c r="I66" s="109" t="s">
        <v>190</v>
      </c>
      <c r="J66" s="110" t="s">
        <v>190</v>
      </c>
      <c r="K66" s="109" t="s">
        <v>312</v>
      </c>
      <c r="L66" s="169" t="s">
        <v>628</v>
      </c>
      <c r="M66" s="64"/>
    </row>
    <row r="67" spans="1:13" ht="12.6" customHeight="1">
      <c r="A67" s="170" t="s">
        <v>28</v>
      </c>
      <c r="B67" s="169" t="s">
        <v>739</v>
      </c>
      <c r="C67" s="169" t="s">
        <v>787</v>
      </c>
      <c r="D67" s="169" t="s">
        <v>824</v>
      </c>
      <c r="E67" s="169" t="s">
        <v>941</v>
      </c>
      <c r="F67" s="169" t="s">
        <v>942</v>
      </c>
      <c r="G67" s="17"/>
      <c r="H67" s="169" t="s">
        <v>349</v>
      </c>
      <c r="I67" s="169" t="s">
        <v>379</v>
      </c>
      <c r="J67" s="169" t="s">
        <v>379</v>
      </c>
      <c r="K67" s="169" t="s">
        <v>617</v>
      </c>
      <c r="L67" s="169" t="s">
        <v>618</v>
      </c>
      <c r="M67" s="17"/>
    </row>
    <row r="69" spans="1:13" ht="12.6" customHeight="1">
      <c r="A69" s="137" t="s">
        <v>218</v>
      </c>
    </row>
    <row r="71" spans="1:13" ht="12.6" customHeight="1">
      <c r="A71" s="91"/>
      <c r="B71" s="16" t="s">
        <v>710</v>
      </c>
      <c r="C71" s="16" t="s">
        <v>711</v>
      </c>
      <c r="D71" s="16" t="s">
        <v>712</v>
      </c>
      <c r="E71" s="16" t="s">
        <v>713</v>
      </c>
      <c r="F71" s="108" t="s">
        <v>78</v>
      </c>
      <c r="G71" s="64"/>
      <c r="H71" s="16" t="s">
        <v>335</v>
      </c>
      <c r="I71" s="16" t="s">
        <v>336</v>
      </c>
      <c r="J71" s="16" t="s">
        <v>337</v>
      </c>
      <c r="K71" s="16" t="s">
        <v>338</v>
      </c>
      <c r="L71" s="108" t="s">
        <v>78</v>
      </c>
      <c r="M71" s="64"/>
    </row>
    <row r="72" spans="1:13" ht="12.6" customHeight="1">
      <c r="A72" s="19" t="s">
        <v>30</v>
      </c>
      <c r="B72" s="109" t="s">
        <v>727</v>
      </c>
      <c r="C72" s="109" t="s">
        <v>254</v>
      </c>
      <c r="D72" s="110" t="s">
        <v>620</v>
      </c>
      <c r="E72" s="109" t="s">
        <v>919</v>
      </c>
      <c r="F72" s="169" t="s">
        <v>920</v>
      </c>
      <c r="G72" s="17"/>
      <c r="H72" s="109" t="s">
        <v>68</v>
      </c>
      <c r="I72" s="109" t="s">
        <v>263</v>
      </c>
      <c r="J72" s="110" t="s">
        <v>592</v>
      </c>
      <c r="K72" s="109" t="s">
        <v>261</v>
      </c>
      <c r="L72" s="169" t="s">
        <v>593</v>
      </c>
      <c r="M72" s="17"/>
    </row>
    <row r="73" spans="1:13" ht="12.6" customHeight="1">
      <c r="A73" s="19" t="s">
        <v>43</v>
      </c>
      <c r="B73" s="109" t="s">
        <v>68</v>
      </c>
      <c r="C73" s="109" t="s">
        <v>68</v>
      </c>
      <c r="D73" s="110" t="s">
        <v>194</v>
      </c>
      <c r="E73" s="109" t="s">
        <v>68</v>
      </c>
      <c r="F73" s="169" t="s">
        <v>194</v>
      </c>
      <c r="G73" s="81"/>
      <c r="H73" s="109" t="s">
        <v>68</v>
      </c>
      <c r="I73" s="109" t="s">
        <v>68</v>
      </c>
      <c r="J73" s="110" t="s">
        <v>68</v>
      </c>
      <c r="K73" s="109" t="s">
        <v>68</v>
      </c>
      <c r="L73" s="169" t="s">
        <v>68</v>
      </c>
      <c r="M73" s="81"/>
    </row>
    <row r="74" spans="1:13" ht="12.6" customHeight="1">
      <c r="A74" s="19" t="s">
        <v>234</v>
      </c>
      <c r="B74" s="109" t="s">
        <v>757</v>
      </c>
      <c r="C74" s="109" t="s">
        <v>807</v>
      </c>
      <c r="D74" s="110" t="s">
        <v>860</v>
      </c>
      <c r="E74" s="109" t="s">
        <v>921</v>
      </c>
      <c r="F74" s="169" t="s">
        <v>922</v>
      </c>
      <c r="G74" s="17"/>
      <c r="H74" s="109" t="s">
        <v>371</v>
      </c>
      <c r="I74" s="109" t="s">
        <v>417</v>
      </c>
      <c r="J74" s="110" t="s">
        <v>594</v>
      </c>
      <c r="K74" s="109" t="s">
        <v>595</v>
      </c>
      <c r="L74" s="169" t="s">
        <v>596</v>
      </c>
      <c r="M74" s="17"/>
    </row>
    <row r="75" spans="1:13" ht="12.6" customHeight="1">
      <c r="A75" s="19" t="s">
        <v>55</v>
      </c>
      <c r="B75" s="109" t="s">
        <v>758</v>
      </c>
      <c r="C75" s="109" t="s">
        <v>808</v>
      </c>
      <c r="D75" s="110" t="s">
        <v>861</v>
      </c>
      <c r="E75" s="109" t="s">
        <v>428</v>
      </c>
      <c r="F75" s="169" t="s">
        <v>923</v>
      </c>
      <c r="G75" s="81"/>
      <c r="H75" s="109" t="s">
        <v>372</v>
      </c>
      <c r="I75" s="109" t="s">
        <v>418</v>
      </c>
      <c r="J75" s="110" t="s">
        <v>597</v>
      </c>
      <c r="K75" s="109" t="s">
        <v>598</v>
      </c>
      <c r="L75" s="169" t="s">
        <v>599</v>
      </c>
      <c r="M75" s="81"/>
    </row>
    <row r="76" spans="1:13" ht="12.6" customHeight="1">
      <c r="A76" s="19" t="s">
        <v>10</v>
      </c>
      <c r="B76" s="109" t="s">
        <v>759</v>
      </c>
      <c r="C76" s="109" t="s">
        <v>809</v>
      </c>
      <c r="D76" s="110" t="s">
        <v>862</v>
      </c>
      <c r="E76" s="109" t="s">
        <v>924</v>
      </c>
      <c r="F76" s="169" t="s">
        <v>925</v>
      </c>
      <c r="G76" s="64"/>
      <c r="H76" s="109" t="s">
        <v>373</v>
      </c>
      <c r="I76" s="109" t="s">
        <v>419</v>
      </c>
      <c r="J76" s="110" t="s">
        <v>600</v>
      </c>
      <c r="K76" s="109" t="s">
        <v>601</v>
      </c>
      <c r="L76" s="169" t="s">
        <v>602</v>
      </c>
      <c r="M76" s="64"/>
    </row>
    <row r="77" spans="1:13" ht="12.6" customHeight="1">
      <c r="A77" s="19" t="s">
        <v>56</v>
      </c>
      <c r="B77" s="109" t="s">
        <v>760</v>
      </c>
      <c r="C77" s="109" t="s">
        <v>810</v>
      </c>
      <c r="D77" s="110" t="s">
        <v>863</v>
      </c>
      <c r="E77" s="109" t="s">
        <v>926</v>
      </c>
      <c r="F77" s="169" t="s">
        <v>927</v>
      </c>
      <c r="G77" s="64"/>
      <c r="H77" s="109" t="s">
        <v>374</v>
      </c>
      <c r="I77" s="109" t="s">
        <v>420</v>
      </c>
      <c r="J77" s="110" t="s">
        <v>603</v>
      </c>
      <c r="K77" s="109" t="s">
        <v>604</v>
      </c>
      <c r="L77" s="169" t="s">
        <v>605</v>
      </c>
      <c r="M77" s="64"/>
    </row>
    <row r="78" spans="1:13" ht="12.6" customHeight="1">
      <c r="A78" s="19" t="s">
        <v>70</v>
      </c>
      <c r="B78" s="109" t="s">
        <v>761</v>
      </c>
      <c r="C78" s="109" t="s">
        <v>811</v>
      </c>
      <c r="D78" s="109" t="s">
        <v>864</v>
      </c>
      <c r="E78" s="109" t="s">
        <v>928</v>
      </c>
      <c r="F78" s="169" t="s">
        <v>929</v>
      </c>
      <c r="G78" s="64"/>
      <c r="H78" s="109" t="s">
        <v>375</v>
      </c>
      <c r="I78" s="109" t="s">
        <v>193</v>
      </c>
      <c r="J78" s="109" t="s">
        <v>68</v>
      </c>
      <c r="K78" s="109" t="s">
        <v>606</v>
      </c>
      <c r="L78" s="169" t="s">
        <v>607</v>
      </c>
      <c r="M78" s="64"/>
    </row>
    <row r="79" spans="1:13" ht="12.6" customHeight="1">
      <c r="A79" s="19" t="s">
        <v>235</v>
      </c>
      <c r="B79" s="109" t="s">
        <v>762</v>
      </c>
      <c r="C79" s="109" t="s">
        <v>812</v>
      </c>
      <c r="D79" s="109" t="s">
        <v>865</v>
      </c>
      <c r="E79" s="109" t="s">
        <v>930</v>
      </c>
      <c r="F79" s="169" t="s">
        <v>931</v>
      </c>
      <c r="G79" s="17"/>
      <c r="H79" s="109" t="s">
        <v>376</v>
      </c>
      <c r="I79" s="109" t="s">
        <v>421</v>
      </c>
      <c r="J79" s="109" t="s">
        <v>608</v>
      </c>
      <c r="K79" s="109" t="s">
        <v>609</v>
      </c>
      <c r="L79" s="169" t="s">
        <v>610</v>
      </c>
      <c r="M79" s="17"/>
    </row>
    <row r="80" spans="1:13" ht="12.6" customHeight="1">
      <c r="A80" s="170" t="s">
        <v>28</v>
      </c>
      <c r="B80" s="169" t="s">
        <v>750</v>
      </c>
      <c r="C80" s="169" t="s">
        <v>800</v>
      </c>
      <c r="D80" s="169" t="s">
        <v>857</v>
      </c>
      <c r="E80" s="169" t="s">
        <v>902</v>
      </c>
      <c r="F80" s="169" t="s">
        <v>909</v>
      </c>
      <c r="G80" s="17"/>
      <c r="H80" s="169" t="s">
        <v>367</v>
      </c>
      <c r="I80" s="169" t="s">
        <v>412</v>
      </c>
      <c r="J80" s="169" t="s">
        <v>571</v>
      </c>
      <c r="K80" s="169" t="s">
        <v>572</v>
      </c>
      <c r="L80" s="169" t="s">
        <v>580</v>
      </c>
      <c r="M80" s="17"/>
    </row>
    <row r="82" spans="1:13" ht="12.6" customHeight="1">
      <c r="A82" s="137" t="s">
        <v>122</v>
      </c>
    </row>
    <row r="84" spans="1:13" ht="12.6" customHeight="1">
      <c r="A84" s="221"/>
      <c r="B84" s="219" t="s">
        <v>710</v>
      </c>
      <c r="C84" s="219" t="s">
        <v>711</v>
      </c>
      <c r="D84" s="219" t="s">
        <v>712</v>
      </c>
      <c r="E84" s="219" t="s">
        <v>713</v>
      </c>
      <c r="F84" s="222" t="s">
        <v>78</v>
      </c>
      <c r="G84" s="64"/>
      <c r="H84" s="16" t="s">
        <v>335</v>
      </c>
      <c r="I84" s="16" t="s">
        <v>336</v>
      </c>
      <c r="J84" s="16" t="s">
        <v>337</v>
      </c>
      <c r="K84" s="16" t="s">
        <v>338</v>
      </c>
      <c r="L84" s="108" t="s">
        <v>78</v>
      </c>
      <c r="M84" s="64"/>
    </row>
    <row r="85" spans="1:13" ht="12.6" customHeight="1">
      <c r="A85" s="220" t="s">
        <v>30</v>
      </c>
      <c r="B85" s="224" t="s">
        <v>543</v>
      </c>
      <c r="C85" s="223" t="s">
        <v>769</v>
      </c>
      <c r="D85" s="223" t="s">
        <v>849</v>
      </c>
      <c r="E85" s="223" t="s">
        <v>978</v>
      </c>
      <c r="F85" s="225" t="s">
        <v>979</v>
      </c>
      <c r="G85" s="64"/>
      <c r="H85" s="111" t="s">
        <v>344</v>
      </c>
      <c r="I85" s="109" t="s">
        <v>73</v>
      </c>
      <c r="J85" s="109" t="s">
        <v>543</v>
      </c>
      <c r="K85" s="109" t="s">
        <v>645</v>
      </c>
      <c r="L85" s="169" t="s">
        <v>646</v>
      </c>
      <c r="M85" s="64"/>
    </row>
    <row r="86" spans="1:13" ht="12.6" customHeight="1">
      <c r="A86" s="220" t="s">
        <v>55</v>
      </c>
      <c r="B86" s="224" t="s">
        <v>733</v>
      </c>
      <c r="C86" s="223" t="s">
        <v>770</v>
      </c>
      <c r="D86" s="223" t="s">
        <v>850</v>
      </c>
      <c r="E86" s="223" t="s">
        <v>980</v>
      </c>
      <c r="F86" s="225" t="s">
        <v>981</v>
      </c>
      <c r="G86" s="64"/>
      <c r="H86" s="111" t="s">
        <v>345</v>
      </c>
      <c r="I86" s="109" t="s">
        <v>392</v>
      </c>
      <c r="J86" s="109" t="s">
        <v>544</v>
      </c>
      <c r="K86" s="109" t="s">
        <v>647</v>
      </c>
      <c r="L86" s="169" t="s">
        <v>648</v>
      </c>
      <c r="M86" s="64"/>
    </row>
    <row r="87" spans="1:13" ht="12.6" customHeight="1">
      <c r="A87" s="220" t="s">
        <v>10</v>
      </c>
      <c r="B87" s="224" t="s">
        <v>734</v>
      </c>
      <c r="C87" s="223" t="s">
        <v>771</v>
      </c>
      <c r="D87" s="223" t="s">
        <v>851</v>
      </c>
      <c r="E87" s="223" t="s">
        <v>982</v>
      </c>
      <c r="F87" s="225" t="s">
        <v>983</v>
      </c>
      <c r="G87" s="64"/>
      <c r="H87" s="111" t="s">
        <v>346</v>
      </c>
      <c r="I87" s="109" t="s">
        <v>393</v>
      </c>
      <c r="J87" s="109" t="s">
        <v>545</v>
      </c>
      <c r="K87" s="109" t="s">
        <v>649</v>
      </c>
      <c r="L87" s="169" t="s">
        <v>650</v>
      </c>
      <c r="M87" s="64"/>
    </row>
    <row r="88" spans="1:13" ht="12.6" customHeight="1">
      <c r="A88" s="220" t="s">
        <v>43</v>
      </c>
      <c r="B88" s="224" t="s">
        <v>68</v>
      </c>
      <c r="C88" s="223" t="s">
        <v>68</v>
      </c>
      <c r="D88" s="223" t="s">
        <v>68</v>
      </c>
      <c r="E88" s="223" t="s">
        <v>68</v>
      </c>
      <c r="F88" s="225" t="s">
        <v>68</v>
      </c>
      <c r="G88" s="64"/>
      <c r="H88" s="111" t="s">
        <v>192</v>
      </c>
      <c r="I88" s="109" t="s">
        <v>68</v>
      </c>
      <c r="J88" s="109" t="s">
        <v>68</v>
      </c>
      <c r="K88" s="109" t="s">
        <v>68</v>
      </c>
      <c r="L88" s="169" t="s">
        <v>192</v>
      </c>
      <c r="M88" s="64"/>
    </row>
    <row r="89" spans="1:13" ht="12.6" customHeight="1">
      <c r="A89" s="220" t="s">
        <v>31</v>
      </c>
      <c r="B89" s="224" t="s">
        <v>735</v>
      </c>
      <c r="C89" s="223" t="s">
        <v>772</v>
      </c>
      <c r="D89" s="223" t="s">
        <v>852</v>
      </c>
      <c r="E89" s="223" t="s">
        <v>984</v>
      </c>
      <c r="F89" s="225" t="s">
        <v>985</v>
      </c>
      <c r="G89" s="64"/>
      <c r="H89" s="111" t="s">
        <v>347</v>
      </c>
      <c r="I89" s="109" t="s">
        <v>394</v>
      </c>
      <c r="J89" s="109" t="s">
        <v>546</v>
      </c>
      <c r="K89" s="109" t="s">
        <v>651</v>
      </c>
      <c r="L89" s="169" t="s">
        <v>652</v>
      </c>
      <c r="M89" s="64"/>
    </row>
    <row r="90" spans="1:13" ht="12.6" customHeight="1">
      <c r="A90" s="226" t="s">
        <v>28</v>
      </c>
      <c r="B90" s="225" t="s">
        <v>730</v>
      </c>
      <c r="C90" s="225" t="s">
        <v>765</v>
      </c>
      <c r="D90" s="225" t="s">
        <v>853</v>
      </c>
      <c r="E90" s="225" t="s">
        <v>986</v>
      </c>
      <c r="F90" s="225" t="s">
        <v>987</v>
      </c>
      <c r="G90" s="17"/>
      <c r="H90" s="169" t="s">
        <v>342</v>
      </c>
      <c r="I90" s="169" t="s">
        <v>388</v>
      </c>
      <c r="J90" s="169" t="s">
        <v>540</v>
      </c>
      <c r="K90" s="169" t="s">
        <v>636</v>
      </c>
      <c r="L90" s="169" t="s">
        <v>637</v>
      </c>
      <c r="M90" s="17"/>
    </row>
    <row r="92" spans="1:13" ht="12.6" customHeight="1">
      <c r="A92" s="137" t="s">
        <v>123</v>
      </c>
      <c r="B92" s="10"/>
      <c r="H92" s="10"/>
    </row>
    <row r="94" spans="1:13" ht="12.6" customHeight="1">
      <c r="A94" s="91"/>
      <c r="B94" s="16" t="s">
        <v>710</v>
      </c>
      <c r="C94" s="16" t="s">
        <v>711</v>
      </c>
      <c r="D94" s="16" t="s">
        <v>712</v>
      </c>
      <c r="E94" s="16" t="s">
        <v>713</v>
      </c>
      <c r="F94" s="108" t="s">
        <v>78</v>
      </c>
      <c r="G94" s="64"/>
      <c r="H94" s="16" t="s">
        <v>335</v>
      </c>
      <c r="I94" s="16" t="s">
        <v>336</v>
      </c>
      <c r="J94" s="16" t="s">
        <v>337</v>
      </c>
      <c r="K94" s="16" t="s">
        <v>338</v>
      </c>
      <c r="L94" s="108" t="s">
        <v>78</v>
      </c>
      <c r="M94" s="64"/>
    </row>
    <row r="95" spans="1:13" ht="12.6" customHeight="1">
      <c r="A95" s="19" t="s">
        <v>30</v>
      </c>
      <c r="B95" s="112" t="s">
        <v>722</v>
      </c>
      <c r="C95" s="109" t="s">
        <v>344</v>
      </c>
      <c r="D95" s="109" t="s">
        <v>833</v>
      </c>
      <c r="E95" s="109" t="s">
        <v>888</v>
      </c>
      <c r="F95" s="169" t="s">
        <v>889</v>
      </c>
      <c r="G95" s="64"/>
      <c r="H95" s="112" t="s">
        <v>312</v>
      </c>
      <c r="I95" s="109" t="s">
        <v>404</v>
      </c>
      <c r="J95" s="109" t="s">
        <v>556</v>
      </c>
      <c r="K95" s="109" t="s">
        <v>684</v>
      </c>
      <c r="L95" s="169" t="s">
        <v>685</v>
      </c>
      <c r="M95" s="64"/>
    </row>
    <row r="96" spans="1:13" ht="12.6" customHeight="1">
      <c r="A96" s="19" t="s">
        <v>55</v>
      </c>
      <c r="B96" s="111" t="s">
        <v>723</v>
      </c>
      <c r="C96" s="109" t="s">
        <v>782</v>
      </c>
      <c r="D96" s="109" t="s">
        <v>834</v>
      </c>
      <c r="E96" s="109" t="s">
        <v>890</v>
      </c>
      <c r="F96" s="169" t="s">
        <v>891</v>
      </c>
      <c r="G96" s="17"/>
      <c r="H96" s="111" t="s">
        <v>405</v>
      </c>
      <c r="I96" s="109" t="s">
        <v>557</v>
      </c>
      <c r="J96" s="109" t="s">
        <v>686</v>
      </c>
      <c r="K96" s="109" t="s">
        <v>687</v>
      </c>
      <c r="L96" s="169" t="s">
        <v>688</v>
      </c>
      <c r="M96" s="17"/>
    </row>
    <row r="97" spans="1:13" ht="12.6" customHeight="1">
      <c r="A97" s="19" t="s">
        <v>10</v>
      </c>
      <c r="B97" s="112" t="s">
        <v>724</v>
      </c>
      <c r="C97" s="109" t="s">
        <v>783</v>
      </c>
      <c r="D97" s="109" t="s">
        <v>835</v>
      </c>
      <c r="E97" s="109" t="s">
        <v>892</v>
      </c>
      <c r="F97" s="169" t="s">
        <v>893</v>
      </c>
      <c r="G97" s="114"/>
      <c r="H97" s="112" t="s">
        <v>406</v>
      </c>
      <c r="I97" s="109" t="s">
        <v>558</v>
      </c>
      <c r="J97" s="109" t="s">
        <v>559</v>
      </c>
      <c r="K97" s="109" t="s">
        <v>689</v>
      </c>
      <c r="L97" s="169" t="s">
        <v>690</v>
      </c>
      <c r="M97" s="114"/>
    </row>
    <row r="98" spans="1:13" ht="12.6" customHeight="1">
      <c r="A98" s="19" t="s">
        <v>43</v>
      </c>
      <c r="B98" s="112" t="s">
        <v>68</v>
      </c>
      <c r="C98" s="109" t="s">
        <v>68</v>
      </c>
      <c r="D98" s="109" t="s">
        <v>68</v>
      </c>
      <c r="E98" s="109" t="s">
        <v>187</v>
      </c>
      <c r="F98" s="169" t="s">
        <v>187</v>
      </c>
      <c r="G98" s="17"/>
      <c r="H98" s="112" t="s">
        <v>68</v>
      </c>
      <c r="I98" s="109" t="s">
        <v>68</v>
      </c>
      <c r="J98" s="109" t="s">
        <v>68</v>
      </c>
      <c r="K98" s="109" t="s">
        <v>69</v>
      </c>
      <c r="L98" s="169" t="s">
        <v>69</v>
      </c>
      <c r="M98" s="17"/>
    </row>
    <row r="99" spans="1:13" ht="12.6" customHeight="1">
      <c r="A99" s="19" t="s">
        <v>56</v>
      </c>
      <c r="B99" s="112" t="s">
        <v>725</v>
      </c>
      <c r="C99" s="109" t="s">
        <v>836</v>
      </c>
      <c r="D99" s="109" t="s">
        <v>837</v>
      </c>
      <c r="E99" s="109" t="s">
        <v>894</v>
      </c>
      <c r="F99" s="169" t="s">
        <v>895</v>
      </c>
      <c r="G99" s="114"/>
      <c r="H99" s="112" t="s">
        <v>357</v>
      </c>
      <c r="I99" s="109" t="s">
        <v>691</v>
      </c>
      <c r="J99" s="109" t="s">
        <v>692</v>
      </c>
      <c r="K99" s="109" t="s">
        <v>693</v>
      </c>
      <c r="L99" s="169" t="s">
        <v>694</v>
      </c>
      <c r="M99" s="114"/>
    </row>
    <row r="100" spans="1:13" ht="12.6" customHeight="1">
      <c r="A100" s="19" t="s">
        <v>70</v>
      </c>
      <c r="B100" s="112" t="s">
        <v>726</v>
      </c>
      <c r="C100" s="109" t="s">
        <v>838</v>
      </c>
      <c r="D100" s="109" t="s">
        <v>839</v>
      </c>
      <c r="E100" s="109" t="s">
        <v>896</v>
      </c>
      <c r="F100" s="169" t="s">
        <v>897</v>
      </c>
      <c r="G100" s="17"/>
      <c r="H100" s="112" t="s">
        <v>358</v>
      </c>
      <c r="I100" s="109" t="s">
        <v>407</v>
      </c>
      <c r="J100" s="109" t="s">
        <v>695</v>
      </c>
      <c r="K100" s="109" t="s">
        <v>696</v>
      </c>
      <c r="L100" s="169" t="s">
        <v>697</v>
      </c>
      <c r="M100" s="17"/>
    </row>
    <row r="101" spans="1:13" ht="12.6" customHeight="1">
      <c r="A101" s="170" t="s">
        <v>28</v>
      </c>
      <c r="B101" s="169" t="s">
        <v>718</v>
      </c>
      <c r="C101" s="169" t="s">
        <v>779</v>
      </c>
      <c r="D101" s="169" t="s">
        <v>829</v>
      </c>
      <c r="E101" s="169" t="s">
        <v>879</v>
      </c>
      <c r="F101" s="169" t="s">
        <v>880</v>
      </c>
      <c r="G101" s="22"/>
      <c r="H101" s="169" t="s">
        <v>400</v>
      </c>
      <c r="I101" s="169" t="s">
        <v>669</v>
      </c>
      <c r="J101" s="169" t="s">
        <v>670</v>
      </c>
      <c r="K101" s="169" t="s">
        <v>671</v>
      </c>
      <c r="L101" s="169" t="s">
        <v>672</v>
      </c>
      <c r="M101" s="22"/>
    </row>
    <row r="103" spans="1:13" ht="12.6" customHeight="1">
      <c r="A103" s="8" t="s">
        <v>275</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election activeCell="B1" sqref="B1"/>
    </sheetView>
  </sheetViews>
  <sheetFormatPr defaultRowHeight="10.5"/>
  <cols>
    <col min="1" max="1" width="10.28515625" style="11" customWidth="1"/>
    <col min="2" max="16384" width="9.140625" style="11"/>
  </cols>
  <sheetData>
    <row r="9" spans="1:10" ht="14.25">
      <c r="A9" s="159" t="s">
        <v>326</v>
      </c>
    </row>
    <row r="10" spans="1:10">
      <c r="A10" s="12" t="s">
        <v>327</v>
      </c>
    </row>
    <row r="12" spans="1:10" ht="11.25">
      <c r="B12" s="136" t="s">
        <v>149</v>
      </c>
      <c r="J12" s="136" t="s">
        <v>150</v>
      </c>
    </row>
    <row r="33" spans="2:16">
      <c r="P33" s="183" t="s">
        <v>359</v>
      </c>
    </row>
    <row r="34" spans="2:16">
      <c r="H34" s="183" t="s">
        <v>359</v>
      </c>
      <c r="O34" s="183"/>
    </row>
    <row r="35" spans="2:16" ht="11.25">
      <c r="B35" s="136" t="s">
        <v>151</v>
      </c>
      <c r="G35" s="183"/>
      <c r="J35" s="136" t="s">
        <v>152</v>
      </c>
    </row>
    <row r="57" spans="2:16">
      <c r="H57" s="183" t="s">
        <v>360</v>
      </c>
      <c r="P57" s="183" t="s">
        <v>360</v>
      </c>
    </row>
    <row r="58" spans="2:16" ht="36" customHeight="1">
      <c r="B58" s="235"/>
      <c r="C58" s="235"/>
      <c r="D58" s="235"/>
      <c r="E58" s="235"/>
      <c r="F58" s="235"/>
      <c r="G58" s="235"/>
      <c r="H58" s="235"/>
      <c r="I58" s="235"/>
      <c r="J58" s="235"/>
      <c r="K58" s="235"/>
    </row>
    <row r="59" spans="2:16" s="115" customFormat="1" ht="24" customHeight="1">
      <c r="B59" s="235"/>
      <c r="C59" s="235"/>
      <c r="D59" s="235"/>
      <c r="E59" s="235"/>
      <c r="F59" s="235"/>
      <c r="G59" s="235"/>
      <c r="H59" s="235"/>
      <c r="I59" s="235"/>
      <c r="J59" s="235"/>
      <c r="K59" s="235"/>
    </row>
    <row r="61" spans="2:16">
      <c r="B61" s="234"/>
      <c r="C61" s="234"/>
      <c r="D61" s="234"/>
      <c r="E61" s="234"/>
      <c r="F61" s="234"/>
      <c r="G61" s="234"/>
      <c r="H61" s="234"/>
      <c r="I61" s="234"/>
      <c r="J61" s="234"/>
      <c r="K61" s="234"/>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Normal="100" workbookViewId="0">
      <selection activeCell="I21" sqref="I21"/>
    </sheetView>
  </sheetViews>
  <sheetFormatPr defaultRowHeight="10.5"/>
  <cols>
    <col min="1" max="1" width="10.28515625" style="11" customWidth="1"/>
    <col min="2" max="16384" width="9.140625" style="11"/>
  </cols>
  <sheetData>
    <row r="9" spans="1:10" ht="14.25">
      <c r="A9" s="159" t="s">
        <v>328</v>
      </c>
    </row>
    <row r="10" spans="1:10">
      <c r="A10" s="12" t="s">
        <v>327</v>
      </c>
    </row>
    <row r="13" spans="1:10" ht="11.25">
      <c r="B13" s="136" t="s">
        <v>154</v>
      </c>
      <c r="J13" s="136" t="s">
        <v>155</v>
      </c>
    </row>
    <row r="34" spans="2:16">
      <c r="H34" s="183" t="s">
        <v>359</v>
      </c>
      <c r="P34" s="183" t="s">
        <v>359</v>
      </c>
    </row>
    <row r="36" spans="2:16" ht="11.25">
      <c r="B36" s="136" t="s">
        <v>156</v>
      </c>
      <c r="J36" s="136" t="s">
        <v>157</v>
      </c>
    </row>
    <row r="58" spans="2:16">
      <c r="H58" s="183" t="s">
        <v>359</v>
      </c>
      <c r="P58" s="183" t="s">
        <v>359</v>
      </c>
    </row>
    <row r="60" spans="2:16" ht="36" customHeight="1">
      <c r="B60" s="235"/>
      <c r="C60" s="235"/>
      <c r="D60" s="235"/>
      <c r="E60" s="235"/>
      <c r="F60" s="235"/>
      <c r="G60" s="235"/>
      <c r="H60" s="235"/>
      <c r="I60" s="235"/>
      <c r="J60" s="235"/>
      <c r="K60" s="235"/>
      <c r="L60" s="235"/>
    </row>
    <row r="61" spans="2:16" ht="12" customHeight="1">
      <c r="B61" s="235"/>
      <c r="C61" s="235"/>
      <c r="D61" s="235"/>
      <c r="E61" s="235"/>
      <c r="F61" s="235"/>
      <c r="G61" s="235"/>
      <c r="H61" s="235"/>
      <c r="I61" s="235"/>
      <c r="J61" s="235"/>
      <c r="K61" s="235"/>
      <c r="L61" s="235"/>
    </row>
    <row r="62" spans="2:16" s="115" customFormat="1" ht="12" customHeight="1">
      <c r="B62" s="235"/>
      <c r="C62" s="235"/>
      <c r="D62" s="235"/>
      <c r="E62" s="235"/>
      <c r="F62" s="235"/>
      <c r="G62" s="235"/>
      <c r="H62" s="235"/>
      <c r="I62" s="235"/>
      <c r="J62" s="235"/>
      <c r="K62" s="235"/>
      <c r="L62" s="235"/>
    </row>
    <row r="63" spans="2:16" s="115" customFormat="1" ht="12" customHeight="1">
      <c r="B63" s="235"/>
      <c r="C63" s="235"/>
      <c r="D63" s="235"/>
      <c r="E63" s="235"/>
      <c r="F63" s="235"/>
      <c r="G63" s="235"/>
      <c r="H63" s="235"/>
      <c r="I63" s="235"/>
      <c r="J63" s="235"/>
      <c r="K63" s="235"/>
      <c r="L63" s="235"/>
    </row>
    <row r="64" spans="2:16" s="115" customFormat="1" ht="33.75" customHeight="1">
      <c r="B64" s="235"/>
      <c r="C64" s="235"/>
      <c r="D64" s="235"/>
      <c r="E64" s="235"/>
      <c r="F64" s="235"/>
      <c r="G64" s="235"/>
      <c r="H64" s="235"/>
      <c r="I64" s="235"/>
      <c r="J64" s="235"/>
      <c r="K64" s="235"/>
      <c r="L64" s="235"/>
    </row>
    <row r="65" spans="2:12">
      <c r="B65" s="235"/>
      <c r="C65" s="235"/>
      <c r="D65" s="235"/>
      <c r="E65" s="235"/>
      <c r="F65" s="235"/>
      <c r="G65" s="235"/>
      <c r="H65" s="235"/>
      <c r="I65" s="235"/>
      <c r="J65" s="235"/>
      <c r="K65" s="235"/>
      <c r="L65" s="235"/>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zoomScaleNormal="100" workbookViewId="0">
      <selection activeCell="J58" sqref="J58"/>
    </sheetView>
  </sheetViews>
  <sheetFormatPr defaultRowHeight="10.5"/>
  <cols>
    <col min="1" max="1" width="10.28515625" style="11" customWidth="1"/>
    <col min="2" max="16384" width="9.140625" style="11"/>
  </cols>
  <sheetData>
    <row r="9" spans="1:10" ht="14.25">
      <c r="A9" s="159" t="s">
        <v>329</v>
      </c>
    </row>
    <row r="10" spans="1:10">
      <c r="A10" s="12" t="s">
        <v>327</v>
      </c>
    </row>
    <row r="12" spans="1:10" ht="11.25">
      <c r="B12" s="142" t="s">
        <v>159</v>
      </c>
      <c r="J12" s="142" t="s">
        <v>653</v>
      </c>
    </row>
    <row r="33" spans="2:16">
      <c r="H33" s="183" t="s">
        <v>359</v>
      </c>
      <c r="P33" s="183" t="s">
        <v>359</v>
      </c>
    </row>
    <row r="34" spans="2:16" ht="11.25">
      <c r="B34" s="142" t="s">
        <v>232</v>
      </c>
      <c r="J34" s="142" t="s">
        <v>267</v>
      </c>
    </row>
    <row r="56" spans="8:16">
      <c r="H56" s="183" t="s">
        <v>361</v>
      </c>
      <c r="P56" s="183" t="s">
        <v>361</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zoomScaleNormal="100" workbookViewId="0">
      <selection activeCell="J42" sqref="J42"/>
    </sheetView>
  </sheetViews>
  <sheetFormatPr defaultRowHeight="10.5"/>
  <cols>
    <col min="1" max="1" width="10.28515625" style="11" customWidth="1"/>
    <col min="2" max="16384" width="9.140625" style="11"/>
  </cols>
  <sheetData>
    <row r="9" spans="1:10" ht="14.25">
      <c r="A9" s="159" t="s">
        <v>330</v>
      </c>
    </row>
    <row r="12" spans="1:10" ht="11.25">
      <c r="B12" s="142" t="s">
        <v>161</v>
      </c>
      <c r="J12" s="142" t="s">
        <v>162</v>
      </c>
    </row>
    <row r="34" spans="2:16">
      <c r="H34" s="183" t="s">
        <v>359</v>
      </c>
      <c r="P34" s="183" t="s">
        <v>359</v>
      </c>
    </row>
    <row r="35" spans="2:16" ht="24" customHeight="1">
      <c r="B35" s="235" t="s">
        <v>701</v>
      </c>
      <c r="C35" s="235"/>
      <c r="D35" s="235"/>
      <c r="E35" s="235"/>
      <c r="F35" s="235"/>
      <c r="G35" s="235"/>
      <c r="H35" s="235"/>
      <c r="J35" s="235" t="s">
        <v>702</v>
      </c>
      <c r="K35" s="235"/>
      <c r="L35" s="235"/>
      <c r="M35" s="235"/>
      <c r="N35" s="235"/>
      <c r="O35" s="235"/>
      <c r="P35" s="235"/>
    </row>
    <row r="36" spans="2:16" ht="33" customHeight="1">
      <c r="B36" s="235" t="s">
        <v>700</v>
      </c>
      <c r="C36" s="235"/>
      <c r="D36" s="235"/>
      <c r="E36" s="235"/>
      <c r="F36" s="235"/>
      <c r="G36" s="235"/>
      <c r="H36" s="235"/>
      <c r="J36" s="236" t="s">
        <v>703</v>
      </c>
      <c r="K36" s="236"/>
      <c r="L36" s="236"/>
      <c r="M36" s="236"/>
      <c r="N36" s="236"/>
      <c r="O36" s="236"/>
      <c r="P36" s="236"/>
    </row>
    <row r="37" spans="2:16" ht="24" customHeight="1">
      <c r="B37" s="235" t="s">
        <v>699</v>
      </c>
      <c r="C37" s="235"/>
      <c r="D37" s="235"/>
      <c r="E37" s="235"/>
      <c r="F37" s="235"/>
      <c r="G37" s="235"/>
      <c r="H37" s="235"/>
      <c r="J37" s="235" t="s">
        <v>704</v>
      </c>
      <c r="K37" s="235"/>
      <c r="L37" s="235"/>
      <c r="M37" s="235"/>
      <c r="N37" s="235"/>
      <c r="O37" s="235"/>
      <c r="P37" s="235"/>
    </row>
    <row r="38" spans="2:16" ht="24" customHeight="1">
      <c r="B38" s="235" t="s">
        <v>698</v>
      </c>
      <c r="C38" s="235"/>
      <c r="D38" s="235"/>
      <c r="E38" s="235"/>
      <c r="F38" s="235"/>
      <c r="G38" s="235"/>
      <c r="H38" s="235"/>
      <c r="J38" s="235"/>
      <c r="K38" s="235"/>
      <c r="L38" s="235"/>
      <c r="M38" s="235"/>
      <c r="N38" s="235"/>
      <c r="O38" s="235"/>
      <c r="P38" s="235"/>
    </row>
    <row r="41" spans="2:16" ht="11.25">
      <c r="B41" s="142" t="s">
        <v>163</v>
      </c>
      <c r="J41" s="142" t="s">
        <v>956</v>
      </c>
    </row>
    <row r="63" spans="2:16">
      <c r="H63" s="183" t="s">
        <v>359</v>
      </c>
      <c r="P63" s="183" t="s">
        <v>359</v>
      </c>
    </row>
    <row r="64" spans="2:16" ht="24" customHeight="1">
      <c r="B64" s="235" t="s">
        <v>705</v>
      </c>
      <c r="C64" s="235"/>
      <c r="D64" s="235"/>
      <c r="E64" s="235"/>
      <c r="F64" s="235"/>
      <c r="G64" s="235"/>
      <c r="H64" s="235"/>
      <c r="J64" s="235"/>
      <c r="K64" s="235"/>
      <c r="L64" s="235"/>
      <c r="M64" s="235"/>
      <c r="N64" s="235"/>
      <c r="O64" s="235"/>
      <c r="P64" s="235"/>
    </row>
    <row r="65" spans="2:16" ht="24" customHeight="1">
      <c r="B65" s="235" t="s">
        <v>112</v>
      </c>
      <c r="C65" s="235"/>
      <c r="D65" s="235"/>
      <c r="E65" s="235"/>
      <c r="F65" s="235"/>
      <c r="G65" s="235"/>
      <c r="H65" s="235"/>
      <c r="J65" s="235"/>
      <c r="K65" s="235"/>
      <c r="L65" s="235"/>
      <c r="M65" s="235"/>
      <c r="N65" s="235"/>
      <c r="O65" s="235"/>
      <c r="P65" s="235"/>
    </row>
    <row r="69" spans="2:16">
      <c r="B69" s="189"/>
    </row>
    <row r="90" spans="8:8">
      <c r="H90" s="183"/>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zoomScaleNormal="100" workbookViewId="0">
      <selection activeCell="I18" sqref="I18"/>
    </sheetView>
  </sheetViews>
  <sheetFormatPr defaultRowHeight="10.5"/>
  <cols>
    <col min="1" max="1" width="10.28515625" style="11" customWidth="1"/>
    <col min="2" max="16384" width="9.140625" style="11"/>
  </cols>
  <sheetData>
    <row r="9" spans="1:10" ht="14.25">
      <c r="A9" s="159" t="s">
        <v>331</v>
      </c>
    </row>
    <row r="12" spans="1:10" ht="11.25">
      <c r="B12" s="142" t="s">
        <v>288</v>
      </c>
      <c r="J12" s="142" t="s">
        <v>268</v>
      </c>
    </row>
    <row r="13" spans="1:10">
      <c r="J13" s="8"/>
    </row>
    <row r="29" spans="11:11">
      <c r="K29" s="180"/>
    </row>
    <row r="32" spans="11:11">
      <c r="K32" s="180"/>
    </row>
    <row r="34" spans="2:16">
      <c r="H34" s="183" t="s">
        <v>359</v>
      </c>
      <c r="P34" s="183" t="s">
        <v>359</v>
      </c>
    </row>
    <row r="35" spans="2:16" ht="24" customHeight="1">
      <c r="B35" s="237" t="s">
        <v>706</v>
      </c>
      <c r="C35" s="237"/>
      <c r="D35" s="237"/>
      <c r="E35" s="237"/>
      <c r="F35" s="237"/>
      <c r="G35" s="237"/>
      <c r="H35" s="237"/>
      <c r="I35" s="116"/>
      <c r="J35" s="237" t="s">
        <v>707</v>
      </c>
      <c r="K35" s="237"/>
      <c r="L35" s="237"/>
      <c r="M35" s="237"/>
      <c r="N35" s="237"/>
      <c r="O35" s="237"/>
    </row>
    <row r="36" spans="2:16" ht="24" customHeight="1">
      <c r="B36" s="237"/>
      <c r="C36" s="237"/>
      <c r="D36" s="237"/>
      <c r="E36" s="237"/>
      <c r="F36" s="237"/>
      <c r="G36" s="237"/>
      <c r="H36" s="237"/>
      <c r="I36" s="116"/>
      <c r="J36" s="237"/>
      <c r="K36" s="237"/>
      <c r="L36" s="237"/>
      <c r="M36" s="237"/>
      <c r="N36" s="237"/>
      <c r="O36" s="237"/>
    </row>
    <row r="40" spans="2:16" ht="11.25">
      <c r="B40" s="142" t="s">
        <v>269</v>
      </c>
      <c r="J40" s="142"/>
    </row>
    <row r="62" spans="2:16">
      <c r="H62" s="183" t="s">
        <v>359</v>
      </c>
      <c r="P62" s="183"/>
    </row>
    <row r="64" spans="2:16" ht="32.25" customHeight="1">
      <c r="B64" s="237" t="s">
        <v>708</v>
      </c>
      <c r="C64" s="237"/>
      <c r="D64" s="237"/>
      <c r="E64" s="237"/>
      <c r="F64" s="237"/>
      <c r="G64" s="237"/>
      <c r="H64" s="237"/>
      <c r="J64" s="237"/>
      <c r="K64" s="237"/>
      <c r="L64" s="237"/>
      <c r="M64" s="237"/>
      <c r="N64" s="237"/>
      <c r="O64" s="237"/>
      <c r="P64" s="237"/>
    </row>
    <row r="65" spans="2:8" ht="31.5" customHeight="1">
      <c r="B65" s="237" t="s">
        <v>709</v>
      </c>
      <c r="C65" s="237"/>
      <c r="D65" s="237"/>
      <c r="E65" s="237"/>
      <c r="F65" s="237"/>
      <c r="G65" s="237"/>
      <c r="H65" s="237"/>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election activeCell="I30" sqref="I30"/>
    </sheetView>
  </sheetViews>
  <sheetFormatPr defaultRowHeight="10.5"/>
  <cols>
    <col min="1" max="1" width="10.28515625" style="11" customWidth="1"/>
    <col min="2" max="16384" width="9.140625" style="11"/>
  </cols>
  <sheetData>
    <row r="9" spans="1:12" ht="14.25">
      <c r="A9" s="159" t="s">
        <v>332</v>
      </c>
    </row>
    <row r="12" spans="1:12" ht="11.25">
      <c r="B12" s="142" t="s">
        <v>92</v>
      </c>
      <c r="J12" s="142" t="s">
        <v>93</v>
      </c>
      <c r="L12" s="8"/>
    </row>
    <row r="33" spans="2:16">
      <c r="H33" s="183" t="s">
        <v>362</v>
      </c>
      <c r="P33" s="183" t="s">
        <v>362</v>
      </c>
    </row>
    <row r="34" spans="2:16" ht="11.25">
      <c r="B34" s="142" t="s">
        <v>957</v>
      </c>
      <c r="J34" s="142" t="s">
        <v>958</v>
      </c>
    </row>
    <row r="36" spans="2:16">
      <c r="B36" s="8"/>
      <c r="L36" s="8"/>
    </row>
    <row r="55" spans="2:16">
      <c r="H55" s="183" t="s">
        <v>363</v>
      </c>
      <c r="P55" s="183" t="s">
        <v>363</v>
      </c>
    </row>
    <row r="56" spans="2:16" ht="11.25">
      <c r="B56" s="142" t="s">
        <v>270</v>
      </c>
      <c r="J56" s="8"/>
      <c r="P56" s="183"/>
    </row>
    <row r="78" spans="8:8">
      <c r="H78" s="183" t="s">
        <v>359</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topLeftCell="A4" zoomScaleNormal="100" workbookViewId="0">
      <selection activeCell="W21" sqref="W21"/>
    </sheetView>
  </sheetViews>
  <sheetFormatPr defaultRowHeight="10.5"/>
  <cols>
    <col min="1" max="1" width="10.28515625" style="11" customWidth="1"/>
    <col min="2" max="16384" width="9.140625" style="11"/>
  </cols>
  <sheetData>
    <row r="9" spans="1:10" ht="14.25">
      <c r="A9" s="159" t="s">
        <v>333</v>
      </c>
    </row>
    <row r="12" spans="1:10" ht="11.25">
      <c r="B12" s="142" t="s">
        <v>106</v>
      </c>
      <c r="J12" s="142" t="s">
        <v>107</v>
      </c>
    </row>
    <row r="34" spans="2:16">
      <c r="H34" s="183" t="s">
        <v>359</v>
      </c>
      <c r="P34" s="183" t="s">
        <v>359</v>
      </c>
    </row>
    <row r="36" spans="2:16" ht="11.25">
      <c r="B36" s="142" t="s">
        <v>108</v>
      </c>
      <c r="J36" s="8"/>
    </row>
    <row r="58" spans="8:8">
      <c r="H58" s="183" t="s">
        <v>359</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9"/>
  <sheetViews>
    <sheetView topLeftCell="A10" zoomScaleNormal="100" workbookViewId="0">
      <selection activeCell="A27" sqref="A27:L33"/>
    </sheetView>
  </sheetViews>
  <sheetFormatPr defaultRowHeight="12.6" customHeight="1"/>
  <cols>
    <col min="1" max="1" width="18.7109375" style="11" customWidth="1"/>
    <col min="2" max="18" width="7.7109375" style="11" customWidth="1"/>
    <col min="19" max="16384" width="9.140625" style="11"/>
  </cols>
  <sheetData>
    <row r="8" spans="1:11" ht="12.6" customHeight="1">
      <c r="A8" s="159" t="s">
        <v>0</v>
      </c>
    </row>
    <row r="9" spans="1:11" ht="12.6" customHeight="1">
      <c r="A9" s="12" t="s">
        <v>5</v>
      </c>
    </row>
    <row r="10" spans="1:11" ht="12.6" customHeight="1">
      <c r="A10" s="142"/>
    </row>
    <row r="11" spans="1:11" ht="12.6" customHeight="1">
      <c r="A11" s="142" t="s">
        <v>90</v>
      </c>
    </row>
    <row r="12" spans="1:11" ht="12.6" customHeight="1">
      <c r="A12" s="33"/>
    </row>
    <row r="13" spans="1:11" ht="12.6" customHeight="1">
      <c r="A13" s="15"/>
      <c r="B13" s="37" t="s">
        <v>6</v>
      </c>
      <c r="C13" s="37" t="s">
        <v>7</v>
      </c>
      <c r="D13" s="37" t="s">
        <v>8</v>
      </c>
      <c r="E13" s="37" t="s">
        <v>9</v>
      </c>
      <c r="F13" s="37" t="s">
        <v>78</v>
      </c>
      <c r="H13" s="9"/>
      <c r="I13" s="9"/>
      <c r="J13" s="10"/>
      <c r="K13" s="10"/>
    </row>
    <row r="14" spans="1:11" ht="12.6" customHeight="1">
      <c r="A14" s="19">
        <v>2008</v>
      </c>
      <c r="B14" s="21">
        <v>74.998009999999994</v>
      </c>
      <c r="C14" s="21">
        <v>66.824629999999999</v>
      </c>
      <c r="D14" s="21">
        <v>73.830929999999995</v>
      </c>
      <c r="E14" s="21">
        <v>86.183580000000006</v>
      </c>
      <c r="F14" s="144">
        <f t="shared" ref="F14:F20" si="0">SUM(B14:E14)</f>
        <v>301.83714999999995</v>
      </c>
      <c r="H14" s="117"/>
      <c r="I14" s="9"/>
      <c r="J14" s="9"/>
      <c r="K14" s="9"/>
    </row>
    <row r="15" spans="1:11" ht="12.6" customHeight="1">
      <c r="A15" s="19">
        <v>2009</v>
      </c>
      <c r="B15" s="21">
        <v>46.148660000000007</v>
      </c>
      <c r="C15" s="21">
        <v>39.945</v>
      </c>
      <c r="D15" s="21">
        <v>38.959160000000004</v>
      </c>
      <c r="E15" s="21">
        <v>32.140520000000002</v>
      </c>
      <c r="F15" s="144">
        <f t="shared" si="0"/>
        <v>157.19334000000001</v>
      </c>
    </row>
    <row r="16" spans="1:11" ht="12.6" customHeight="1">
      <c r="A16" s="19">
        <v>2010</v>
      </c>
      <c r="B16" s="21">
        <v>32.090090000000004</v>
      </c>
      <c r="C16" s="21">
        <v>35.674959999999999</v>
      </c>
      <c r="D16" s="21">
        <v>38.826610000000002</v>
      </c>
      <c r="E16" s="21">
        <v>38.776989999999998</v>
      </c>
      <c r="F16" s="144">
        <f t="shared" si="0"/>
        <v>145.36865</v>
      </c>
      <c r="H16" s="118"/>
    </row>
    <row r="17" spans="1:18" ht="12.6" customHeight="1">
      <c r="A17" s="19">
        <v>2011</v>
      </c>
      <c r="B17" s="21">
        <v>35.384079999999997</v>
      </c>
      <c r="C17" s="21">
        <v>38.616379999999999</v>
      </c>
      <c r="D17" s="21">
        <v>56.7</v>
      </c>
      <c r="E17" s="21">
        <v>100.04431</v>
      </c>
      <c r="F17" s="144">
        <f t="shared" si="0"/>
        <v>230.74477000000002</v>
      </c>
      <c r="H17" s="118"/>
    </row>
    <row r="18" spans="1:18" ht="12.6" customHeight="1">
      <c r="A18" s="19">
        <v>2012</v>
      </c>
      <c r="B18" s="21">
        <v>116.97224</v>
      </c>
      <c r="C18" s="21">
        <v>106.09546</v>
      </c>
      <c r="D18" s="21">
        <v>80.338499999999996</v>
      </c>
      <c r="E18" s="21">
        <v>53.750959999999999</v>
      </c>
      <c r="F18" s="144">
        <f t="shared" si="0"/>
        <v>357.15716000000003</v>
      </c>
      <c r="H18" s="118"/>
    </row>
    <row r="19" spans="1:18" ht="12.6" customHeight="1">
      <c r="A19" s="19">
        <v>2013</v>
      </c>
      <c r="B19" s="21">
        <v>45.399630000000002</v>
      </c>
      <c r="C19" s="21">
        <v>50.228049999999996</v>
      </c>
      <c r="D19" s="21">
        <v>54.035510000000002</v>
      </c>
      <c r="E19" s="21">
        <v>38.050829999999991</v>
      </c>
      <c r="F19" s="144">
        <f t="shared" si="0"/>
        <v>187.71401999999998</v>
      </c>
      <c r="H19" s="118"/>
    </row>
    <row r="20" spans="1:18" ht="12.6" customHeight="1">
      <c r="A20" s="19">
        <v>2014</v>
      </c>
      <c r="B20" s="21">
        <v>53.945240000000005</v>
      </c>
      <c r="C20" s="21">
        <v>62.643519999999995</v>
      </c>
      <c r="D20" s="21">
        <v>68.731940000000009</v>
      </c>
      <c r="E20" s="21">
        <v>81.842420000000004</v>
      </c>
      <c r="F20" s="144">
        <f t="shared" si="0"/>
        <v>267.16312000000005</v>
      </c>
      <c r="H20" s="118"/>
    </row>
    <row r="21" spans="1:18" ht="12.6" customHeight="1">
      <c r="A21" s="19">
        <v>2015</v>
      </c>
      <c r="B21" s="21">
        <v>82.272279999999995</v>
      </c>
      <c r="C21" s="21">
        <v>102.87345999999999</v>
      </c>
      <c r="D21" s="21">
        <v>100.05350999999999</v>
      </c>
      <c r="E21" s="21">
        <v>114.28125</v>
      </c>
      <c r="F21" s="144">
        <f t="shared" ref="F21" si="1">SUM(B21:E21)</f>
        <v>399.48050000000001</v>
      </c>
      <c r="G21" s="118"/>
      <c r="H21" s="118"/>
    </row>
    <row r="22" spans="1:18" ht="12.6" customHeight="1">
      <c r="A22" s="19">
        <v>2016</v>
      </c>
      <c r="B22" s="21">
        <v>95.820120000000017</v>
      </c>
      <c r="C22" s="21">
        <v>120.08901</v>
      </c>
      <c r="D22" s="21">
        <v>135.82598999999999</v>
      </c>
      <c r="E22" s="21">
        <v>94.146479999999997</v>
      </c>
      <c r="F22" s="144">
        <f t="shared" ref="F22" si="2">SUM(B22:E22)</f>
        <v>445.88159999999999</v>
      </c>
      <c r="G22" s="118"/>
      <c r="H22" s="118"/>
    </row>
    <row r="23" spans="1:18" ht="12.6" customHeight="1">
      <c r="A23" s="19">
        <v>2017</v>
      </c>
      <c r="B23" s="21">
        <v>82.335219999999993</v>
      </c>
      <c r="C23" s="21">
        <v>68.448930000000004</v>
      </c>
      <c r="D23" s="21">
        <v>67.244540000000001</v>
      </c>
      <c r="E23" s="21">
        <v>75.039149999999992</v>
      </c>
      <c r="F23" s="144">
        <f t="shared" ref="F23" si="3">SUM(B23:E23)</f>
        <v>293.06783999999999</v>
      </c>
      <c r="G23" s="118"/>
      <c r="H23" s="118"/>
    </row>
    <row r="24" spans="1:18" ht="12.6" customHeight="1">
      <c r="B24" s="118"/>
      <c r="C24" s="118"/>
      <c r="D24" s="118"/>
      <c r="E24" s="119"/>
      <c r="F24" s="118"/>
    </row>
    <row r="25" spans="1:18" ht="12.6" customHeight="1">
      <c r="A25" s="142" t="s">
        <v>219</v>
      </c>
    </row>
    <row r="26" spans="1:18" ht="12.6" customHeight="1">
      <c r="A26" s="8"/>
      <c r="G26" s="80"/>
    </row>
    <row r="27" spans="1:18" ht="12.6" customHeight="1">
      <c r="A27" s="15"/>
      <c r="B27" s="16" t="s">
        <v>710</v>
      </c>
      <c r="C27" s="16" t="s">
        <v>711</v>
      </c>
      <c r="D27" s="16" t="s">
        <v>712</v>
      </c>
      <c r="E27" s="16" t="s">
        <v>713</v>
      </c>
      <c r="F27" s="192" t="s">
        <v>78</v>
      </c>
      <c r="G27" s="17"/>
      <c r="H27" s="37" t="s">
        <v>335</v>
      </c>
      <c r="I27" s="37" t="s">
        <v>336</v>
      </c>
      <c r="J27" s="37" t="s">
        <v>337</v>
      </c>
      <c r="K27" s="37" t="s">
        <v>338</v>
      </c>
      <c r="L27" s="37" t="s">
        <v>78</v>
      </c>
      <c r="N27" s="185">
        <v>2015</v>
      </c>
      <c r="O27" s="190">
        <v>2014</v>
      </c>
      <c r="P27" s="190">
        <v>2013</v>
      </c>
      <c r="Q27" s="190">
        <v>2012</v>
      </c>
      <c r="R27" s="190">
        <v>2011</v>
      </c>
    </row>
    <row r="28" spans="1:18" ht="12.6" customHeight="1">
      <c r="A28" s="19" t="s">
        <v>15</v>
      </c>
      <c r="B28" s="21">
        <v>49.597809999999996</v>
      </c>
      <c r="C28" s="20">
        <v>52.52026</v>
      </c>
      <c r="D28" s="20">
        <v>52.780320000000003</v>
      </c>
      <c r="E28" s="20">
        <v>60.987809999999996</v>
      </c>
      <c r="F28" s="144">
        <f t="shared" ref="F28:F32" si="4">SUM(B28:E28)</f>
        <v>215.8862</v>
      </c>
      <c r="G28" s="17"/>
      <c r="H28" s="21">
        <v>55.755769999999998</v>
      </c>
      <c r="I28" s="20">
        <v>54.753740000000001</v>
      </c>
      <c r="J28" s="20">
        <v>55.362699999999997</v>
      </c>
      <c r="K28" s="20">
        <v>54.01182</v>
      </c>
      <c r="L28" s="144">
        <f t="shared" ref="L28:L32" si="5">SUM(H28:K28)</f>
        <v>219.88403</v>
      </c>
      <c r="N28" s="144">
        <v>182.49451999999999</v>
      </c>
      <c r="O28" s="144">
        <v>92.643250000000009</v>
      </c>
      <c r="P28" s="144">
        <v>60.761449999999996</v>
      </c>
      <c r="Q28" s="144">
        <v>200.58508999999998</v>
      </c>
      <c r="R28" s="144">
        <v>75.002080000000007</v>
      </c>
    </row>
    <row r="29" spans="1:18" ht="12.6" customHeight="1">
      <c r="A29" s="19" t="s">
        <v>16</v>
      </c>
      <c r="B29" s="21">
        <v>4.9955200000000008</v>
      </c>
      <c r="C29" s="20">
        <v>5.05037</v>
      </c>
      <c r="D29" s="20">
        <v>4.8551899999999995</v>
      </c>
      <c r="E29" s="20">
        <v>5.6676400000000005</v>
      </c>
      <c r="F29" s="144">
        <f t="shared" si="4"/>
        <v>20.568719999999999</v>
      </c>
      <c r="G29" s="17"/>
      <c r="H29" s="21">
        <v>3.0409700000000002</v>
      </c>
      <c r="I29" s="20">
        <v>4.7843800000000005</v>
      </c>
      <c r="J29" s="20">
        <v>4.9846000000000004</v>
      </c>
      <c r="K29" s="20">
        <v>6.2977600000000002</v>
      </c>
      <c r="L29" s="144">
        <f t="shared" si="5"/>
        <v>19.107710000000001</v>
      </c>
      <c r="N29" s="144">
        <v>19.65307</v>
      </c>
      <c r="O29" s="144">
        <v>21.975749999999998</v>
      </c>
      <c r="P29" s="144">
        <v>12.342410000000001</v>
      </c>
      <c r="Q29" s="144">
        <v>4.83467</v>
      </c>
      <c r="R29" s="144">
        <v>11.83375</v>
      </c>
    </row>
    <row r="30" spans="1:18" ht="12.6" customHeight="1">
      <c r="A30" s="19" t="s">
        <v>18</v>
      </c>
      <c r="B30" s="21">
        <v>19.733180000000001</v>
      </c>
      <c r="C30" s="21">
        <v>4.1254999999999997</v>
      </c>
      <c r="D30" s="20">
        <v>3.5774499999999998</v>
      </c>
      <c r="E30" s="20">
        <v>3.3164699999999998</v>
      </c>
      <c r="F30" s="144">
        <f t="shared" si="4"/>
        <v>30.752599999999997</v>
      </c>
      <c r="G30" s="113"/>
      <c r="H30" s="21">
        <v>34.72307</v>
      </c>
      <c r="I30" s="21">
        <v>57.268440000000005</v>
      </c>
      <c r="J30" s="20">
        <v>70.291429999999991</v>
      </c>
      <c r="K30" s="20">
        <v>23.334259999999997</v>
      </c>
      <c r="L30" s="144">
        <f t="shared" si="5"/>
        <v>185.6172</v>
      </c>
      <c r="M30" s="53"/>
      <c r="N30" s="144">
        <v>186.52001999999999</v>
      </c>
      <c r="O30" s="144">
        <v>143.74871999999999</v>
      </c>
      <c r="P30" s="144">
        <v>113.73226</v>
      </c>
      <c r="Q30" s="144">
        <v>138.63515999999998</v>
      </c>
      <c r="R30" s="144">
        <v>128.36232000000001</v>
      </c>
    </row>
    <row r="31" spans="1:18" ht="12.6" customHeight="1">
      <c r="A31" s="19" t="s">
        <v>20</v>
      </c>
      <c r="B31" s="21">
        <v>4.2266700000000004</v>
      </c>
      <c r="C31" s="21">
        <v>4.7851699999999999</v>
      </c>
      <c r="D31" s="20">
        <v>4.2908200000000001</v>
      </c>
      <c r="E31" s="20">
        <v>4.5817299999999994</v>
      </c>
      <c r="F31" s="144">
        <f t="shared" si="4"/>
        <v>17.88439</v>
      </c>
      <c r="G31" s="64"/>
      <c r="H31" s="21">
        <v>1.58016</v>
      </c>
      <c r="I31" s="21">
        <v>1.4746600000000001</v>
      </c>
      <c r="J31" s="20">
        <v>2.4192499999999999</v>
      </c>
      <c r="K31" s="20">
        <v>4.3790299999999993</v>
      </c>
      <c r="L31" s="144">
        <f t="shared" si="5"/>
        <v>9.8530999999999995</v>
      </c>
      <c r="N31" s="144">
        <v>8.6980500000000003</v>
      </c>
      <c r="O31" s="144">
        <v>8.7954100000000004</v>
      </c>
      <c r="P31" s="144">
        <v>0.87790000000000001</v>
      </c>
      <c r="Q31" s="144">
        <v>0</v>
      </c>
      <c r="R31" s="144">
        <v>0</v>
      </c>
    </row>
    <row r="32" spans="1:18" ht="12.6" customHeight="1">
      <c r="A32" s="19" t="s">
        <v>26</v>
      </c>
      <c r="B32" s="21">
        <v>3.7820399999999998</v>
      </c>
      <c r="C32" s="20">
        <v>1.9676300000000002</v>
      </c>
      <c r="D32" s="20">
        <v>1.7407600000000001</v>
      </c>
      <c r="E32" s="20">
        <v>0.48549999999999999</v>
      </c>
      <c r="F32" s="144">
        <f t="shared" si="4"/>
        <v>7.97593</v>
      </c>
      <c r="G32" s="17"/>
      <c r="H32" s="26">
        <v>0.72014999999999996</v>
      </c>
      <c r="I32" s="26">
        <v>1.8077999999999999</v>
      </c>
      <c r="J32" s="20">
        <v>2.7680100000000003</v>
      </c>
      <c r="K32" s="20">
        <v>6.1236099999999993</v>
      </c>
      <c r="L32" s="144">
        <f t="shared" si="5"/>
        <v>11.41957</v>
      </c>
      <c r="N32" s="144">
        <v>2.1148400000000001</v>
      </c>
      <c r="O32" s="144">
        <v>0</v>
      </c>
      <c r="P32" s="144">
        <v>0</v>
      </c>
      <c r="Q32" s="144">
        <v>13.095740000000001</v>
      </c>
      <c r="R32" s="144">
        <v>15.540009999999999</v>
      </c>
    </row>
    <row r="33" spans="1:18" ht="12.6" customHeight="1">
      <c r="A33" s="165" t="s">
        <v>28</v>
      </c>
      <c r="B33" s="144">
        <f>SUM(B28:B32)</f>
        <v>82.335219999999993</v>
      </c>
      <c r="C33" s="144">
        <f>SUM(C28:C32)</f>
        <v>68.448930000000004</v>
      </c>
      <c r="D33" s="144">
        <f>SUM(D28:D32)</f>
        <v>67.244540000000001</v>
      </c>
      <c r="E33" s="144">
        <f>SUM(E28:E32)</f>
        <v>75.039149999999992</v>
      </c>
      <c r="F33" s="144">
        <f>SUM(F28:F32)</f>
        <v>293.06783999999999</v>
      </c>
      <c r="G33" s="17"/>
      <c r="H33" s="144">
        <f>SUM(H28:H32)</f>
        <v>95.820120000000017</v>
      </c>
      <c r="I33" s="144">
        <f>SUM(I28:I32)</f>
        <v>120.08902</v>
      </c>
      <c r="J33" s="144">
        <f>SUM(J28:J32)</f>
        <v>135.82598999999999</v>
      </c>
      <c r="K33" s="144">
        <f>SUM(K28:K32)</f>
        <v>94.146479999999997</v>
      </c>
      <c r="L33" s="144">
        <f>SUM(L28:L32)</f>
        <v>445.88160999999997</v>
      </c>
      <c r="N33" s="144">
        <v>399.48050000000001</v>
      </c>
      <c r="O33" s="144">
        <v>267.16312999999997</v>
      </c>
      <c r="P33" s="144">
        <f>SUM(P28:P32)</f>
        <v>187.71402</v>
      </c>
      <c r="Q33" s="144">
        <v>357.1506599999999</v>
      </c>
      <c r="R33" s="144">
        <v>230.75740999999999</v>
      </c>
    </row>
    <row r="34" spans="1:18" s="53" customFormat="1" ht="12.6" customHeight="1">
      <c r="A34" s="29"/>
      <c r="C34" s="120"/>
      <c r="J34" s="29"/>
    </row>
    <row r="35" spans="1:18" ht="12.6" customHeight="1">
      <c r="A35" s="142" t="s">
        <v>91</v>
      </c>
      <c r="F35" s="118"/>
      <c r="G35" s="118"/>
    </row>
    <row r="36" spans="1:18" ht="12.6" customHeight="1">
      <c r="A36" s="121"/>
    </row>
    <row r="37" spans="1:18" ht="12.6" customHeight="1">
      <c r="A37" s="15"/>
      <c r="B37" s="16" t="s">
        <v>710</v>
      </c>
      <c r="C37" s="16" t="s">
        <v>711</v>
      </c>
      <c r="D37" s="16" t="s">
        <v>712</v>
      </c>
      <c r="E37" s="16" t="s">
        <v>713</v>
      </c>
      <c r="F37" s="192" t="s">
        <v>78</v>
      </c>
      <c r="G37" s="64"/>
      <c r="H37" s="37" t="s">
        <v>335</v>
      </c>
      <c r="I37" s="37" t="s">
        <v>336</v>
      </c>
      <c r="J37" s="37" t="s">
        <v>337</v>
      </c>
      <c r="K37" s="37" t="s">
        <v>338</v>
      </c>
      <c r="L37" s="37" t="s">
        <v>78</v>
      </c>
      <c r="N37" s="185">
        <v>2015</v>
      </c>
      <c r="O37" s="190">
        <v>2014</v>
      </c>
      <c r="P37" s="190">
        <v>2013</v>
      </c>
      <c r="Q37" s="190">
        <v>2012</v>
      </c>
      <c r="R37" s="190">
        <v>2011</v>
      </c>
    </row>
    <row r="38" spans="1:18" ht="12.6" customHeight="1">
      <c r="A38" s="19" t="s">
        <v>180</v>
      </c>
      <c r="B38" s="122">
        <v>0.77500000000000002</v>
      </c>
      <c r="C38" s="122">
        <v>0.89500000000000002</v>
      </c>
      <c r="D38" s="122">
        <v>0.96</v>
      </c>
      <c r="E38" s="122">
        <v>1.1100000000000001</v>
      </c>
      <c r="F38" s="172">
        <f>SUM(B38:E38)</f>
        <v>3.74</v>
      </c>
      <c r="G38" s="17"/>
      <c r="H38" s="26">
        <v>1.2193700000000001</v>
      </c>
      <c r="I38" s="26">
        <v>1.09179</v>
      </c>
      <c r="J38" s="26">
        <v>0.75849999999999995</v>
      </c>
      <c r="K38" s="26">
        <v>0.93500000000000005</v>
      </c>
      <c r="L38" s="172">
        <f t="shared" ref="L38:L42" si="6">SUM(H38:K38)</f>
        <v>4.0046599999999994</v>
      </c>
      <c r="N38" s="172">
        <v>6.4543299999999997</v>
      </c>
      <c r="O38" s="172">
        <v>0</v>
      </c>
      <c r="P38" s="172" t="s">
        <v>66</v>
      </c>
      <c r="Q38" s="172" t="s">
        <v>66</v>
      </c>
      <c r="R38" s="172" t="s">
        <v>66</v>
      </c>
    </row>
    <row r="39" spans="1:18" ht="12.6" customHeight="1">
      <c r="A39" s="19" t="s">
        <v>63</v>
      </c>
      <c r="B39" s="26"/>
      <c r="C39" s="26"/>
      <c r="D39" s="26"/>
      <c r="E39" s="26"/>
      <c r="F39" s="172">
        <f t="shared" ref="F39:F42" si="7">SUM(B39:E39)</f>
        <v>0</v>
      </c>
      <c r="G39" s="17"/>
      <c r="H39" s="26">
        <v>0</v>
      </c>
      <c r="I39" s="26">
        <v>0</v>
      </c>
      <c r="J39" s="26">
        <v>0</v>
      </c>
      <c r="K39" s="26"/>
      <c r="L39" s="172">
        <f t="shared" si="6"/>
        <v>0</v>
      </c>
      <c r="N39" s="172">
        <v>0</v>
      </c>
      <c r="O39" s="172">
        <v>0</v>
      </c>
      <c r="P39" s="172">
        <v>0</v>
      </c>
      <c r="Q39" s="172">
        <v>0</v>
      </c>
      <c r="R39" s="172">
        <v>0</v>
      </c>
    </row>
    <row r="40" spans="1:18" ht="12.6" customHeight="1">
      <c r="A40" s="19" t="s">
        <v>64</v>
      </c>
      <c r="B40" s="122">
        <v>72.25103</v>
      </c>
      <c r="C40" s="123">
        <v>66.534770000000009</v>
      </c>
      <c r="D40" s="123">
        <v>65.590500000000006</v>
      </c>
      <c r="E40" s="123">
        <v>73.114550000000008</v>
      </c>
      <c r="F40" s="172">
        <f t="shared" si="7"/>
        <v>277.49085000000002</v>
      </c>
      <c r="G40" s="17"/>
      <c r="H40" s="122">
        <v>82.444479999999999</v>
      </c>
      <c r="I40" s="123">
        <v>106.68636000000001</v>
      </c>
      <c r="J40" s="123">
        <v>128.1026</v>
      </c>
      <c r="K40" s="123">
        <v>85.339410000000001</v>
      </c>
      <c r="L40" s="172">
        <f t="shared" si="6"/>
        <v>402.57284999999996</v>
      </c>
      <c r="M40" s="53"/>
      <c r="N40" s="172">
        <v>328.63126999999997</v>
      </c>
      <c r="O40" s="172">
        <v>207.79868999999999</v>
      </c>
      <c r="P40" s="172">
        <v>134.83462</v>
      </c>
      <c r="Q40" s="172">
        <v>293.29766000000001</v>
      </c>
      <c r="R40" s="172">
        <v>164.07312999999999</v>
      </c>
    </row>
    <row r="41" spans="1:18" ht="12.6" customHeight="1">
      <c r="A41" s="19" t="s">
        <v>53</v>
      </c>
      <c r="B41" s="122">
        <v>9.3091800000000084</v>
      </c>
      <c r="C41" s="123">
        <v>1.0191699999999984</v>
      </c>
      <c r="D41" s="123">
        <v>0.69403999999999355</v>
      </c>
      <c r="E41" s="123">
        <v>0.81459999999999122</v>
      </c>
      <c r="F41" s="172">
        <f t="shared" si="7"/>
        <v>11.836989999999993</v>
      </c>
      <c r="G41" s="17"/>
      <c r="H41" s="122">
        <v>12.156269999999999</v>
      </c>
      <c r="I41" s="123">
        <v>12.310859999999995</v>
      </c>
      <c r="J41" s="123">
        <v>6.9648899999999845</v>
      </c>
      <c r="K41" s="123">
        <v>7.8720699999999928</v>
      </c>
      <c r="L41" s="172">
        <f t="shared" si="6"/>
        <v>39.304089999999974</v>
      </c>
      <c r="N41" s="172">
        <v>64.394900000000007</v>
      </c>
      <c r="O41" s="172">
        <v>59.364429999999999</v>
      </c>
      <c r="P41" s="172">
        <v>51.044880000000006</v>
      </c>
      <c r="Q41" s="172">
        <v>63.859509999999993</v>
      </c>
      <c r="R41" s="172">
        <v>66.684280000000001</v>
      </c>
    </row>
    <row r="42" spans="1:18" ht="12.6" customHeight="1">
      <c r="A42" s="165" t="s">
        <v>28</v>
      </c>
      <c r="B42" s="172">
        <f>SUM(B38:B41)</f>
        <v>82.335210000000018</v>
      </c>
      <c r="C42" s="172">
        <f>SUM(C38:C41)</f>
        <v>68.448940000000007</v>
      </c>
      <c r="D42" s="172">
        <f>SUM(D38:D41)</f>
        <v>67.244539999999986</v>
      </c>
      <c r="E42" s="172">
        <f>SUM(E38:E41)</f>
        <v>75.039149999999992</v>
      </c>
      <c r="F42" s="172">
        <f t="shared" si="7"/>
        <v>293.06783999999999</v>
      </c>
      <c r="G42" s="22"/>
      <c r="H42" s="172">
        <f>SUM(H39:H41)</f>
        <v>94.600750000000005</v>
      </c>
      <c r="I42" s="172">
        <f>SUM(I39:I41)</f>
        <v>118.99722</v>
      </c>
      <c r="J42" s="172">
        <f>SUM(J39:J41)</f>
        <v>135.06748999999999</v>
      </c>
      <c r="K42" s="172">
        <f>SUM(K39:K41)</f>
        <v>93.211479999999995</v>
      </c>
      <c r="L42" s="172">
        <f t="shared" si="6"/>
        <v>441.87693999999999</v>
      </c>
      <c r="N42" s="172">
        <v>393.02616999999998</v>
      </c>
      <c r="O42" s="172">
        <v>267.16311999999999</v>
      </c>
      <c r="P42" s="172">
        <f>SUM(L43:O43)</f>
        <v>0</v>
      </c>
      <c r="Q42" s="172">
        <v>357.15716999999995</v>
      </c>
      <c r="R42" s="172">
        <v>230.75740999999999</v>
      </c>
    </row>
    <row r="44" spans="1:18" ht="12" customHeight="1">
      <c r="A44" s="142" t="s">
        <v>175</v>
      </c>
    </row>
    <row r="45" spans="1:18" ht="12.6" customHeight="1">
      <c r="G45" s="124"/>
    </row>
    <row r="46" spans="1:18" ht="12.6" customHeight="1">
      <c r="A46" s="15"/>
      <c r="B46" s="16" t="s">
        <v>710</v>
      </c>
      <c r="C46" s="16" t="s">
        <v>711</v>
      </c>
      <c r="D46" s="16" t="s">
        <v>712</v>
      </c>
      <c r="E46" s="16" t="s">
        <v>713</v>
      </c>
      <c r="F46" s="17"/>
      <c r="G46" s="125"/>
      <c r="H46" s="16" t="s">
        <v>335</v>
      </c>
      <c r="I46" s="16" t="s">
        <v>336</v>
      </c>
      <c r="J46" s="16" t="s">
        <v>337</v>
      </c>
      <c r="K46" s="16" t="s">
        <v>338</v>
      </c>
      <c r="N46" s="185">
        <v>2015</v>
      </c>
      <c r="O46" s="190">
        <v>2014</v>
      </c>
      <c r="P46" s="190">
        <v>2013</v>
      </c>
      <c r="Q46" s="190">
        <v>2012</v>
      </c>
      <c r="R46" s="190">
        <v>2011</v>
      </c>
    </row>
    <row r="47" spans="1:18" ht="12.6" customHeight="1">
      <c r="A47" s="19" t="s">
        <v>15</v>
      </c>
      <c r="B47" s="21">
        <v>8.32348</v>
      </c>
      <c r="C47" s="20">
        <v>8.312850000000001</v>
      </c>
      <c r="D47" s="20">
        <v>8.9533000000000005</v>
      </c>
      <c r="E47" s="20">
        <v>9.98123</v>
      </c>
      <c r="F47" s="17"/>
      <c r="G47" s="125"/>
      <c r="H47" s="21">
        <v>6.5060399999999996</v>
      </c>
      <c r="I47" s="20">
        <v>6.96821</v>
      </c>
      <c r="J47" s="20">
        <v>6.6751499999999995</v>
      </c>
      <c r="K47" s="20">
        <v>8.291360000000001</v>
      </c>
      <c r="N47" s="20">
        <v>7.1547399999999994</v>
      </c>
      <c r="O47" s="20">
        <v>6.8346299999999998</v>
      </c>
      <c r="P47" s="20">
        <v>5.6622299999999992</v>
      </c>
      <c r="Q47" s="20">
        <v>5.2031200000000002</v>
      </c>
      <c r="R47" s="20">
        <v>2.80965</v>
      </c>
    </row>
    <row r="48" spans="1:18" ht="12.6" customHeight="1">
      <c r="A48" s="19" t="s">
        <v>16</v>
      </c>
      <c r="B48" s="21">
        <v>1.4762299999999999</v>
      </c>
      <c r="C48" s="20">
        <v>1.5213299999999998</v>
      </c>
      <c r="D48" s="20">
        <v>1.4493100000000001</v>
      </c>
      <c r="E48" s="20">
        <v>1.6500899999999998</v>
      </c>
      <c r="F48" s="17"/>
      <c r="G48" s="125"/>
      <c r="H48" s="21">
        <v>1.19963</v>
      </c>
      <c r="I48" s="20">
        <v>1.26573</v>
      </c>
      <c r="J48" s="20">
        <v>1.1715599999999999</v>
      </c>
      <c r="K48" s="20">
        <v>1.46441</v>
      </c>
      <c r="N48" s="20">
        <v>0.89572000000000007</v>
      </c>
      <c r="O48" s="20">
        <v>0.86845000000000006</v>
      </c>
      <c r="P48" s="20">
        <v>0.57346000000000008</v>
      </c>
      <c r="Q48" s="20">
        <v>0.12459000000000001</v>
      </c>
      <c r="R48" s="20">
        <v>0.16337000000000002</v>
      </c>
    </row>
    <row r="49" spans="1:18" ht="12.6" customHeight="1">
      <c r="A49" s="19" t="s">
        <v>18</v>
      </c>
      <c r="B49" s="21">
        <v>4.97464</v>
      </c>
      <c r="C49" s="21">
        <v>3.2359100000000001</v>
      </c>
      <c r="D49" s="20">
        <v>2.69082</v>
      </c>
      <c r="E49" s="20">
        <v>3.1728499999999999</v>
      </c>
      <c r="F49" s="17"/>
      <c r="G49" s="125"/>
      <c r="H49" s="21">
        <v>9.0226000000000006</v>
      </c>
      <c r="I49" s="21">
        <v>6.5248299999999997</v>
      </c>
      <c r="J49" s="20">
        <v>7.2537099999999999</v>
      </c>
      <c r="K49" s="20">
        <v>7.1270600000000002</v>
      </c>
      <c r="L49" s="53"/>
      <c r="M49" s="53"/>
      <c r="N49" s="20">
        <v>8.9817900000000002</v>
      </c>
      <c r="O49" s="20">
        <v>9.5151299999999992</v>
      </c>
      <c r="P49" s="20">
        <v>8.1271599999999999</v>
      </c>
      <c r="Q49" s="20">
        <v>8.6371299999999991</v>
      </c>
      <c r="R49" s="20">
        <v>11.64106</v>
      </c>
    </row>
    <row r="50" spans="1:18" ht="12.6" customHeight="1">
      <c r="A50" s="19" t="s">
        <v>20</v>
      </c>
      <c r="B50" s="21">
        <v>1.2915699999999999</v>
      </c>
      <c r="C50" s="21">
        <v>1.5919400000000001</v>
      </c>
      <c r="D50" s="20">
        <v>1.3512599999999999</v>
      </c>
      <c r="E50" s="20">
        <v>1.76864</v>
      </c>
      <c r="F50" s="17"/>
      <c r="G50" s="125"/>
      <c r="H50" s="21">
        <v>0.6038</v>
      </c>
      <c r="I50" s="21">
        <v>0.52434000000000003</v>
      </c>
      <c r="J50" s="20">
        <v>0.89212000000000002</v>
      </c>
      <c r="K50" s="20">
        <v>1.43831</v>
      </c>
      <c r="N50" s="20">
        <v>0.63854</v>
      </c>
      <c r="O50" s="20">
        <v>0.78991</v>
      </c>
      <c r="P50" s="20">
        <v>0.44244</v>
      </c>
      <c r="Q50" s="20">
        <v>6.4999999999999997E-3</v>
      </c>
      <c r="R50" s="26">
        <v>0</v>
      </c>
    </row>
    <row r="51" spans="1:18" ht="12.6" customHeight="1">
      <c r="A51" s="19" t="s">
        <v>26</v>
      </c>
      <c r="B51" s="21">
        <v>1.53217</v>
      </c>
      <c r="C51" s="21">
        <v>1.2199800000000001</v>
      </c>
      <c r="D51" s="20">
        <v>1.26258</v>
      </c>
      <c r="E51" s="20">
        <v>0.16172999999999998</v>
      </c>
      <c r="F51" s="126"/>
      <c r="G51" s="17"/>
      <c r="H51" s="21">
        <v>0.58098000000000005</v>
      </c>
      <c r="I51" s="26">
        <v>0</v>
      </c>
      <c r="J51" s="20">
        <v>0.90032000000000001</v>
      </c>
      <c r="K51" s="20">
        <v>0.99548000000000003</v>
      </c>
      <c r="N51" s="26">
        <v>0.62445000000000006</v>
      </c>
      <c r="O51" s="26">
        <v>0</v>
      </c>
      <c r="P51" s="26">
        <v>0</v>
      </c>
      <c r="Q51" s="26">
        <v>0</v>
      </c>
      <c r="R51" s="20">
        <v>1.09707</v>
      </c>
    </row>
    <row r="52" spans="1:18" ht="12.6" customHeight="1">
      <c r="A52" s="165" t="s">
        <v>61</v>
      </c>
      <c r="B52" s="144">
        <f>SUM(B47:B51)</f>
        <v>17.598089999999999</v>
      </c>
      <c r="C52" s="144">
        <f>SUM(C47:C51)</f>
        <v>15.882010000000001</v>
      </c>
      <c r="D52" s="144">
        <f>SUM(D47:D51)</f>
        <v>15.707270000000001</v>
      </c>
      <c r="E52" s="144">
        <f>SUM(E47:E51)</f>
        <v>16.734539999999999</v>
      </c>
      <c r="F52" s="17"/>
      <c r="G52" s="125"/>
      <c r="H52" s="144">
        <f>SUM(H47:H51)</f>
        <v>17.913050000000002</v>
      </c>
      <c r="I52" s="144">
        <f>SUM(I47:I51)</f>
        <v>15.283110000000001</v>
      </c>
      <c r="J52" s="144">
        <f>SUM(J47:J51)</f>
        <v>16.892859999999999</v>
      </c>
      <c r="K52" s="144">
        <f>SUM(K47:K51)</f>
        <v>19.316620000000004</v>
      </c>
      <c r="N52" s="144">
        <v>18.295239999999996</v>
      </c>
      <c r="O52" s="144">
        <v>18.008119999999998</v>
      </c>
      <c r="P52" s="144">
        <f>SUM(P47:P51)</f>
        <v>14.805289999999998</v>
      </c>
      <c r="Q52" s="144">
        <v>13.97134</v>
      </c>
      <c r="R52" s="144">
        <v>15.71115</v>
      </c>
    </row>
    <row r="53" spans="1:18" ht="12.6" customHeight="1">
      <c r="A53" s="145" t="s">
        <v>207</v>
      </c>
      <c r="B53" s="144">
        <v>225.48467258100001</v>
      </c>
      <c r="C53" s="144">
        <v>214.00980897440002</v>
      </c>
      <c r="D53" s="144">
        <v>207.63055328000002</v>
      </c>
      <c r="E53" s="144"/>
      <c r="F53" s="17"/>
      <c r="G53" s="125"/>
      <c r="H53" s="144">
        <v>218.14294231019997</v>
      </c>
      <c r="I53" s="144">
        <v>190.63881654480002</v>
      </c>
      <c r="J53" s="144">
        <v>205.33323575389997</v>
      </c>
      <c r="K53" s="144">
        <v>219.19771541100008</v>
      </c>
      <c r="N53" s="144">
        <v>219.19771541100008</v>
      </c>
      <c r="O53" s="144">
        <v>193.86618672419999</v>
      </c>
      <c r="P53" s="144">
        <v>149.30194607999999</v>
      </c>
      <c r="Q53" s="144">
        <v>205.43409851929994</v>
      </c>
      <c r="R53" s="144">
        <v>205.43409851929994</v>
      </c>
    </row>
    <row r="54" spans="1:18" ht="12.6" customHeight="1">
      <c r="C54" s="118"/>
      <c r="D54" s="118"/>
      <c r="G54" s="127"/>
    </row>
    <row r="55" spans="1:18" ht="12.6" customHeight="1">
      <c r="A55" s="8" t="s">
        <v>276</v>
      </c>
      <c r="E55" s="118"/>
      <c r="G55" s="118"/>
    </row>
    <row r="57" spans="1:18" ht="12.75" customHeight="1"/>
    <row r="59" spans="1:18" ht="12.6" customHeight="1">
      <c r="J59" s="118"/>
    </row>
  </sheetData>
  <phoneticPr fontId="0" type="noConversion"/>
  <pageMargins left="0.75" right="0.75" top="1" bottom="1" header="0.5" footer="0.5"/>
  <pageSetup scale="61" orientation="landscape" horizontalDpi="1200" verticalDpi="1200" r:id="rId1"/>
  <headerFooter alignWithMargins="0"/>
  <ignoredErrors>
    <ignoredError sqref="H42:K42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tabSelected="1" zoomScaleNormal="100" workbookViewId="0">
      <selection activeCell="W5" sqref="W5:W6"/>
    </sheetView>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59" t="s">
        <v>0</v>
      </c>
    </row>
    <row r="9" spans="1:15" ht="12.6" customHeight="1">
      <c r="A9" s="12" t="s">
        <v>5</v>
      </c>
    </row>
    <row r="10" spans="1:15" ht="12.6" customHeight="1">
      <c r="A10" s="142"/>
    </row>
    <row r="11" spans="1:15" ht="12.6" customHeight="1">
      <c r="A11" s="142" t="s">
        <v>220</v>
      </c>
    </row>
    <row r="14" spans="1:15" ht="12.6" customHeight="1">
      <c r="A14" s="37"/>
      <c r="B14" s="16" t="s">
        <v>710</v>
      </c>
      <c r="C14" s="16" t="s">
        <v>711</v>
      </c>
      <c r="D14" s="16" t="s">
        <v>712</v>
      </c>
      <c r="E14" s="16" t="s">
        <v>713</v>
      </c>
      <c r="F14" s="128"/>
      <c r="G14" s="16" t="s">
        <v>335</v>
      </c>
      <c r="H14" s="16" t="s">
        <v>336</v>
      </c>
      <c r="I14" s="16" t="s">
        <v>337</v>
      </c>
      <c r="J14" s="16" t="s">
        <v>338</v>
      </c>
      <c r="L14" s="16" t="s">
        <v>250</v>
      </c>
      <c r="M14" s="16" t="s">
        <v>251</v>
      </c>
      <c r="N14" s="16" t="s">
        <v>252</v>
      </c>
      <c r="O14" s="16" t="s">
        <v>253</v>
      </c>
    </row>
    <row r="15" spans="1:15" ht="12.6" customHeight="1">
      <c r="A15" s="35" t="s">
        <v>180</v>
      </c>
      <c r="B15" s="106">
        <v>0.77500000000000002</v>
      </c>
      <c r="C15" s="106">
        <v>0.64500000000000002</v>
      </c>
      <c r="D15" s="106">
        <v>0.64</v>
      </c>
      <c r="E15" s="106">
        <v>0.91500000000000004</v>
      </c>
      <c r="F15" s="129"/>
      <c r="G15" s="122">
        <v>0.99422999999999995</v>
      </c>
      <c r="H15" s="122">
        <v>0.69853999999999994</v>
      </c>
      <c r="I15" s="122">
        <v>0.63300000000000001</v>
      </c>
      <c r="J15" s="122">
        <v>0.71</v>
      </c>
      <c r="L15" s="122">
        <v>0</v>
      </c>
      <c r="M15" s="122">
        <v>1.6887300000000001</v>
      </c>
      <c r="N15" s="122">
        <v>1.0401199999999999</v>
      </c>
      <c r="O15" s="122">
        <v>0.20074</v>
      </c>
    </row>
    <row r="16" spans="1:15" ht="12.6" customHeight="1">
      <c r="A16" s="35" t="s">
        <v>52</v>
      </c>
      <c r="B16" s="106">
        <v>15.68074</v>
      </c>
      <c r="C16" s="106">
        <v>14.7766</v>
      </c>
      <c r="D16" s="106">
        <v>14.662089999999999</v>
      </c>
      <c r="E16" s="106">
        <v>15.37256</v>
      </c>
      <c r="F16" s="129"/>
      <c r="G16" s="123">
        <v>14.192299999999999</v>
      </c>
      <c r="H16" s="123">
        <v>15.998329999999999</v>
      </c>
      <c r="I16" s="123">
        <v>15.383120000000002</v>
      </c>
      <c r="J16" s="123">
        <v>16.330839999999998</v>
      </c>
      <c r="L16" s="123">
        <v>13.062709999999999</v>
      </c>
      <c r="M16" s="123">
        <v>13.928100000000001</v>
      </c>
      <c r="N16" s="123">
        <v>15.790749999999999</v>
      </c>
      <c r="O16" s="123">
        <v>14.87424</v>
      </c>
    </row>
    <row r="17" spans="1:15" ht="12.6" customHeight="1">
      <c r="A17" s="35" t="s">
        <v>53</v>
      </c>
      <c r="B17" s="106">
        <v>1.1423500000000022</v>
      </c>
      <c r="C17" s="106">
        <v>0.46040999999999987</v>
      </c>
      <c r="D17" s="106">
        <v>0.40517999999999998</v>
      </c>
      <c r="E17" s="106">
        <v>0.44698000000000138</v>
      </c>
      <c r="F17" s="129"/>
      <c r="G17" s="123">
        <v>2.7265299999999999</v>
      </c>
      <c r="H17" s="123">
        <v>2.2807600000000021</v>
      </c>
      <c r="I17" s="123">
        <v>0.87673199999999818</v>
      </c>
      <c r="J17" s="123">
        <v>2.2757900000000011</v>
      </c>
      <c r="L17" s="123">
        <v>5.7024799999999995</v>
      </c>
      <c r="M17" s="123">
        <v>3.83053</v>
      </c>
      <c r="N17" s="123">
        <v>3.4120699999999999</v>
      </c>
      <c r="O17" s="123">
        <v>3.2202600000000001</v>
      </c>
    </row>
    <row r="18" spans="1:15" ht="12.6" customHeight="1">
      <c r="A18" s="165" t="s">
        <v>28</v>
      </c>
      <c r="B18" s="168">
        <f>SUM(B15:B17)</f>
        <v>17.598089999999999</v>
      </c>
      <c r="C18" s="168">
        <f>SUM(C15:C17)</f>
        <v>15.882009999999999</v>
      </c>
      <c r="D18" s="168">
        <f>SUM(D15:D17)</f>
        <v>15.707269999999999</v>
      </c>
      <c r="E18" s="168">
        <f>SUM(E15:E17)</f>
        <v>16.734539999999999</v>
      </c>
      <c r="F18" s="130"/>
      <c r="G18" s="168">
        <v>17.913059999999998</v>
      </c>
      <c r="H18" s="168">
        <v>18.977630000000001</v>
      </c>
      <c r="I18" s="168">
        <v>16.892851999999998</v>
      </c>
      <c r="J18" s="168">
        <v>19.31663</v>
      </c>
      <c r="L18" s="168">
        <f>SUM(L15:L17)</f>
        <v>18.765189999999997</v>
      </c>
      <c r="M18" s="168">
        <f>SUM(M15:M17)</f>
        <v>19.44736</v>
      </c>
      <c r="N18" s="168">
        <f>SUM(N15:N17)</f>
        <v>20.242939999999997</v>
      </c>
      <c r="O18" s="168">
        <f>SUM(O15:O17)</f>
        <v>18.29524</v>
      </c>
    </row>
    <row r="21" spans="1:15" ht="12.6" customHeight="1">
      <c r="A21" s="142" t="s">
        <v>221</v>
      </c>
    </row>
    <row r="22" spans="1:15" ht="12.6" customHeight="1">
      <c r="F22" s="80"/>
    </row>
    <row r="23" spans="1:15" ht="12.6" customHeight="1">
      <c r="A23" s="37"/>
      <c r="B23" s="16" t="s">
        <v>710</v>
      </c>
      <c r="C23" s="16" t="s">
        <v>711</v>
      </c>
      <c r="D23" s="16" t="s">
        <v>712</v>
      </c>
      <c r="E23" s="16" t="s">
        <v>713</v>
      </c>
      <c r="F23" s="131"/>
      <c r="G23" s="16" t="s">
        <v>335</v>
      </c>
      <c r="H23" s="16" t="s">
        <v>336</v>
      </c>
      <c r="I23" s="16" t="s">
        <v>337</v>
      </c>
      <c r="J23" s="16" t="s">
        <v>338</v>
      </c>
      <c r="L23" s="16" t="s">
        <v>250</v>
      </c>
      <c r="M23" s="16" t="s">
        <v>251</v>
      </c>
      <c r="N23" s="16" t="s">
        <v>252</v>
      </c>
      <c r="O23" s="16" t="s">
        <v>253</v>
      </c>
    </row>
    <row r="24" spans="1:15" ht="12.6" customHeight="1">
      <c r="A24" s="35" t="s">
        <v>49</v>
      </c>
      <c r="B24" s="26"/>
      <c r="C24" s="26"/>
      <c r="D24" s="26"/>
      <c r="E24" s="106"/>
      <c r="F24" s="132"/>
      <c r="G24" s="26">
        <v>0</v>
      </c>
      <c r="H24" s="26">
        <v>0</v>
      </c>
      <c r="I24" s="26">
        <v>0</v>
      </c>
      <c r="J24" s="26"/>
      <c r="L24" s="26">
        <v>0</v>
      </c>
      <c r="M24" s="26">
        <v>0</v>
      </c>
      <c r="N24" s="26">
        <v>0</v>
      </c>
      <c r="O24" s="26">
        <v>0</v>
      </c>
    </row>
    <row r="25" spans="1:15" ht="12.6" customHeight="1">
      <c r="A25" s="35" t="s">
        <v>50</v>
      </c>
      <c r="B25" s="26"/>
      <c r="C25" s="26"/>
      <c r="D25" s="26"/>
      <c r="E25" s="106"/>
      <c r="F25" s="132"/>
      <c r="G25" s="26">
        <v>0</v>
      </c>
      <c r="H25" s="26">
        <v>0</v>
      </c>
      <c r="I25" s="26">
        <v>0</v>
      </c>
      <c r="J25" s="26"/>
      <c r="L25" s="26">
        <v>0</v>
      </c>
      <c r="M25" s="26">
        <v>0</v>
      </c>
      <c r="N25" s="26">
        <v>0</v>
      </c>
      <c r="O25" s="26">
        <v>0</v>
      </c>
    </row>
    <row r="26" spans="1:15" ht="12.6" customHeight="1">
      <c r="A26" s="35" t="s">
        <v>51</v>
      </c>
      <c r="B26" s="106">
        <v>8.3827758499999998</v>
      </c>
      <c r="C26" s="106">
        <v>7.9012180799999996</v>
      </c>
      <c r="D26" s="106">
        <v>7.647985760000001</v>
      </c>
      <c r="E26" s="106"/>
      <c r="F26" s="132"/>
      <c r="G26" s="106">
        <v>6.5645304510000004</v>
      </c>
      <c r="H26" s="106">
        <v>6.9671151200000008</v>
      </c>
      <c r="I26" s="106">
        <v>7.2768434309999996</v>
      </c>
      <c r="J26" s="106">
        <v>7.8869095620000005</v>
      </c>
      <c r="L26" s="106">
        <v>6.0864430560000002</v>
      </c>
      <c r="M26" s="106">
        <v>7.6997977860000004</v>
      </c>
      <c r="N26" s="106">
        <v>6.0194342360000004</v>
      </c>
      <c r="O26" s="106">
        <v>6.3981685800000001</v>
      </c>
    </row>
    <row r="27" spans="1:15" ht="12.6" customHeight="1">
      <c r="A27" s="35" t="s">
        <v>52</v>
      </c>
      <c r="B27" s="106">
        <v>175.7742073965</v>
      </c>
      <c r="C27" s="106">
        <v>167.08032293600002</v>
      </c>
      <c r="D27" s="106">
        <v>161.77404016</v>
      </c>
      <c r="E27" s="106"/>
      <c r="F27" s="132"/>
      <c r="G27" s="106">
        <v>176.54387869500002</v>
      </c>
      <c r="H27" s="106">
        <v>177.589682684</v>
      </c>
      <c r="I27" s="106">
        <v>171.46691468100002</v>
      </c>
      <c r="J27" s="106">
        <v>176.02948434399997</v>
      </c>
      <c r="L27" s="106">
        <v>157.00497813299998</v>
      </c>
      <c r="M27" s="106">
        <v>140.80940709480004</v>
      </c>
      <c r="N27" s="106">
        <v>155.91116281159998</v>
      </c>
      <c r="O27" s="106">
        <v>178.92507841500003</v>
      </c>
    </row>
    <row r="28" spans="1:15" ht="12.6" customHeight="1">
      <c r="A28" s="35" t="s">
        <v>233</v>
      </c>
      <c r="B28" s="106">
        <v>41.3276893345</v>
      </c>
      <c r="C28" s="106">
        <v>39.028267958400001</v>
      </c>
      <c r="D28" s="106">
        <v>38.208527360000005</v>
      </c>
      <c r="E28" s="106"/>
      <c r="F28" s="132"/>
      <c r="G28" s="106">
        <v>32.663784173700002</v>
      </c>
      <c r="H28" s="106">
        <v>36.765527175200006</v>
      </c>
      <c r="I28" s="106">
        <v>37.946876715000002</v>
      </c>
      <c r="J28" s="106">
        <v>40.37966665039999</v>
      </c>
      <c r="L28" s="106">
        <v>55.035065533199997</v>
      </c>
      <c r="M28" s="106">
        <v>42.129611663999995</v>
      </c>
      <c r="N28" s="106">
        <v>43.402638706299996</v>
      </c>
      <c r="O28" s="106">
        <v>33.874468416000006</v>
      </c>
    </row>
    <row r="29" spans="1:15" ht="12.6" customHeight="1">
      <c r="A29" s="165" t="s">
        <v>28</v>
      </c>
      <c r="B29" s="168">
        <f>SUM(B24:B28)</f>
        <v>225.48467258100001</v>
      </c>
      <c r="C29" s="168">
        <f>SUM(C24:C28)</f>
        <v>214.00980897440002</v>
      </c>
      <c r="D29" s="168">
        <f>SUM(D24:D28)</f>
        <v>207.63055328000002</v>
      </c>
      <c r="E29" s="168"/>
      <c r="F29" s="132"/>
      <c r="G29" s="168">
        <v>215.77219331970002</v>
      </c>
      <c r="H29" s="168">
        <v>221.3223249792</v>
      </c>
      <c r="I29" s="168">
        <v>216.69063482700003</v>
      </c>
      <c r="J29" s="168">
        <v>224.29606055639996</v>
      </c>
      <c r="L29" s="168">
        <v>18.29524</v>
      </c>
      <c r="M29" s="168">
        <v>18.29524</v>
      </c>
      <c r="N29" s="168">
        <v>18.29524</v>
      </c>
      <c r="O29" s="168">
        <v>18.29524</v>
      </c>
    </row>
    <row r="31" spans="1:15" ht="12.6" customHeight="1">
      <c r="A31" s="8" t="s">
        <v>277</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2" t="s">
        <v>195</v>
      </c>
    </row>
    <row r="58" spans="1:1" ht="12.6" customHeight="1">
      <c r="A58" s="8" t="s">
        <v>307</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election activeCell="B36" sqref="B36"/>
    </sheetView>
  </sheetViews>
  <sheetFormatPr defaultRowHeight="12.6" customHeight="1"/>
  <cols>
    <col min="1" max="1" width="15.7109375" style="11" customWidth="1"/>
    <col min="2" max="4" width="7.7109375" style="46" customWidth="1"/>
    <col min="5" max="18" width="7.7109375" style="11" customWidth="1"/>
    <col min="19" max="16384" width="9.140625" style="11"/>
  </cols>
  <sheetData>
    <row r="7" spans="1:18" ht="12.6" customHeight="1">
      <c r="B7" s="11"/>
      <c r="C7" s="11"/>
      <c r="D7" s="11"/>
    </row>
    <row r="8" spans="1:18" ht="12.6" customHeight="1">
      <c r="A8" s="159" t="s">
        <v>85</v>
      </c>
      <c r="B8" s="11"/>
      <c r="C8" s="11"/>
      <c r="D8" s="11"/>
    </row>
    <row r="9" spans="1:18" ht="12.6" customHeight="1">
      <c r="A9" s="12" t="s">
        <v>5</v>
      </c>
      <c r="E9" s="46"/>
      <c r="F9" s="46"/>
      <c r="G9" s="46"/>
      <c r="H9" s="46"/>
      <c r="I9" s="46"/>
      <c r="J9" s="46"/>
    </row>
    <row r="10" spans="1:18" ht="12.6" customHeight="1">
      <c r="A10" s="142"/>
      <c r="E10" s="46"/>
      <c r="F10" s="46"/>
      <c r="G10" s="46"/>
      <c r="H10" s="46"/>
      <c r="I10" s="46"/>
      <c r="J10" s="46"/>
    </row>
    <row r="11" spans="1:18" ht="12.6" customHeight="1">
      <c r="A11" s="142" t="s">
        <v>395</v>
      </c>
      <c r="B11" s="11"/>
      <c r="C11" s="11"/>
      <c r="D11" s="11"/>
    </row>
    <row r="12" spans="1:18" ht="12.6" customHeight="1">
      <c r="G12" s="80"/>
      <c r="H12" s="46"/>
      <c r="I12" s="46"/>
      <c r="J12" s="46"/>
      <c r="M12" s="80"/>
    </row>
    <row r="13" spans="1:18" ht="12.6" customHeight="1">
      <c r="A13" s="15"/>
      <c r="B13" s="16" t="s">
        <v>710</v>
      </c>
      <c r="C13" s="16" t="s">
        <v>711</v>
      </c>
      <c r="D13" s="16" t="s">
        <v>712</v>
      </c>
      <c r="E13" s="16" t="s">
        <v>713</v>
      </c>
      <c r="F13" s="181" t="s">
        <v>78</v>
      </c>
      <c r="G13" s="17"/>
      <c r="H13" s="16" t="s">
        <v>335</v>
      </c>
      <c r="I13" s="16" t="s">
        <v>336</v>
      </c>
      <c r="J13" s="16" t="s">
        <v>337</v>
      </c>
      <c r="K13" s="16" t="s">
        <v>338</v>
      </c>
      <c r="L13" s="181" t="s">
        <v>78</v>
      </c>
      <c r="M13" s="17"/>
      <c r="N13" s="16" t="s">
        <v>250</v>
      </c>
      <c r="O13" s="16" t="s">
        <v>251</v>
      </c>
      <c r="P13" s="16" t="s">
        <v>252</v>
      </c>
      <c r="Q13" s="16" t="s">
        <v>253</v>
      </c>
      <c r="R13" s="185" t="s">
        <v>78</v>
      </c>
    </row>
    <row r="14" spans="1:18" ht="12.6" customHeight="1">
      <c r="A14" s="19" t="s">
        <v>29</v>
      </c>
      <c r="B14" s="122">
        <v>264.80882000000003</v>
      </c>
      <c r="C14" s="122">
        <v>247.11428000000001</v>
      </c>
      <c r="D14" s="122">
        <v>190.6865</v>
      </c>
      <c r="E14" s="122">
        <v>162.34645</v>
      </c>
      <c r="F14" s="172">
        <f>SUM(B14:E14)</f>
        <v>864.95605</v>
      </c>
      <c r="G14" s="133"/>
      <c r="H14" s="134">
        <v>222.47704999999999</v>
      </c>
      <c r="I14" s="122">
        <v>228.39006000000001</v>
      </c>
      <c r="J14" s="122">
        <v>186.11314999999999</v>
      </c>
      <c r="K14" s="122">
        <v>163.04867999999999</v>
      </c>
      <c r="L14" s="172">
        <v>799.09345000000008</v>
      </c>
      <c r="M14" s="133"/>
      <c r="N14" s="134">
        <v>236.56969000000001</v>
      </c>
      <c r="O14" s="122">
        <v>235.26845</v>
      </c>
      <c r="P14" s="122">
        <v>177.65009000000001</v>
      </c>
      <c r="Q14" s="122">
        <v>169.20935999999998</v>
      </c>
      <c r="R14" s="172">
        <v>818.69758999999999</v>
      </c>
    </row>
    <row r="15" spans="1:18" ht="12.6" customHeight="1">
      <c r="A15" s="19" t="s">
        <v>42</v>
      </c>
      <c r="B15" s="122">
        <v>231.36846</v>
      </c>
      <c r="C15" s="122">
        <v>245.73770000000002</v>
      </c>
      <c r="D15" s="122">
        <v>285.83684000000005</v>
      </c>
      <c r="E15" s="122">
        <v>227.77393000000001</v>
      </c>
      <c r="F15" s="172">
        <f>SUM(B15:E15)</f>
        <v>990.71693000000005</v>
      </c>
      <c r="G15" s="133"/>
      <c r="H15" s="123">
        <v>210.66461999999999</v>
      </c>
      <c r="I15" s="122">
        <v>158.59906000000001</v>
      </c>
      <c r="J15" s="122">
        <v>148.83392999999998</v>
      </c>
      <c r="K15" s="122">
        <v>108.09733</v>
      </c>
      <c r="L15" s="172">
        <v>625.90641000000005</v>
      </c>
      <c r="M15" s="133"/>
      <c r="N15" s="123">
        <v>197.62689</v>
      </c>
      <c r="O15" s="122">
        <v>139.66511</v>
      </c>
      <c r="P15" s="122">
        <v>96.980070000000012</v>
      </c>
      <c r="Q15" s="122">
        <v>111.34041000000001</v>
      </c>
      <c r="R15" s="172">
        <v>545.61248000000001</v>
      </c>
    </row>
    <row r="16" spans="1:18" ht="12.6" customHeight="1">
      <c r="A16" s="19" t="s">
        <v>65</v>
      </c>
      <c r="B16" s="122">
        <v>203.80931000000001</v>
      </c>
      <c r="C16" s="122">
        <v>158.50844000000001</v>
      </c>
      <c r="D16" s="122">
        <v>117.47750000000001</v>
      </c>
      <c r="E16" s="122">
        <v>121.88899000000001</v>
      </c>
      <c r="F16" s="172">
        <f>SUM(B16:E16)</f>
        <v>601.68424000000005</v>
      </c>
      <c r="G16" s="133"/>
      <c r="H16" s="123">
        <v>272.08765999999997</v>
      </c>
      <c r="I16" s="123">
        <v>244.44877</v>
      </c>
      <c r="J16" s="122">
        <v>321.67654999999996</v>
      </c>
      <c r="K16" s="122">
        <v>233.73017000000002</v>
      </c>
      <c r="L16" s="172">
        <v>1060.4952699999999</v>
      </c>
      <c r="M16" s="133"/>
      <c r="N16" s="123">
        <v>158.49657999999999</v>
      </c>
      <c r="O16" s="123">
        <v>220.84378000000001</v>
      </c>
      <c r="P16" s="122">
        <v>208.06947</v>
      </c>
      <c r="Q16" s="122">
        <v>250.13887</v>
      </c>
      <c r="R16" s="172">
        <v>837.54870000000005</v>
      </c>
    </row>
    <row r="17" spans="1:18" ht="12.6" customHeight="1">
      <c r="A17" s="165" t="s">
        <v>28</v>
      </c>
      <c r="B17" s="172">
        <f>SUM(B14:B16)</f>
        <v>699.98658999999998</v>
      </c>
      <c r="C17" s="172">
        <f>SUM(C14:C16)</f>
        <v>651.36041999999998</v>
      </c>
      <c r="D17" s="172">
        <f>SUM(D14:D16)</f>
        <v>594.00084000000004</v>
      </c>
      <c r="E17" s="172">
        <f>SUM(E14:E16)</f>
        <v>512.00936999999999</v>
      </c>
      <c r="F17" s="172">
        <f>SUM(B17:E17)</f>
        <v>2457.3572199999999</v>
      </c>
      <c r="G17" s="133"/>
      <c r="H17" s="172">
        <v>704.14176999999995</v>
      </c>
      <c r="I17" s="172">
        <v>628.83344999999997</v>
      </c>
      <c r="J17" s="172">
        <v>652.70423000000005</v>
      </c>
      <c r="K17" s="172">
        <v>499.81567999999999</v>
      </c>
      <c r="L17" s="172">
        <v>2485.4951299999998</v>
      </c>
      <c r="M17" s="133"/>
      <c r="N17" s="172">
        <v>592.69316000000003</v>
      </c>
      <c r="O17" s="172">
        <v>595.77733999999998</v>
      </c>
      <c r="P17" s="172">
        <v>482.69963000000007</v>
      </c>
      <c r="Q17" s="172">
        <v>530.68863999999996</v>
      </c>
      <c r="R17" s="172">
        <v>2201.8587699999998</v>
      </c>
    </row>
    <row r="18" spans="1:18" ht="12.6" customHeight="1">
      <c r="H18" s="46"/>
      <c r="I18" s="46"/>
      <c r="J18" s="46"/>
    </row>
    <row r="19" spans="1:18" ht="12.6" customHeight="1">
      <c r="H19" s="46"/>
      <c r="I19" s="46"/>
      <c r="J19" s="46"/>
    </row>
    <row r="20" spans="1:18" ht="12.6" customHeight="1">
      <c r="A20" s="142" t="s">
        <v>396</v>
      </c>
      <c r="B20" s="11"/>
      <c r="C20" s="11"/>
      <c r="D20" s="11"/>
    </row>
    <row r="21" spans="1:18" ht="12.6" customHeight="1">
      <c r="A21" s="135"/>
      <c r="G21" s="80"/>
      <c r="H21" s="46"/>
      <c r="I21" s="46"/>
      <c r="J21" s="46"/>
      <c r="M21" s="80"/>
    </row>
    <row r="22" spans="1:18" ht="12.6" customHeight="1">
      <c r="A22" s="15"/>
      <c r="B22" s="16" t="s">
        <v>710</v>
      </c>
      <c r="C22" s="16" t="s">
        <v>711</v>
      </c>
      <c r="D22" s="16" t="s">
        <v>712</v>
      </c>
      <c r="E22" s="16" t="s">
        <v>713</v>
      </c>
      <c r="F22" s="181" t="s">
        <v>78</v>
      </c>
      <c r="G22" s="17"/>
      <c r="H22" s="16" t="s">
        <v>335</v>
      </c>
      <c r="I22" s="16" t="s">
        <v>336</v>
      </c>
      <c r="J22" s="16" t="s">
        <v>337</v>
      </c>
      <c r="K22" s="16" t="s">
        <v>338</v>
      </c>
      <c r="L22" s="181" t="s">
        <v>78</v>
      </c>
      <c r="M22" s="17"/>
      <c r="N22" s="16" t="s">
        <v>250</v>
      </c>
      <c r="O22" s="16" t="s">
        <v>251</v>
      </c>
      <c r="P22" s="16" t="s">
        <v>252</v>
      </c>
      <c r="Q22" s="16" t="s">
        <v>253</v>
      </c>
      <c r="R22" s="185" t="s">
        <v>78</v>
      </c>
    </row>
    <row r="23" spans="1:18" ht="12.6" customHeight="1">
      <c r="A23" s="19" t="s">
        <v>29</v>
      </c>
      <c r="B23" s="122">
        <v>72.933610000000002</v>
      </c>
      <c r="C23" s="122">
        <v>65.665390000000002</v>
      </c>
      <c r="D23" s="122">
        <v>65.522760000000005</v>
      </c>
      <c r="E23" s="122">
        <v>57.268560000000001</v>
      </c>
      <c r="F23" s="172">
        <f>SUM(B23:E23)</f>
        <v>261.39031999999997</v>
      </c>
      <c r="G23" s="133"/>
      <c r="H23" s="134">
        <v>100.59314000000001</v>
      </c>
      <c r="I23" s="122">
        <v>141.57002</v>
      </c>
      <c r="J23" s="122">
        <v>162.12410999999997</v>
      </c>
      <c r="K23" s="122">
        <v>82.941090000000003</v>
      </c>
      <c r="L23" s="172">
        <f>SUM(H23:K23)</f>
        <v>487.22835999999995</v>
      </c>
      <c r="M23" s="133"/>
      <c r="N23" s="134">
        <v>96.791320000000013</v>
      </c>
      <c r="O23" s="122">
        <v>96.75949</v>
      </c>
      <c r="P23" s="122">
        <v>82.791939999999997</v>
      </c>
      <c r="Q23" s="122">
        <v>102.76084</v>
      </c>
      <c r="R23" s="172">
        <v>379.10359000000005</v>
      </c>
    </row>
    <row r="24" spans="1:18" ht="12.6" customHeight="1">
      <c r="A24" s="19" t="s">
        <v>42</v>
      </c>
      <c r="B24" s="122">
        <v>205.608</v>
      </c>
      <c r="C24" s="122">
        <v>150.99651999999998</v>
      </c>
      <c r="D24" s="122">
        <v>108.57621</v>
      </c>
      <c r="E24" s="122">
        <v>72.361419999999995</v>
      </c>
      <c r="F24" s="172">
        <f>SUM(B24:E24)</f>
        <v>537.54214999999999</v>
      </c>
      <c r="G24" s="133"/>
      <c r="H24" s="123">
        <v>176.91692</v>
      </c>
      <c r="I24" s="122">
        <v>145.92464999999999</v>
      </c>
      <c r="J24" s="122">
        <v>110.59153000000001</v>
      </c>
      <c r="K24" s="122">
        <v>76.374889999999994</v>
      </c>
      <c r="L24" s="172">
        <f>SUM(H24:K24)</f>
        <v>509.80798999999996</v>
      </c>
      <c r="M24" s="133"/>
      <c r="N24" s="123">
        <v>195.36539000000002</v>
      </c>
      <c r="O24" s="123">
        <v>94.596580000000003</v>
      </c>
      <c r="P24" s="122">
        <v>90.883490000000009</v>
      </c>
      <c r="Q24" s="122">
        <v>79.494029999999995</v>
      </c>
      <c r="R24" s="172">
        <v>460.33949000000001</v>
      </c>
    </row>
    <row r="25" spans="1:18" ht="12.6" customHeight="1">
      <c r="A25" s="19" t="s">
        <v>65</v>
      </c>
      <c r="B25" s="122">
        <v>67.543729999999996</v>
      </c>
      <c r="C25" s="122">
        <v>43.849029999999999</v>
      </c>
      <c r="D25" s="122">
        <v>48.384999999999998</v>
      </c>
      <c r="E25" s="122">
        <v>52.744330000000005</v>
      </c>
      <c r="F25" s="172">
        <f>SUM(B25:E25)</f>
        <v>212.52208999999999</v>
      </c>
      <c r="G25" s="133"/>
      <c r="H25" s="123">
        <v>40.07217</v>
      </c>
      <c r="I25" s="123">
        <v>51.700559999999996</v>
      </c>
      <c r="J25" s="122">
        <v>34.588509999999999</v>
      </c>
      <c r="K25" s="122">
        <v>51.0503</v>
      </c>
      <c r="L25" s="172">
        <f>SUM(H25:K25)</f>
        <v>177.41154</v>
      </c>
      <c r="M25" s="133"/>
      <c r="N25" s="123">
        <v>41.001260000000002</v>
      </c>
      <c r="O25" s="122">
        <v>35.854910000000004</v>
      </c>
      <c r="P25" s="122">
        <v>40.117599999999996</v>
      </c>
      <c r="Q25" s="122">
        <v>39.816499999999998</v>
      </c>
      <c r="R25" s="172">
        <v>156.79026999999999</v>
      </c>
    </row>
    <row r="26" spans="1:18" ht="12.6" customHeight="1">
      <c r="A26" s="165" t="s">
        <v>28</v>
      </c>
      <c r="B26" s="172">
        <f>SUM(B23:B25)</f>
        <v>346.08533999999997</v>
      </c>
      <c r="C26" s="172">
        <f>SUM(C23:C25)</f>
        <v>260.51094000000001</v>
      </c>
      <c r="D26" s="172">
        <f>SUM(D23:D25)</f>
        <v>222.48397</v>
      </c>
      <c r="E26" s="172">
        <f>SUM(E23:E25)</f>
        <v>182.37430999999998</v>
      </c>
      <c r="F26" s="172">
        <f>SUM(B26:E26)</f>
        <v>1011.4545599999999</v>
      </c>
      <c r="G26" s="133"/>
      <c r="H26" s="172">
        <f>SUM(H23:H25)</f>
        <v>317.58222999999998</v>
      </c>
      <c r="I26" s="172">
        <f>SUM(I23:I25)</f>
        <v>339.19522999999998</v>
      </c>
      <c r="J26" s="172">
        <f>SUM(J23:J25)</f>
        <v>307.30414999999999</v>
      </c>
      <c r="K26" s="172">
        <f>SUM(K23:K25)</f>
        <v>210.36627999999999</v>
      </c>
      <c r="L26" s="172">
        <f>SUM(H26:K26)</f>
        <v>1174.4478899999999</v>
      </c>
      <c r="M26" s="133"/>
      <c r="N26" s="172">
        <v>333.15797000000003</v>
      </c>
      <c r="O26" s="172">
        <v>227.21098000000001</v>
      </c>
      <c r="P26" s="172">
        <v>213.79302999999999</v>
      </c>
      <c r="Q26" s="172">
        <v>222.07136999999997</v>
      </c>
      <c r="R26" s="172">
        <v>996.23335000000009</v>
      </c>
    </row>
    <row r="28" spans="1:18" ht="12.6" customHeight="1">
      <c r="A28" s="8" t="s">
        <v>84</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2018-03-22T13:39:37Z</dcterms:modified>
</cp:coreProperties>
</file>