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filterPrivacy="1" codeName="ThisWorkbook"/>
  <bookViews>
    <workbookView xWindow="0" yWindow="0" windowWidth="28800" windowHeight="11760" tabRatio="877"/>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'8'!$A$1:$L$95</definedName>
    <definedName name="_xlnm.Print_Area" localSheetId="8">'9'!$A$8:$V$59</definedName>
  </definedNames>
  <calcPr calcId="171027"/>
</workbook>
</file>

<file path=xl/calcChain.xml><?xml version="1.0" encoding="utf-8"?>
<calcChain xmlns="http://schemas.openxmlformats.org/spreadsheetml/2006/main">
  <c r="C29" i="48" l="1"/>
  <c r="C28" i="30"/>
  <c r="C29" i="33"/>
  <c r="C49" i="19"/>
  <c r="C18" i="48"/>
  <c r="C52" i="16"/>
  <c r="C42" i="16"/>
  <c r="C33" i="16"/>
  <c r="C17" i="41"/>
  <c r="C26" i="41"/>
  <c r="Y93" i="22"/>
  <c r="X93" i="22"/>
  <c r="W93" i="22"/>
  <c r="V93" i="22"/>
  <c r="T93" i="22"/>
  <c r="S93" i="22"/>
  <c r="R93" i="22"/>
  <c r="Q93" i="22"/>
  <c r="O93" i="22"/>
  <c r="N93" i="22"/>
  <c r="M93" i="22"/>
  <c r="L93" i="22"/>
  <c r="J93" i="22"/>
  <c r="I93" i="22"/>
  <c r="H93" i="22"/>
  <c r="G93" i="22"/>
  <c r="C93" i="22"/>
  <c r="B93" i="22"/>
  <c r="C77" i="22"/>
  <c r="C55" i="31"/>
  <c r="C20" i="30"/>
  <c r="C37" i="30"/>
  <c r="C59" i="19"/>
  <c r="C40" i="33"/>
  <c r="C19" i="33"/>
  <c r="C29" i="27"/>
  <c r="C41" i="19"/>
  <c r="K34" i="19"/>
  <c r="J34" i="19"/>
  <c r="I34" i="19"/>
  <c r="H34" i="19"/>
  <c r="C34" i="19"/>
  <c r="B77" i="22"/>
  <c r="Y77" i="22"/>
  <c r="X77" i="22"/>
  <c r="W77" i="22"/>
  <c r="V77" i="22"/>
  <c r="T77" i="22"/>
  <c r="S77" i="22"/>
  <c r="R77" i="22"/>
  <c r="Q77" i="22"/>
  <c r="O77" i="22"/>
  <c r="N77" i="22"/>
  <c r="M77" i="22"/>
  <c r="L77" i="22"/>
  <c r="J77" i="22"/>
  <c r="I77" i="22"/>
  <c r="H77" i="22"/>
  <c r="G77" i="22"/>
  <c r="F46" i="19"/>
  <c r="F47" i="19"/>
  <c r="F49" i="19"/>
  <c r="J23" i="19"/>
  <c r="L46" i="19"/>
  <c r="L47" i="19"/>
  <c r="L48" i="19"/>
  <c r="L49" i="19"/>
  <c r="J22" i="19"/>
  <c r="P32" i="31"/>
  <c r="O32" i="31"/>
  <c r="N32" i="31"/>
  <c r="M32" i="31"/>
  <c r="L32" i="31"/>
  <c r="J32" i="31"/>
  <c r="I32" i="31"/>
  <c r="H32" i="31"/>
  <c r="G32" i="31"/>
  <c r="E32" i="31"/>
  <c r="D32" i="31"/>
  <c r="C32" i="31"/>
  <c r="B32" i="31"/>
  <c r="K26" i="41"/>
  <c r="J26" i="41"/>
  <c r="I26" i="41"/>
  <c r="H26" i="41"/>
  <c r="L25" i="41"/>
  <c r="L24" i="41"/>
  <c r="L23" i="41"/>
  <c r="R19" i="33"/>
  <c r="Q19" i="33"/>
  <c r="P19" i="33"/>
  <c r="O19" i="33"/>
  <c r="N19" i="33"/>
  <c r="L26" i="41"/>
  <c r="O18" i="48"/>
  <c r="N18" i="48"/>
  <c r="M18" i="48"/>
  <c r="L18" i="48"/>
  <c r="P33" i="16"/>
  <c r="P42" i="16"/>
  <c r="P52" i="16"/>
  <c r="M20" i="30"/>
  <c r="N20" i="30"/>
  <c r="O20" i="30"/>
  <c r="P20" i="30"/>
  <c r="M28" i="30"/>
  <c r="N28" i="30"/>
  <c r="M37" i="30"/>
  <c r="N37" i="30"/>
  <c r="O37" i="30"/>
  <c r="P37" i="30"/>
  <c r="O40" i="33"/>
  <c r="P40" i="33"/>
  <c r="O29" i="33"/>
  <c r="P29" i="33"/>
  <c r="K29" i="27"/>
  <c r="J29" i="27"/>
  <c r="I29" i="27"/>
  <c r="H29" i="27"/>
  <c r="L29" i="27"/>
  <c r="F22" i="19"/>
  <c r="F21" i="19"/>
  <c r="F20" i="19"/>
  <c r="F19" i="19"/>
  <c r="F18" i="19"/>
  <c r="F17" i="19"/>
  <c r="F16" i="19"/>
  <c r="F15" i="19"/>
  <c r="F14" i="19"/>
  <c r="H48" i="27"/>
  <c r="F25" i="27"/>
  <c r="L37" i="30"/>
  <c r="L28" i="30"/>
  <c r="L20" i="30"/>
  <c r="B42" i="16"/>
  <c r="F42" i="16"/>
  <c r="J37" i="30"/>
  <c r="I37" i="30"/>
  <c r="H37" i="30"/>
  <c r="G37" i="30"/>
  <c r="B37" i="30"/>
  <c r="F48" i="19"/>
  <c r="J28" i="30"/>
  <c r="I28" i="30"/>
  <c r="H28" i="30"/>
  <c r="G28" i="30"/>
  <c r="J20" i="30"/>
  <c r="I20" i="30"/>
  <c r="H20" i="30"/>
  <c r="G20" i="30"/>
  <c r="B34" i="19"/>
  <c r="B29" i="27"/>
  <c r="H42" i="27"/>
  <c r="F52" i="27"/>
  <c r="H37" i="27"/>
  <c r="H46" i="27"/>
  <c r="H50" i="27"/>
  <c r="F38" i="16"/>
  <c r="L38" i="16"/>
  <c r="H37" i="43"/>
  <c r="H36" i="43"/>
  <c r="H38" i="43"/>
  <c r="H41" i="43"/>
  <c r="H44" i="43"/>
  <c r="H43" i="43"/>
  <c r="H51" i="43"/>
  <c r="H15" i="43"/>
  <c r="H14" i="43"/>
  <c r="H17" i="43"/>
  <c r="H19" i="43"/>
  <c r="H23" i="43"/>
  <c r="H22" i="43"/>
  <c r="H26" i="43"/>
  <c r="H30" i="43"/>
  <c r="B20" i="30"/>
  <c r="H40" i="33"/>
  <c r="I40" i="33"/>
  <c r="J40" i="33"/>
  <c r="K40" i="33"/>
  <c r="B55" i="31"/>
  <c r="B28" i="30"/>
  <c r="B49" i="19"/>
  <c r="H49" i="19"/>
  <c r="I49" i="19"/>
  <c r="J49" i="19"/>
  <c r="K49" i="19"/>
  <c r="F22" i="16"/>
  <c r="L34" i="19"/>
  <c r="L30" i="27"/>
  <c r="F30" i="27"/>
  <c r="G56" i="27"/>
  <c r="K29" i="33"/>
  <c r="J29" i="33"/>
  <c r="I29" i="33"/>
  <c r="H29" i="33"/>
  <c r="B29" i="33"/>
  <c r="F29" i="33"/>
  <c r="L28" i="33"/>
  <c r="F28" i="33"/>
  <c r="L27" i="33"/>
  <c r="F27" i="33"/>
  <c r="L26" i="33"/>
  <c r="F26" i="33"/>
  <c r="L25" i="33"/>
  <c r="F25" i="33"/>
  <c r="L24" i="33"/>
  <c r="L29" i="33"/>
  <c r="F24" i="33"/>
  <c r="F28" i="19"/>
  <c r="F29" i="19"/>
  <c r="F30" i="19"/>
  <c r="F31" i="19"/>
  <c r="B40" i="33"/>
  <c r="F40" i="33"/>
  <c r="F20" i="16"/>
  <c r="F19" i="16"/>
  <c r="F18" i="16"/>
  <c r="F17" i="16"/>
  <c r="F16" i="16"/>
  <c r="F15" i="16"/>
  <c r="F14" i="16"/>
  <c r="B18" i="48"/>
  <c r="L31" i="16"/>
  <c r="F31" i="27"/>
  <c r="B52" i="16"/>
  <c r="F21" i="16"/>
  <c r="B33" i="16"/>
  <c r="F23" i="16"/>
  <c r="B29" i="48"/>
  <c r="F34" i="33"/>
  <c r="B19" i="33"/>
  <c r="F19" i="33"/>
  <c r="H39" i="43"/>
  <c r="H40" i="43"/>
  <c r="H42" i="43"/>
  <c r="H46" i="43"/>
  <c r="H48" i="43"/>
  <c r="E52" i="43"/>
  <c r="H19" i="33"/>
  <c r="F27" i="27"/>
  <c r="L27" i="27"/>
  <c r="L26" i="27"/>
  <c r="L15" i="27"/>
  <c r="L33" i="19"/>
  <c r="L32" i="19"/>
  <c r="K41" i="19"/>
  <c r="J41" i="19"/>
  <c r="I41" i="19"/>
  <c r="H41" i="19"/>
  <c r="B41" i="19"/>
  <c r="F41" i="19"/>
  <c r="L40" i="19"/>
  <c r="F40" i="19"/>
  <c r="L39" i="19"/>
  <c r="F39" i="19"/>
  <c r="F26" i="27"/>
  <c r="F32" i="19"/>
  <c r="F16" i="27"/>
  <c r="F14" i="27"/>
  <c r="L28" i="27"/>
  <c r="F15" i="27"/>
  <c r="F29" i="16"/>
  <c r="H29" i="43"/>
  <c r="H27" i="43"/>
  <c r="H25" i="43"/>
  <c r="H21" i="43"/>
  <c r="H18" i="43"/>
  <c r="I19" i="33"/>
  <c r="F41" i="16"/>
  <c r="F40" i="16"/>
  <c r="F39" i="16"/>
  <c r="F32" i="16"/>
  <c r="F31" i="16"/>
  <c r="F30" i="16"/>
  <c r="F28" i="16"/>
  <c r="B26" i="41"/>
  <c r="F25" i="41"/>
  <c r="F24" i="41"/>
  <c r="F23" i="41"/>
  <c r="B17" i="41"/>
  <c r="F17" i="41"/>
  <c r="F16" i="41"/>
  <c r="F15" i="41"/>
  <c r="F14" i="41"/>
  <c r="H50" i="43"/>
  <c r="K52" i="16"/>
  <c r="J52" i="16"/>
  <c r="I52" i="16"/>
  <c r="H52" i="16"/>
  <c r="K42" i="16"/>
  <c r="J42" i="16"/>
  <c r="I42" i="16"/>
  <c r="H42" i="16"/>
  <c r="L41" i="16"/>
  <c r="L40" i="16"/>
  <c r="L39" i="16"/>
  <c r="K33" i="16"/>
  <c r="J33" i="16"/>
  <c r="I33" i="16"/>
  <c r="H33" i="16"/>
  <c r="L32" i="16"/>
  <c r="L30" i="16"/>
  <c r="L29" i="16"/>
  <c r="L28" i="16"/>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5" i="19"/>
  <c r="L56" i="19"/>
  <c r="L57" i="19"/>
  <c r="L58" i="19"/>
  <c r="F55" i="19"/>
  <c r="F56" i="19"/>
  <c r="F57" i="19"/>
  <c r="F58" i="19"/>
  <c r="H59" i="19"/>
  <c r="I59" i="19"/>
  <c r="J59" i="19"/>
  <c r="K59" i="19"/>
  <c r="G55" i="27"/>
  <c r="F14" i="33"/>
  <c r="L14" i="33"/>
  <c r="F15" i="33"/>
  <c r="L15" i="33"/>
  <c r="L16" i="33"/>
  <c r="L17" i="33"/>
  <c r="L18" i="33"/>
  <c r="F16" i="33"/>
  <c r="F17" i="33"/>
  <c r="F18" i="33"/>
  <c r="J19" i="33"/>
  <c r="K19" i="33"/>
  <c r="L34" i="33"/>
  <c r="F35" i="33"/>
  <c r="L35" i="33"/>
  <c r="F36" i="33"/>
  <c r="L36" i="33"/>
  <c r="F37" i="33"/>
  <c r="L37" i="33"/>
  <c r="F38" i="33"/>
  <c r="L38" i="33"/>
  <c r="F39" i="33"/>
  <c r="L39" i="33"/>
  <c r="L40" i="33"/>
  <c r="B52" i="43"/>
  <c r="F28" i="27"/>
  <c r="E31" i="43"/>
  <c r="F31" i="43"/>
  <c r="H49" i="43"/>
  <c r="F52" i="43"/>
  <c r="F23" i="19"/>
  <c r="H28" i="43"/>
  <c r="H24" i="43"/>
  <c r="H20" i="43"/>
  <c r="H16" i="43"/>
  <c r="G31" i="43"/>
  <c r="H47" i="43"/>
  <c r="H45" i="43"/>
  <c r="D52" i="43"/>
  <c r="C52" i="43"/>
  <c r="G52" i="43"/>
  <c r="H35" i="43"/>
  <c r="C31" i="43"/>
  <c r="B52" i="27"/>
  <c r="H51" i="27"/>
  <c r="H38" i="27"/>
  <c r="E52" i="27"/>
  <c r="C52" i="27"/>
  <c r="H49" i="27"/>
  <c r="H44" i="27"/>
  <c r="H47" i="27"/>
  <c r="H40" i="27"/>
  <c r="H45" i="27"/>
  <c r="H43" i="27"/>
  <c r="H39" i="27"/>
  <c r="H41" i="27"/>
  <c r="D52" i="27"/>
  <c r="G52" i="27"/>
  <c r="F33" i="19"/>
  <c r="F18" i="27"/>
  <c r="F26" i="41"/>
  <c r="H31" i="43"/>
  <c r="L19" i="33"/>
  <c r="F29" i="27"/>
  <c r="F34" i="19"/>
  <c r="L41" i="19"/>
  <c r="L59" i="19"/>
  <c r="F33" i="16"/>
  <c r="L33" i="16"/>
  <c r="L42" i="16"/>
  <c r="H52" i="43"/>
  <c r="H52" i="27"/>
  <c r="F59" i="19"/>
  <c r="I23" i="19"/>
</calcChain>
</file>

<file path=xl/sharedStrings.xml><?xml version="1.0" encoding="utf-8"?>
<sst xmlns="http://schemas.openxmlformats.org/spreadsheetml/2006/main" count="2153" uniqueCount="898">
  <si>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</si>
  <si>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</si>
  <si>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</si>
  <si>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</si>
  <si>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</si>
  <si>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</si>
  <si>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</si>
  <si>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</si>
  <si>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</si>
  <si>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</si>
  <si>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</si>
  <si>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</si>
  <si>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</si>
  <si>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</si>
  <si>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</si>
  <si>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</si>
  <si>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</si>
  <si>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</si>
  <si>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</si>
  <si>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</si>
  <si>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</si>
  <si>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</si>
  <si>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</si>
  <si>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</si>
  <si>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</si>
  <si>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</si>
  <si>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</si>
  <si>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</si>
  <si>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</si>
  <si>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</si>
  <si>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</si>
  <si>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</si>
  <si>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</si>
  <si>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</si>
  <si>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</si>
  <si>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</si>
  <si>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</si>
  <si>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</si>
  <si>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</si>
  <si>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</si>
  <si>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</si>
  <si>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</si>
  <si>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</si>
  <si>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</si>
  <si>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</si>
  <si>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</si>
  <si>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</si>
  <si>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</si>
  <si>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</si>
  <si>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</si>
  <si>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</si>
  <si>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</si>
  <si>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</si>
  <si>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</si>
  <si>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</si>
  <si>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</si>
  <si>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</si>
  <si>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</si>
  <si>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</si>
  <si>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</si>
  <si>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</si>
  <si>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</si>
  <si>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</si>
  <si>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Single-Seller Conduits</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</si>
  <si>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</si>
  <si>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</si>
  <si>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</si>
  <si>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</si>
  <si>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</si>
  <si>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</si>
  <si>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</si>
  <si>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</si>
  <si>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</si>
  <si>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</si>
  <si>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0/2</t>
  </si>
  <si>
    <t>0/1</t>
  </si>
  <si>
    <t>0/7</t>
  </si>
  <si>
    <t>0/4</t>
  </si>
  <si>
    <t>TOTAL</t>
  </si>
  <si>
    <t>NON-AGENCY CMBS</t>
  </si>
  <si>
    <t>NON-AGENCY RMBS</t>
  </si>
  <si>
    <t>EUROPE</t>
  </si>
  <si>
    <t>AGENCY MBS</t>
  </si>
  <si>
    <t>RMBS (non-conforming)</t>
  </si>
  <si>
    <t>Source: Dealogic</t>
  </si>
  <si>
    <t>Global Comparative Data</t>
  </si>
  <si>
    <t>Finland</t>
  </si>
  <si>
    <t>4/6</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</si>
  <si>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</si>
  <si>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</si>
  <si>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</si>
  <si>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</si>
  <si>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</si>
  <si>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</si>
  <si>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</si>
  <si>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</si>
  <si>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1/6</t>
  </si>
  <si>
    <t>PanEurope</t>
  </si>
  <si>
    <t>2/3</t>
  </si>
  <si>
    <t>65/3</t>
  </si>
  <si>
    <t>Less than 0.01 Billion</t>
  </si>
  <si>
    <t>0.01-0.1 Billion</t>
  </si>
  <si>
    <t>Retained</t>
  </si>
  <si>
    <t>Other Europe</t>
  </si>
  <si>
    <t>Prior</t>
  </si>
  <si>
    <t>2/1</t>
  </si>
  <si>
    <t xml:space="preserve">10.1. European Total Return </t>
  </si>
  <si>
    <t>10.2. UK Total Return</t>
  </si>
  <si>
    <t>10.3. European ex UK RMBS AAA</t>
  </si>
  <si>
    <t>5/0</t>
  </si>
  <si>
    <t>30/0</t>
  </si>
  <si>
    <t>3/0</t>
  </si>
  <si>
    <t>2. UK AAA non-conforming RMBS provided: First Flexible No. 4 PLC, Class A, Series 4. ISIN#XS0132692384. GBP-denominated.</t>
  </si>
  <si>
    <t>3.1. DBRS</t>
  </si>
  <si>
    <t>3.2. Fitch Ratings</t>
  </si>
  <si>
    <t>3.3. Moody's Investor Services</t>
  </si>
  <si>
    <t>3.4. Standard &amp; Poor's</t>
  </si>
  <si>
    <t>3.5. DBRS-Europe</t>
  </si>
  <si>
    <t>3.6. Fitch Ratings-Europe</t>
  </si>
  <si>
    <t>3.7. Moody's Investor Services-Europe</t>
  </si>
  <si>
    <t>3.8. Standard &amp; Poor's-Europe</t>
  </si>
  <si>
    <t>3.9. DBRS-US</t>
  </si>
  <si>
    <t>3.11. Moody's Investor Services-US</t>
  </si>
  <si>
    <t>3.12. Standard &amp; Poor's-US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</si>
  <si>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</si>
  <si>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</si>
  <si>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</si>
  <si>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</si>
  <si>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</si>
  <si>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</si>
  <si>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</si>
  <si>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</si>
  <si>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</si>
  <si>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</si>
  <si>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</si>
  <si>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</si>
  <si>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</si>
  <si>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</si>
  <si>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</si>
  <si>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</si>
  <si>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</si>
  <si>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</si>
  <si>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</si>
  <si>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</si>
  <si>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</si>
  <si>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</si>
  <si>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</si>
  <si>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</si>
  <si>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</si>
  <si>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</si>
  <si>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</si>
  <si>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</si>
  <si>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</si>
  <si>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</si>
  <si>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</si>
  <si>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</si>
  <si>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</si>
  <si>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</si>
  <si>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</si>
  <si>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</si>
  <si>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</si>
  <si>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</si>
  <si>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</si>
  <si>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</si>
  <si>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7.4. UK 3-5 Yr BBB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</si>
  <si>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</si>
  <si>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</si>
  <si>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</si>
  <si>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</si>
  <si>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</si>
  <si>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</si>
  <si>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</si>
  <si>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</si>
  <si>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</si>
  <si>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</si>
  <si>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</si>
  <si>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</si>
  <si>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</si>
  <si>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</si>
  <si>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</si>
  <si>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</si>
  <si>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</si>
  <si>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</si>
  <si>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</si>
  <si>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2014:Q1</t>
  </si>
  <si>
    <t>2014:Q2</t>
  </si>
  <si>
    <t>2014:Q3</t>
  </si>
  <si>
    <t>2014:Q4</t>
  </si>
  <si>
    <t>5/3</t>
  </si>
  <si>
    <t>3/2</t>
  </si>
  <si>
    <t>8/0</t>
  </si>
  <si>
    <t>8/1</t>
  </si>
  <si>
    <t>12/0</t>
  </si>
  <si>
    <t>4/2</t>
  </si>
  <si>
    <t>14/0</t>
  </si>
  <si>
    <t>3/1</t>
  </si>
  <si>
    <t>1/2</t>
  </si>
  <si>
    <t>13/0</t>
  </si>
  <si>
    <t>5/2</t>
  </si>
  <si>
    <t>11/0</t>
  </si>
  <si>
    <t>11.7. US ABCP to AA Non-financial CP Spread</t>
  </si>
  <si>
    <t>11.7. US AA ABCP to AA Non-financial CP Spread</t>
  </si>
  <si>
    <t>25/1</t>
  </si>
  <si>
    <t>40/0</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</si>
  <si>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</si>
  <si>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</si>
  <si>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</si>
  <si>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</si>
  <si>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</si>
  <si>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</si>
  <si>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</si>
  <si>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</si>
  <si>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</si>
  <si>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</si>
  <si>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</si>
  <si>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</si>
  <si>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</si>
  <si>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</si>
  <si>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</si>
  <si>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</si>
  <si>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</si>
  <si>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(as percentage of total Standard and Poor's rated securities)</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</si>
  <si>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</si>
  <si>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</si>
  <si>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</si>
  <si>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</si>
  <si>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</si>
  <si>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</si>
  <si>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</si>
  <si>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</si>
  <si>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</si>
  <si>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</si>
  <si>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2.6. Australia Outstanding by Standard and Poor's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</si>
  <si>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</si>
  <si>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</si>
  <si>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</si>
  <si>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</si>
  <si>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</si>
  <si>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</si>
  <si>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</si>
  <si>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</si>
  <si>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</si>
  <si>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</si>
  <si>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</si>
  <si>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</si>
  <si>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</si>
  <si>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</si>
  <si>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</si>
  <si>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</si>
  <si>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</si>
  <si>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2.6. Australia Outstandings by Standard and Poor's Rating</t>
  </si>
  <si>
    <t>2.7. US Outstandings by Moody’s Rating</t>
  </si>
  <si>
    <t>2.8. Australia Outstandings by Vintage</t>
  </si>
  <si>
    <t>2.9 European Outstandings by Vintage</t>
  </si>
  <si>
    <t>2.10 European Outstandings by Collateral and Country</t>
  </si>
  <si>
    <t>2015:Q1</t>
  </si>
  <si>
    <t>2015:Q2</t>
  </si>
  <si>
    <t>2015:Q3</t>
  </si>
  <si>
    <t>2015:Q4</t>
  </si>
  <si>
    <t>22/0</t>
  </si>
  <si>
    <t>2/7</t>
  </si>
  <si>
    <t>1.11. U.S. Issuance by Rating</t>
  </si>
  <si>
    <t>9.4. Australian AA</t>
  </si>
  <si>
    <t>9.3. Australia AAA</t>
  </si>
  <si>
    <t>9.3. Australian AAA</t>
  </si>
  <si>
    <t>2/2</t>
  </si>
  <si>
    <t>7.5. iBoxx US RMBS Prices</t>
  </si>
  <si>
    <t>5/1</t>
  </si>
  <si>
    <t>18/0</t>
  </si>
  <si>
    <t>1/8</t>
  </si>
  <si>
    <t>21/0</t>
  </si>
  <si>
    <t>4/7</t>
  </si>
  <si>
    <t>8/17</t>
  </si>
  <si>
    <t>16/12</t>
  </si>
  <si>
    <t>6.4 US 3 Yr BBB - AA ABS Spreads</t>
  </si>
  <si>
    <t>8.2 Pan-European 3-5 Yr BBB CMBS Prices</t>
  </si>
  <si>
    <t>8.3 Pan-European 1-4 Yr AAA ABS Prices</t>
  </si>
  <si>
    <t>9.7 CMBX 6 AAA</t>
  </si>
  <si>
    <t>9/7</t>
  </si>
  <si>
    <t>41/7</t>
  </si>
  <si>
    <t>0/37</t>
  </si>
  <si>
    <t>Source: DBRS, Fitch Ratings, Moody's Investors Service, Standard &amp; Poor's</t>
  </si>
  <si>
    <t>Sources: DBRS, Fitch Ratings, Moody's Investors Service, Standard &amp; Poor's</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</si>
  <si>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</si>
  <si>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</si>
  <si>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</si>
  <si>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</si>
  <si>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</si>
  <si>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</si>
  <si>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</si>
  <si>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</si>
  <si>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</si>
  <si>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</si>
  <si>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</si>
  <si>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</si>
  <si>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</si>
  <si>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14/5</t>
  </si>
  <si>
    <t>12/10</t>
  </si>
  <si>
    <t>231/13</t>
  </si>
  <si>
    <t>691/19</t>
  </si>
  <si>
    <t>513/25</t>
  </si>
  <si>
    <t>412/22</t>
  </si>
  <si>
    <t>1911/98</t>
  </si>
  <si>
    <t>5892/1441</t>
  </si>
  <si>
    <t>12/1</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</si>
  <si>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</si>
  <si>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</si>
  <si>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</si>
  <si>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</si>
  <si>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</si>
  <si>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</si>
  <si>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</si>
  <si>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</si>
  <si>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r>
      <t xml:space="preserve">Sources: </t>
    </r>
    <r>
      <rPr>
        <sz val="8"/>
        <rFont val="Cambria"/>
        <family val="1"/>
        <scheme val="minor"/>
      </rPr>
      <t>Moody's Investors Service, Macquarie, Standard and Poor's</t>
    </r>
  </si>
  <si>
    <t>Source: Federal Reserve</t>
  </si>
  <si>
    <t>26/18</t>
  </si>
  <si>
    <t>6/15</t>
  </si>
  <si>
    <t>64/35</t>
  </si>
  <si>
    <t>912/67</t>
  </si>
  <si>
    <t>9/0</t>
  </si>
  <si>
    <t>4/1</t>
  </si>
  <si>
    <t>10/1</t>
  </si>
  <si>
    <t>52/42</t>
  </si>
  <si>
    <t>17/30</t>
  </si>
  <si>
    <t>88/51</t>
  </si>
  <si>
    <t>148/66</t>
  </si>
  <si>
    <t>447/245</t>
  </si>
  <si>
    <t>2310/1733</t>
  </si>
  <si>
    <t>19/7</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</si>
  <si>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</si>
  <si>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</si>
  <si>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</si>
  <si>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</si>
  <si>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</si>
  <si>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</si>
  <si>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</si>
  <si>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</si>
  <si>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</si>
  <si>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</si>
  <si>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</si>
  <si>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</si>
  <si>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</si>
  <si>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</si>
  <si>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</si>
  <si>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</si>
  <si>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</si>
  <si>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0/9</t>
  </si>
  <si>
    <t>152/2</t>
  </si>
  <si>
    <t>167/13</t>
  </si>
  <si>
    <t>1562/628</t>
  </si>
  <si>
    <t>14/1</t>
  </si>
  <si>
    <t>101/0</t>
  </si>
  <si>
    <t>132/28</t>
  </si>
  <si>
    <t>210/85</t>
  </si>
  <si>
    <t>1106/515</t>
  </si>
  <si>
    <t>16/1</t>
  </si>
  <si>
    <t>413/3</t>
  </si>
  <si>
    <t>13/3</t>
  </si>
  <si>
    <t>339/0</t>
  </si>
  <si>
    <t>17/7</t>
  </si>
  <si>
    <t>33/5</t>
  </si>
  <si>
    <t>52/115</t>
  </si>
  <si>
    <t>143/458</t>
  </si>
  <si>
    <t>659/766</t>
  </si>
  <si>
    <t>36/244</t>
  </si>
  <si>
    <t>51/111</t>
  </si>
  <si>
    <t>Source: Markit</t>
  </si>
  <si>
    <t>Source: Trepp LLC</t>
  </si>
  <si>
    <t>Source: JP Morgan</t>
  </si>
  <si>
    <t>Source: Barclays Capital</t>
  </si>
  <si>
    <t>Source: Macquarie</t>
  </si>
  <si>
    <t>8/6</t>
  </si>
  <si>
    <t>51/11</t>
  </si>
  <si>
    <t>69/27</t>
  </si>
  <si>
    <t>436/400</t>
  </si>
  <si>
    <t>9/1</t>
  </si>
  <si>
    <t>4/11</t>
  </si>
  <si>
    <t>35/0</t>
  </si>
  <si>
    <t>26/70</t>
  </si>
  <si>
    <t>22/15</t>
  </si>
  <si>
    <t>148/115</t>
  </si>
  <si>
    <t>0/93</t>
  </si>
  <si>
    <t>20/24</t>
  </si>
  <si>
    <t>220/83</t>
  </si>
  <si>
    <t>41/3</t>
  </si>
  <si>
    <t>70/5</t>
  </si>
  <si>
    <t>538/5</t>
  </si>
  <si>
    <t>33/4</t>
  </si>
  <si>
    <t>52/2</t>
  </si>
  <si>
    <t>476/2</t>
  </si>
  <si>
    <t>25/0</t>
  </si>
  <si>
    <t>203/0</t>
  </si>
  <si>
    <t>10/3</t>
  </si>
  <si>
    <t>65/7</t>
  </si>
  <si>
    <t>337/15</t>
  </si>
  <si>
    <t>1182/301</t>
  </si>
  <si>
    <t>7/0</t>
  </si>
  <si>
    <t>238/4</t>
  </si>
  <si>
    <t>27/1</t>
  </si>
  <si>
    <t>44/16</t>
  </si>
  <si>
    <t>139/41</t>
  </si>
  <si>
    <t>995/244</t>
  </si>
  <si>
    <t>12.1. Global HG Corporate Bond Issuance</t>
  </si>
  <si>
    <t>12.2. Global Government Bond Issuance</t>
  </si>
  <si>
    <t>12.1. Global Corporate Bond Issuance</t>
  </si>
  <si>
    <t>32/16</t>
  </si>
  <si>
    <t>161/19</t>
  </si>
  <si>
    <t>394/381</t>
  </si>
  <si>
    <t>191/15</t>
  </si>
  <si>
    <t>1/13</t>
  </si>
  <si>
    <t>26/20</t>
  </si>
  <si>
    <t>88/0</t>
  </si>
  <si>
    <t>235/13</t>
  </si>
  <si>
    <t>63/13</t>
  </si>
  <si>
    <t>88/248</t>
  </si>
  <si>
    <t>4/13</t>
  </si>
  <si>
    <t>33/1</t>
  </si>
  <si>
    <t>92/12</t>
  </si>
  <si>
    <t>157/31</t>
  </si>
  <si>
    <t>512/132</t>
  </si>
  <si>
    <t>19/8</t>
  </si>
  <si>
    <t>15/14</t>
  </si>
  <si>
    <t>75/5</t>
  </si>
  <si>
    <t>13/1</t>
  </si>
  <si>
    <t>93/41</t>
  </si>
  <si>
    <t>55/12</t>
  </si>
  <si>
    <t>93/27</t>
  </si>
  <si>
    <t>80/1</t>
  </si>
  <si>
    <t>165/49</t>
  </si>
  <si>
    <t>2014</t>
  </si>
  <si>
    <t>2013</t>
  </si>
  <si>
    <t>2012</t>
  </si>
  <si>
    <t>2011</t>
  </si>
  <si>
    <t>2010</t>
  </si>
  <si>
    <t>`</t>
  </si>
  <si>
    <t>NA</t>
  </si>
  <si>
    <t>2013:Q1</t>
  </si>
  <si>
    <t>2013:Q2</t>
  </si>
  <si>
    <t>2013:Q3</t>
  </si>
  <si>
    <t>2013:Q4</t>
  </si>
  <si>
    <t>10/2</t>
  </si>
  <si>
    <t>23/4</t>
  </si>
  <si>
    <t>0/8</t>
  </si>
  <si>
    <t>51/9</t>
  </si>
  <si>
    <t>1020/118</t>
  </si>
  <si>
    <t>411 / 137</t>
  </si>
  <si>
    <t>7/13</t>
  </si>
  <si>
    <t>1/32</t>
  </si>
  <si>
    <t>0/22</t>
  </si>
  <si>
    <t>1/14</t>
  </si>
  <si>
    <t>48/50</t>
  </si>
  <si>
    <t>33/155</t>
  </si>
  <si>
    <t>28/176</t>
  </si>
  <si>
    <t>44/117</t>
  </si>
  <si>
    <t>24/30</t>
  </si>
  <si>
    <t>12/144</t>
  </si>
  <si>
    <t>9/27</t>
  </si>
  <si>
    <t>14/33</t>
  </si>
  <si>
    <t>16/25</t>
  </si>
  <si>
    <t>1/39</t>
  </si>
  <si>
    <t>20/77</t>
  </si>
  <si>
    <t>1/29</t>
  </si>
  <si>
    <t>239/67</t>
  </si>
  <si>
    <t>32/220</t>
  </si>
  <si>
    <t>57/489</t>
  </si>
  <si>
    <t>38/246</t>
  </si>
  <si>
    <t>253/108</t>
  </si>
  <si>
    <t>118/160</t>
  </si>
  <si>
    <t>89/214</t>
  </si>
  <si>
    <t>100/225</t>
  </si>
  <si>
    <t>3/4</t>
  </si>
  <si>
    <t>27/116</t>
  </si>
  <si>
    <t>19/255</t>
  </si>
  <si>
    <t>664/380</t>
  </si>
  <si>
    <t>247/786</t>
  </si>
  <si>
    <t>230/1121</t>
  </si>
  <si>
    <t>217/919</t>
  </si>
  <si>
    <t>3129/3270</t>
  </si>
  <si>
    <t>1727/5333</t>
  </si>
  <si>
    <t>403/17495</t>
  </si>
  <si>
    <t>591/15052</t>
  </si>
  <si>
    <t>5/28</t>
  </si>
  <si>
    <t>4/30</t>
  </si>
  <si>
    <t>7/40</t>
  </si>
  <si>
    <t>2/49</t>
  </si>
  <si>
    <t>9/54</t>
  </si>
  <si>
    <t>0/359</t>
  </si>
  <si>
    <t>8/26</t>
  </si>
  <si>
    <t>0/12</t>
  </si>
  <si>
    <t>6/19</t>
  </si>
  <si>
    <t>2/10</t>
  </si>
  <si>
    <t>1/18</t>
  </si>
  <si>
    <t>404/30</t>
  </si>
  <si>
    <t>10/415</t>
  </si>
  <si>
    <t>0/794</t>
  </si>
  <si>
    <t>5/184</t>
  </si>
  <si>
    <t>251/182</t>
  </si>
  <si>
    <t>5/93</t>
  </si>
  <si>
    <t>2/72</t>
  </si>
  <si>
    <t>20/200</t>
  </si>
  <si>
    <t>682/87</t>
  </si>
  <si>
    <t>291/131</t>
  </si>
  <si>
    <t>111/82</t>
  </si>
  <si>
    <t>1225/181</t>
  </si>
  <si>
    <t>1345/345</t>
  </si>
  <si>
    <t>326/742</t>
  </si>
  <si>
    <t>122/1359</t>
  </si>
  <si>
    <t>1261/658</t>
  </si>
  <si>
    <t>6054/1637</t>
  </si>
  <si>
    <t>4406/3862</t>
  </si>
  <si>
    <t>2876/8380</t>
  </si>
  <si>
    <t>5129/14461</t>
  </si>
  <si>
    <t>7/20</t>
  </si>
  <si>
    <t>0/29</t>
  </si>
  <si>
    <t>8/33</t>
  </si>
  <si>
    <t>21/45</t>
  </si>
  <si>
    <t>16/113</t>
  </si>
  <si>
    <t>22/99</t>
  </si>
  <si>
    <t>35/92</t>
  </si>
  <si>
    <t>14/185</t>
  </si>
  <si>
    <t>7/176</t>
  </si>
  <si>
    <t>4/181</t>
  </si>
  <si>
    <t>18/73</t>
  </si>
  <si>
    <t>12/22</t>
  </si>
  <si>
    <t>2/52</t>
  </si>
  <si>
    <t>6/88</t>
  </si>
  <si>
    <t>20/99</t>
  </si>
  <si>
    <t>72/122</t>
  </si>
  <si>
    <t>23/117</t>
  </si>
  <si>
    <t>20/367</t>
  </si>
  <si>
    <t>22/194</t>
  </si>
  <si>
    <t>177/94</t>
  </si>
  <si>
    <t>71/457</t>
  </si>
  <si>
    <t>251/763</t>
  </si>
  <si>
    <t>96/615</t>
  </si>
  <si>
    <t>449/214</t>
  </si>
  <si>
    <t>286/300</t>
  </si>
  <si>
    <t>729/699</t>
  </si>
  <si>
    <t>358/505</t>
  </si>
  <si>
    <t>748/688</t>
  </si>
  <si>
    <t>412/1235</t>
  </si>
  <si>
    <t>1032/2226</t>
  </si>
  <si>
    <t>557/1611</t>
  </si>
  <si>
    <t>1995/2736</t>
  </si>
  <si>
    <t>1921/5049</t>
  </si>
  <si>
    <t>3713/15085</t>
  </si>
  <si>
    <t>2051/18198</t>
  </si>
  <si>
    <t>Other EU</t>
  </si>
  <si>
    <t>10/0</t>
  </si>
  <si>
    <t>11/7</t>
  </si>
  <si>
    <t>56/3</t>
  </si>
  <si>
    <t>112/19</t>
  </si>
  <si>
    <t>1472/745</t>
  </si>
  <si>
    <t>207/2</t>
  </si>
  <si>
    <t>40/3</t>
  </si>
  <si>
    <t>48/0</t>
  </si>
  <si>
    <t>145/8</t>
  </si>
  <si>
    <t>193/100</t>
  </si>
  <si>
    <t>1086/637</t>
  </si>
  <si>
    <t>2/4</t>
  </si>
  <si>
    <t>6/9</t>
  </si>
  <si>
    <t>47/33</t>
  </si>
  <si>
    <t>53/13</t>
  </si>
  <si>
    <t>139/72</t>
  </si>
  <si>
    <t>64/3</t>
  </si>
  <si>
    <t>21/6</t>
  </si>
  <si>
    <t>45/12</t>
  </si>
  <si>
    <t>93/2</t>
  </si>
  <si>
    <t>56/0</t>
  </si>
  <si>
    <t>153/20</t>
  </si>
  <si>
    <t>123/49</t>
  </si>
  <si>
    <t>116/35</t>
  </si>
  <si>
    <t>17/4</t>
  </si>
  <si>
    <t>7/8</t>
  </si>
  <si>
    <t>21/4</t>
  </si>
  <si>
    <t>15/5</t>
  </si>
  <si>
    <t>9/11</t>
  </si>
  <si>
    <t>41/17</t>
  </si>
  <si>
    <t>8/5</t>
  </si>
  <si>
    <t>19/5</t>
  </si>
  <si>
    <t>41/20</t>
  </si>
  <si>
    <t>97/48</t>
  </si>
  <si>
    <t>118/50</t>
  </si>
  <si>
    <t>443/770</t>
  </si>
  <si>
    <t>2714/692</t>
  </si>
  <si>
    <t>24/4</t>
  </si>
  <si>
    <t>40/31</t>
  </si>
  <si>
    <t>35/7</t>
  </si>
  <si>
    <t>20/27</t>
  </si>
  <si>
    <t>86/30</t>
  </si>
  <si>
    <t>203/48</t>
  </si>
  <si>
    <t>441/156</t>
  </si>
  <si>
    <t>4105/1994</t>
  </si>
  <si>
    <t>30/1</t>
  </si>
  <si>
    <t>68/4</t>
  </si>
  <si>
    <t>114/15</t>
  </si>
  <si>
    <t>0/13</t>
  </si>
  <si>
    <t>22/44</t>
  </si>
  <si>
    <t>35/17</t>
  </si>
  <si>
    <t>31/10</t>
  </si>
  <si>
    <t>117/39</t>
  </si>
  <si>
    <t>0/14</t>
  </si>
  <si>
    <t>4/18</t>
  </si>
  <si>
    <t>114/37</t>
  </si>
  <si>
    <t>29/0</t>
  </si>
  <si>
    <t>68/0</t>
  </si>
  <si>
    <t>20/11</t>
  </si>
  <si>
    <t>19/88</t>
  </si>
  <si>
    <t>158/210</t>
  </si>
  <si>
    <t>20/10</t>
  </si>
  <si>
    <t>22/2</t>
  </si>
  <si>
    <t>119/39</t>
  </si>
  <si>
    <t>31/72</t>
  </si>
  <si>
    <t>41/46</t>
  </si>
  <si>
    <t>313/260</t>
  </si>
  <si>
    <t>282/636</t>
  </si>
  <si>
    <t>20/47</t>
  </si>
  <si>
    <t>382/777</t>
  </si>
  <si>
    <t>2281/160</t>
  </si>
  <si>
    <t>2306/186</t>
  </si>
  <si>
    <t>61/41</t>
  </si>
  <si>
    <t>313/349</t>
  </si>
  <si>
    <t>759/522</t>
  </si>
  <si>
    <t>19/0</t>
  </si>
  <si>
    <t>9/2</t>
  </si>
  <si>
    <t>46/4</t>
  </si>
  <si>
    <t>87/7</t>
  </si>
  <si>
    <t>25/2</t>
  </si>
  <si>
    <t>181/13</t>
  </si>
  <si>
    <t>277/2</t>
  </si>
  <si>
    <t>1766/15</t>
  </si>
  <si>
    <t>32/2</t>
  </si>
  <si>
    <t>16/0</t>
  </si>
  <si>
    <t>81/9</t>
  </si>
  <si>
    <t>28/0</t>
  </si>
  <si>
    <t>72/0</t>
  </si>
  <si>
    <t>23/2</t>
  </si>
  <si>
    <t>140/9</t>
  </si>
  <si>
    <t>187/0</t>
  </si>
  <si>
    <t>1478/4</t>
  </si>
  <si>
    <t>36/2</t>
  </si>
  <si>
    <t>13/2</t>
  </si>
  <si>
    <t>28/4</t>
  </si>
  <si>
    <t>31/20</t>
  </si>
  <si>
    <t>44/9</t>
  </si>
  <si>
    <t>317/21</t>
  </si>
  <si>
    <t>66/12</t>
  </si>
  <si>
    <t>682/59</t>
  </si>
  <si>
    <t>1322/236</t>
  </si>
  <si>
    <t>5538/1910</t>
  </si>
  <si>
    <t>41/9</t>
  </si>
  <si>
    <t>314/17</t>
  </si>
  <si>
    <t>2/19</t>
  </si>
  <si>
    <t>11/1</t>
  </si>
  <si>
    <t>303/9</t>
  </si>
  <si>
    <t>55/14</t>
  </si>
  <si>
    <t>682/</t>
  </si>
  <si>
    <t>61/2</t>
  </si>
  <si>
    <t>214/2</t>
  </si>
  <si>
    <t>98/4</t>
  </si>
  <si>
    <t>419/56</t>
  </si>
  <si>
    <t>153/64</t>
  </si>
  <si>
    <t>695/290</t>
  </si>
  <si>
    <t>1010/166</t>
  </si>
  <si>
    <t>4197/1562</t>
  </si>
  <si>
    <t>6.2.European 1-4 Yr BBB ABS Spreads</t>
  </si>
  <si>
    <t>13/19</t>
  </si>
  <si>
    <t>7/3</t>
  </si>
  <si>
    <t>57/30</t>
  </si>
  <si>
    <t>52/7</t>
  </si>
  <si>
    <t>57/13</t>
  </si>
  <si>
    <t>123/17</t>
  </si>
  <si>
    <t>51/17</t>
  </si>
  <si>
    <t>254/72</t>
  </si>
  <si>
    <t>110/14</t>
  </si>
  <si>
    <t>77/26</t>
  </si>
  <si>
    <t>401/72</t>
  </si>
  <si>
    <t>264/44</t>
  </si>
  <si>
    <t>253/46</t>
  </si>
  <si>
    <t>134/47</t>
  </si>
  <si>
    <t>790/209</t>
  </si>
  <si>
    <t>569/588</t>
  </si>
  <si>
    <t>750/269</t>
  </si>
  <si>
    <t>662/475</t>
  </si>
  <si>
    <t>2375/1713</t>
  </si>
  <si>
    <t>128/11</t>
  </si>
  <si>
    <t>86/22</t>
  </si>
  <si>
    <t>469/51</t>
  </si>
  <si>
    <t>6/27</t>
  </si>
  <si>
    <t>0/16</t>
  </si>
  <si>
    <t>7/93</t>
  </si>
  <si>
    <t>2/6</t>
  </si>
  <si>
    <t>68/14</t>
  </si>
  <si>
    <t>117/42</t>
  </si>
  <si>
    <t>41/1</t>
  </si>
  <si>
    <t>181/17</t>
  </si>
  <si>
    <t>190/0</t>
  </si>
  <si>
    <t>343/0</t>
  </si>
  <si>
    <t>166/18</t>
  </si>
  <si>
    <t>95/7</t>
  </si>
  <si>
    <t>649/58</t>
  </si>
  <si>
    <t>138/52</t>
  </si>
  <si>
    <t>440/149</t>
  </si>
  <si>
    <t>117/271</t>
  </si>
  <si>
    <t>130/143</t>
  </si>
  <si>
    <t>147/277</t>
  </si>
  <si>
    <t>430/935</t>
  </si>
  <si>
    <t>282/73</t>
  </si>
  <si>
    <t>91/139</t>
  </si>
  <si>
    <t>512/571</t>
  </si>
  <si>
    <t>4. Dutch AAA RMBS provided: Storm 2016-I BV, Class A2, Series 2016-I ISIN# XS1336738221. EUR-denominated</t>
  </si>
  <si>
    <t>3. French AAA RMBS provided: FCC Loggias Compartment 2003, Class A, Series 1. ISIN# FR0010029231. EUR-denominated.</t>
  </si>
  <si>
    <t>2. Italian AAA RMBS provided: Vela Home S.r.l. 3, Class A, Series 3. ISIN# IT0003933998. EUR-denominated.</t>
  </si>
  <si>
    <t>1. Spanish AAA RMBS provided: IM Pastor 3, Fondo de Titulizacion Hipotecaria, Class A, Series 3. ISIN# ES0347862007. EUR-denominated</t>
  </si>
  <si>
    <t>1. Spanish BBB RMBS provided: Hipocat 8, Fondo de Titulizacion Activos, Class D, Series 1: ISIN# ES0345784047. EUR-denominated</t>
  </si>
  <si>
    <t>2. Dutch BBB RMBS provided: Holland Mortgage-Backed Securities (HERMES) X B.V., Class C, Series 10. ISIN# XS0228806831. EURdenominated. From 2016 onwards: Storm 2016-I B.V, Class A2, Series 2016-I, ISIN#: XS1336738221</t>
  </si>
  <si>
    <t>3. Italian BBB RMBS provided: Vela Home S.r.l. 4, Class A2, Series 4, ISIN# IT0004102007. EUR-denominated.</t>
  </si>
  <si>
    <t>1. UK AAA prime RMBS provided: GREAT HALL MORTGAGES No1 PLC, Class Aa, Series 2007-02, ISIN#: XS0308354504.</t>
  </si>
  <si>
    <t>1. UK BBB prime RMBS provided: Permanent Financing PLC, Class 2A, Series 2011-2. ISIN# XS0700016750. GBP-denominated.</t>
  </si>
  <si>
    <t>2. UK BBB subprime RMBS provided: Leek Finance Number Seventeen Plc, Class Cc, Series 1. ISIN# XS0249478073. EUR-denominated.</t>
  </si>
  <si>
    <t>1. Pan-European AAA CMBS provided: German Residential Funding, Class A, Series 2013-1. ISIN# XS0944452563, EUR-denominated.  and Westfield Stratford City Finance Plc, WSCF14 1 Note GBP, ISIN#: XS1093970751.</t>
  </si>
  <si>
    <t>1. Pan-European BBB CMBS provided: German Residential Funding, Class D, Series 2013-1. ISIN# XS0944454858. EUR-denominated, and CPUK Finance Limited, A2 GBP, ISIN # XS0749350798.</t>
  </si>
  <si>
    <t>1. Pan-European AAA Auto ABS provided: Driver Three GmbH, Class A, Series 3. ISIN# XS0270108573. EUR-denominated and Driver Twelve GmbH, DRV12 12 A, Class A, Series 12. EUR denominated, ISIN: # XS1055190950.</t>
  </si>
  <si>
    <t>2. Pan-European AAA Credit Card ABS provided: Chester Asset Receivables DGS 2004-1, Class A, Series UK2004-1. ISIN# XS0188611783. GBP-denominated. And Penarth Master Issuer plc Series 2015-2, Class A1, ISIN #: XS1237348823</t>
  </si>
  <si>
    <t>2017:Q1</t>
  </si>
  <si>
    <t>2017:Q2</t>
  </si>
  <si>
    <t>2017:Q3</t>
  </si>
  <si>
    <t>2017:Q4</t>
  </si>
  <si>
    <t>2015</t>
  </si>
  <si>
    <t>2010-2017</t>
  </si>
  <si>
    <t>2009 - 2016</t>
  </si>
  <si>
    <t>5/4</t>
  </si>
  <si>
    <t>41/5</t>
  </si>
  <si>
    <t>63/16</t>
  </si>
  <si>
    <t>385/308</t>
  </si>
  <si>
    <t>69/9</t>
  </si>
  <si>
    <t>2/18</t>
  </si>
  <si>
    <t>61/10</t>
  </si>
  <si>
    <t>38/0</t>
  </si>
  <si>
    <t>105/16</t>
  </si>
  <si>
    <t>59/51</t>
  </si>
  <si>
    <t>116/162</t>
  </si>
  <si>
    <t>67/79</t>
  </si>
  <si>
    <t>33/0</t>
  </si>
  <si>
    <t>29/3</t>
  </si>
  <si>
    <t>78/8</t>
  </si>
  <si>
    <t>612/82</t>
  </si>
  <si>
    <t>29/2</t>
  </si>
  <si>
    <t>33/2</t>
  </si>
  <si>
    <t>74/7</t>
  </si>
  <si>
    <t>59/34</t>
  </si>
  <si>
    <t>431/41</t>
  </si>
  <si>
    <t>4/3</t>
  </si>
  <si>
    <t>2/11</t>
  </si>
  <si>
    <t>10/15</t>
  </si>
  <si>
    <t>518/286</t>
  </si>
  <si>
    <t>0/10</t>
  </si>
  <si>
    <t>17/0</t>
  </si>
  <si>
    <t>56/271</t>
  </si>
  <si>
    <t>418/13</t>
  </si>
  <si>
    <t>8/2</t>
  </si>
  <si>
    <t>12/6</t>
  </si>
  <si>
    <t>2/24</t>
  </si>
  <si>
    <t>30/14</t>
  </si>
  <si>
    <t>154/17</t>
  </si>
  <si>
    <t>208/119</t>
  </si>
  <si>
    <t>852/438</t>
  </si>
  <si>
    <t>7/48</t>
  </si>
  <si>
    <t>21/10</t>
  </si>
  <si>
    <t>6/12</t>
  </si>
  <si>
    <t>36/40</t>
  </si>
  <si>
    <t>125/0</t>
  </si>
  <si>
    <t>12/9</t>
  </si>
  <si>
    <t>37/68</t>
  </si>
  <si>
    <t>26/9</t>
  </si>
  <si>
    <t>58/87</t>
  </si>
  <si>
    <t>3/71</t>
  </si>
  <si>
    <t>28/21</t>
  </si>
  <si>
    <t>667/182</t>
  </si>
  <si>
    <t>6/1</t>
  </si>
  <si>
    <t>73/0</t>
  </si>
  <si>
    <t>694/0</t>
  </si>
  <si>
    <t>15/0</t>
  </si>
  <si>
    <t>39/1</t>
  </si>
  <si>
    <t>12/3</t>
  </si>
  <si>
    <t>61/5</t>
  </si>
  <si>
    <t>151/8</t>
  </si>
  <si>
    <t>1306/82</t>
  </si>
  <si>
    <t>32/1</t>
  </si>
  <si>
    <t>29/6</t>
  </si>
  <si>
    <t>73/13</t>
  </si>
  <si>
    <t>61/3</t>
  </si>
  <si>
    <t>2/8</t>
  </si>
  <si>
    <t>62/8</t>
  </si>
  <si>
    <t>15/1</t>
  </si>
  <si>
    <t>151/21</t>
  </si>
  <si>
    <t>36/0</t>
  </si>
  <si>
    <t>69/0</t>
  </si>
  <si>
    <t>50/0</t>
  </si>
  <si>
    <t>539/0</t>
  </si>
  <si>
    <t>84/0</t>
  </si>
  <si>
    <t>143/7</t>
  </si>
  <si>
    <t>109/34</t>
  </si>
  <si>
    <t>970/41</t>
  </si>
  <si>
    <t>23/3</t>
  </si>
  <si>
    <t>44/8</t>
  </si>
  <si>
    <t>33/12</t>
  </si>
  <si>
    <t>72/15</t>
  </si>
  <si>
    <t>173/40</t>
  </si>
  <si>
    <t>134/35</t>
  </si>
  <si>
    <t>437/206</t>
  </si>
  <si>
    <t>6/5</t>
  </si>
  <si>
    <t>16/3</t>
  </si>
  <si>
    <t>64/8</t>
  </si>
  <si>
    <t>77/20</t>
  </si>
  <si>
    <t>135/31</t>
  </si>
  <si>
    <t>307/75</t>
  </si>
  <si>
    <t>822/514</t>
  </si>
  <si>
    <t>78/14</t>
  </si>
  <si>
    <t>35/3</t>
  </si>
  <si>
    <t>147/23</t>
  </si>
  <si>
    <t>2/34</t>
  </si>
  <si>
    <t>85/14</t>
  </si>
  <si>
    <t>65/4</t>
  </si>
  <si>
    <t>0/76</t>
  </si>
  <si>
    <t>76/7</t>
  </si>
  <si>
    <t>7/139</t>
  </si>
  <si>
    <t>139/33</t>
  </si>
  <si>
    <t>356/255</t>
  </si>
  <si>
    <t>139/0</t>
  </si>
  <si>
    <t>105/92</t>
  </si>
  <si>
    <t>135/58</t>
  </si>
  <si>
    <t>255/195</t>
  </si>
  <si>
    <t>100/79</t>
  </si>
  <si>
    <t>741/563</t>
  </si>
  <si>
    <t>30/4</t>
  </si>
  <si>
    <t>34/7</t>
  </si>
  <si>
    <t>23/5</t>
  </si>
  <si>
    <t>6/3</t>
  </si>
  <si>
    <t>8/14</t>
  </si>
  <si>
    <t>65/12</t>
  </si>
  <si>
    <t>75/27</t>
  </si>
  <si>
    <t>593/37</t>
  </si>
  <si>
    <t>1111/323</t>
  </si>
  <si>
    <t>13/13</t>
  </si>
  <si>
    <t>0/6</t>
  </si>
  <si>
    <t>18/1</t>
  </si>
  <si>
    <t>19/2</t>
  </si>
  <si>
    <t>20/4</t>
  </si>
  <si>
    <t>54/0</t>
  </si>
  <si>
    <t>71/0</t>
  </si>
  <si>
    <t>2/28</t>
  </si>
  <si>
    <t>19/28</t>
  </si>
  <si>
    <t>36/7</t>
  </si>
  <si>
    <t>92/278</t>
  </si>
  <si>
    <t>463/2</t>
  </si>
  <si>
    <t>881/15</t>
  </si>
  <si>
    <t>38/2</t>
  </si>
  <si>
    <t>3/16</t>
  </si>
  <si>
    <t>15/125</t>
  </si>
  <si>
    <t>10/9</t>
  </si>
  <si>
    <t>37/8</t>
  </si>
  <si>
    <t>71/10</t>
  </si>
  <si>
    <t>158/172</t>
  </si>
  <si>
    <t>369/171</t>
  </si>
  <si>
    <t>10/24</t>
  </si>
  <si>
    <t>27/131</t>
  </si>
  <si>
    <t>12/33</t>
  </si>
  <si>
    <t>67/22</t>
  </si>
  <si>
    <t>225/27</t>
  </si>
  <si>
    <t>366/291</t>
  </si>
  <si>
    <t>1221/609</t>
  </si>
  <si>
    <t>5/7</t>
  </si>
  <si>
    <t>10/19</t>
  </si>
  <si>
    <t>40/27</t>
  </si>
  <si>
    <t>8/25</t>
  </si>
  <si>
    <t>33/88</t>
  </si>
  <si>
    <t>57/6</t>
  </si>
  <si>
    <t>6/7</t>
  </si>
  <si>
    <t>17/67</t>
  </si>
  <si>
    <t>61/37</t>
  </si>
  <si>
    <t>14/37</t>
  </si>
  <si>
    <t>69/128</t>
  </si>
  <si>
    <t>182/6</t>
  </si>
  <si>
    <t>14/9</t>
  </si>
  <si>
    <t>27/6</t>
  </si>
  <si>
    <t>92/8</t>
  </si>
  <si>
    <t>78/35</t>
  </si>
  <si>
    <t>41/45</t>
  </si>
  <si>
    <t>0/27</t>
  </si>
  <si>
    <t>109/50</t>
  </si>
  <si>
    <t>55/0</t>
  </si>
  <si>
    <t>64/74</t>
  </si>
  <si>
    <t>118/17</t>
  </si>
  <si>
    <t>136/122</t>
  </si>
  <si>
    <t>44/116</t>
  </si>
  <si>
    <t>28/48</t>
  </si>
  <si>
    <t>776/232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</si>
</sst>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3" formatCode="_(* #,##0.00_);_(* \(#,##0.00\);_(* &quot;-&quot;??_);_(@_)"/>
    <numFmt numFmtId="164" formatCode="_-* #,##0.00_-;\-* #,##0.00_-;_-* &quot;-&quot;??_-;_-@_-"/>
    <numFmt numFmtId="165" formatCode="_(* #,##0.0_);_(* \(#,##0.0\);_(* &quot;-&quot;??_);_(@_)"/>
    <numFmt numFmtId="166" formatCode="0.0"/>
    <numFmt numFmtId="167" formatCode="0.0%"/>
    <numFmt numFmtId="168" formatCode="#,##0.0_);\(#,##0.0\)"/>
    <numFmt numFmtId="169" formatCode="#,##0.0"/>
    <numFmt numFmtId="170" formatCode="_(* #,##0.0_);_(* \(#,##0.0\);_(* &quot;-&quot;?_);_(@_)"/>
    <numFmt numFmtId="171" formatCode="mmm\ yy"/>
  </numFmts>
  <fonts count="39">
    <font>
      <sz val="10"/>
      <name val="Arial"/>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s>
  <fills count="7">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37">
    <xf numFmtId="0" fontId="0" fillId="0" borderId="0">
      <alignment horizontal="left" wrapText="1"/>
    </xf>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9" fontId="2" fillId="0" borderId="0" applyFont="0" applyFill="0" applyBorder="0" applyAlignment="0" applyProtection="0"/>
    <xf numFmtId="0" fontId="3" fillId="0" borderId="0">
      <alignment horizontal="left" wrapText="1"/>
    </xf>
    <xf numFmtId="9" fontId="5" fillId="0" borderId="0" applyFont="0" applyFill="0" applyBorder="0" applyAlignment="0" applyProtection="0"/>
    <xf numFmtId="0" fontId="24" fillId="4" borderId="0"/>
    <xf numFmtId="0" fontId="35" fillId="0" borderId="0"/>
    <xf numFmtId="164" fontId="35" fillId="0" borderId="0" applyFont="0" applyFill="0" applyBorder="0" applyAlignment="0" applyProtection="0"/>
    <xf numFmtId="9" fontId="3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36" fillId="0" borderId="0"/>
    <xf numFmtId="0" fontId="2" fillId="0" borderId="0"/>
    <xf numFmtId="0" fontId="37" fillId="0" borderId="0"/>
    <xf numFmtId="0" fontId="37" fillId="0" borderId="0"/>
    <xf numFmtId="0" fontId="37" fillId="0" borderId="0"/>
    <xf numFmtId="0" fontId="38" fillId="0" borderId="0"/>
    <xf numFmtId="0" fontId="2" fillId="0" borderId="0"/>
    <xf numFmtId="0" fontId="1" fillId="0" borderId="0"/>
    <xf numFmtId="0" fontId="2" fillId="0" borderId="0"/>
    <xf numFmtId="0" fontId="2" fillId="0" borderId="0">
      <alignment horizontal="left" wrapText="1"/>
    </xf>
  </cellStyleXfs>
  <cellXfs count="206">
    <xf numFmtId="0" fontId="0" fillId="0" borderId="0" xfId="0" applyAlignment="1"/>
    <xf numFmtId="0" fontId="6" fillId="0" borderId="0" xfId="0" applyFont="1" applyAlignment="1"/>
    <xf numFmtId="0" fontId="9" fillId="0" borderId="0" xfId="0" applyFont="1" applyAlignment="1"/>
    <xf numFmtId="0" fontId="10" fillId="0" borderId="0" xfId="0" applyFont="1" applyAlignment="1">
      <alignment horizontal="left"/>
    </xf>
    <xf numFmtId="0" fontId="10" fillId="0" borderId="0" xfId="0" applyFont="1" applyFill="1" applyAlignment="1">
      <alignment horizontal="left"/>
    </xf>
    <xf numFmtId="166" fontId="6" fillId="0" borderId="0" xfId="0" applyNumberFormat="1" applyFont="1" applyFill="1" applyBorder="1" applyAlignment="1">
      <alignment horizontal="center"/>
    </xf>
    <xf numFmtId="0" fontId="6" fillId="0" borderId="0" xfId="0" applyFont="1" applyFill="1" applyAlignment="1">
      <alignment horizontal="center"/>
    </xf>
    <xf numFmtId="0" fontId="12" fillId="0" borderId="0" xfId="0" applyFont="1" applyAlignment="1"/>
    <xf numFmtId="0" fontId="14" fillId="4" borderId="0" xfId="0" applyFont="1" applyFill="1" applyAlignment="1"/>
    <xf numFmtId="0" fontId="15" fillId="4" borderId="0" xfId="0" applyFont="1" applyFill="1" applyAlignment="1">
      <alignment horizontal="center"/>
    </xf>
    <xf numFmtId="0" fontId="15" fillId="4" borderId="0" xfId="0" applyFont="1" applyFill="1" applyBorder="1" applyAlignment="1">
      <alignment horizontal="center"/>
    </xf>
    <xf numFmtId="0" fontId="15" fillId="4" borderId="0" xfId="0" applyFont="1" applyFill="1" applyAlignment="1"/>
    <xf numFmtId="0" fontId="14" fillId="4" borderId="0" xfId="0" applyFont="1" applyFill="1" applyAlignment="1">
      <alignment horizontal="left"/>
    </xf>
    <xf numFmtId="0" fontId="16" fillId="4" borderId="17" xfId="0" applyFont="1" applyFill="1" applyBorder="1" applyAlignment="1"/>
    <xf numFmtId="0" fontId="15" fillId="4" borderId="17" xfId="0" applyFont="1" applyFill="1" applyBorder="1" applyAlignment="1">
      <alignment horizontal="center"/>
    </xf>
    <xf numFmtId="0" fontId="17" fillId="3" borderId="10" xfId="0" applyFont="1" applyFill="1" applyBorder="1" applyAlignment="1"/>
    <xf numFmtId="0" fontId="18" fillId="3" borderId="10" xfId="0" applyFont="1" applyFill="1" applyBorder="1" applyAlignment="1">
      <alignment horizontal="center"/>
    </xf>
    <xf numFmtId="0" fontId="15" fillId="0" borderId="2" xfId="0" applyFont="1" applyBorder="1" applyAlignment="1"/>
    <xf numFmtId="0" fontId="17" fillId="3" borderId="10" xfId="0" applyFont="1" applyFill="1" applyBorder="1" applyAlignment="1">
      <alignment horizontal="center"/>
    </xf>
    <xf numFmtId="0" fontId="14" fillId="0" borderId="10" xfId="0" applyFont="1" applyBorder="1" applyAlignment="1">
      <alignment horizontal="left"/>
    </xf>
    <xf numFmtId="168" fontId="15" fillId="0" borderId="10" xfId="1" applyNumberFormat="1" applyFont="1" applyBorder="1" applyAlignment="1">
      <alignment horizontal="center"/>
    </xf>
    <xf numFmtId="168" fontId="15" fillId="0" borderId="10" xfId="1" applyNumberFormat="1" applyFont="1" applyFill="1" applyBorder="1" applyAlignment="1">
      <alignment horizontal="center"/>
    </xf>
    <xf numFmtId="0" fontId="15" fillId="0" borderId="11" xfId="0" applyFont="1" applyBorder="1" applyAlignment="1"/>
    <xf numFmtId="0" fontId="15" fillId="0" borderId="14" xfId="0" applyFont="1" applyBorder="1" applyAlignment="1"/>
    <xf numFmtId="167" fontId="15" fillId="0" borderId="14" xfId="7" applyNumberFormat="1" applyFont="1" applyBorder="1" applyAlignment="1"/>
    <xf numFmtId="0" fontId="14" fillId="0" borderId="10" xfId="0" applyNumberFormat="1" applyFont="1" applyBorder="1" applyAlignment="1">
      <alignment horizontal="left"/>
    </xf>
    <xf numFmtId="43" fontId="15" fillId="0" borderId="10" xfId="1" applyNumberFormat="1" applyFont="1" applyFill="1" applyBorder="1" applyAlignment="1">
      <alignment horizontal="center"/>
    </xf>
    <xf numFmtId="167" fontId="15" fillId="0" borderId="0" xfId="7" applyNumberFormat="1" applyFont="1" applyBorder="1" applyAlignment="1"/>
    <xf numFmtId="165" fontId="15" fillId="4" borderId="0" xfId="1" applyNumberFormat="1" applyFont="1" applyFill="1" applyBorder="1" applyAlignment="1">
      <alignment horizontal="center"/>
    </xf>
    <xf numFmtId="167" fontId="15" fillId="4" borderId="0" xfId="7" applyNumberFormat="1" applyFont="1" applyFill="1" applyBorder="1" applyAlignment="1">
      <alignment horizontal="center"/>
    </xf>
    <xf numFmtId="0" fontId="14" fillId="4" borderId="0" xfId="0" applyFont="1" applyFill="1" applyBorder="1" applyAlignment="1">
      <alignment horizontal="left"/>
    </xf>
    <xf numFmtId="0" fontId="19" fillId="4" borderId="0" xfId="0" applyFont="1" applyFill="1" applyAlignment="1">
      <alignment horizontal="left"/>
    </xf>
    <xf numFmtId="167" fontId="15" fillId="0" borderId="2" xfId="7" applyNumberFormat="1" applyFont="1" applyBorder="1" applyAlignment="1"/>
    <xf numFmtId="0" fontId="6" fillId="4" borderId="0" xfId="0" applyFont="1" applyFill="1">
      <alignment horizontal="left" wrapText="1"/>
    </xf>
    <xf numFmtId="0" fontId="16" fillId="4" borderId="0" xfId="0" applyFont="1" applyFill="1" applyAlignment="1"/>
    <xf numFmtId="0" fontId="21" fillId="3" borderId="10" xfId="0" applyFont="1" applyFill="1" applyBorder="1" applyAlignment="1">
      <alignment horizontal="left"/>
    </xf>
    <xf numFmtId="0" fontId="14" fillId="0" borderId="10" xfId="0" applyFont="1" applyBorder="1" applyAlignment="1"/>
    <xf numFmtId="166" fontId="15" fillId="4" borderId="0" xfId="0" applyNumberFormat="1" applyFont="1" applyFill="1" applyAlignment="1">
      <alignment horizontal="center"/>
    </xf>
    <xf numFmtId="0" fontId="22" fillId="3" borderId="10" xfId="0" applyFont="1" applyFill="1" applyBorder="1" applyAlignment="1">
      <alignment horizontal="center"/>
    </xf>
    <xf numFmtId="165" fontId="15" fillId="0" borderId="10" xfId="1" applyNumberFormat="1" applyFont="1" applyFill="1" applyBorder="1" applyAlignment="1">
      <alignment horizontal="center"/>
    </xf>
    <xf numFmtId="165" fontId="15" fillId="0" borderId="2" xfId="0" applyNumberFormat="1" applyFont="1" applyBorder="1" applyAlignment="1"/>
    <xf numFmtId="165" fontId="15" fillId="0" borderId="10" xfId="1" applyNumberFormat="1" applyFont="1" applyBorder="1" applyAlignment="1">
      <alignment horizontal="center"/>
    </xf>
    <xf numFmtId="165" fontId="15" fillId="4" borderId="0" xfId="0" applyNumberFormat="1" applyFont="1" applyFill="1" applyAlignment="1"/>
    <xf numFmtId="165" fontId="15" fillId="0" borderId="10" xfId="0" applyNumberFormat="1" applyFont="1" applyFill="1" applyBorder="1" applyAlignment="1">
      <alignment horizontal="center"/>
    </xf>
    <xf numFmtId="166" fontId="22" fillId="3" borderId="10" xfId="0" applyNumberFormat="1" applyFont="1" applyFill="1" applyBorder="1" applyAlignment="1">
      <alignment horizontal="center"/>
    </xf>
    <xf numFmtId="170" fontId="15" fillId="0" borderId="10" xfId="1" applyNumberFormat="1" applyFont="1" applyFill="1" applyBorder="1" applyAlignment="1">
      <alignment horizontal="center"/>
    </xf>
    <xf numFmtId="170" fontId="15" fillId="0" borderId="10" xfId="0" applyNumberFormat="1" applyFont="1" applyFill="1" applyBorder="1" applyAlignment="1">
      <alignment horizontal="center"/>
    </xf>
    <xf numFmtId="166" fontId="15" fillId="4" borderId="0" xfId="0" applyNumberFormat="1" applyFont="1" applyFill="1" applyAlignment="1"/>
    <xf numFmtId="170" fontId="15" fillId="0" borderId="10" xfId="0" applyNumberFormat="1" applyFont="1" applyBorder="1" applyAlignment="1">
      <alignment horizontal="center"/>
    </xf>
    <xf numFmtId="0" fontId="15" fillId="4" borderId="8" xfId="0" applyFont="1" applyFill="1" applyBorder="1" applyAlignment="1"/>
    <xf numFmtId="0" fontId="15" fillId="4" borderId="9" xfId="0" applyFont="1" applyFill="1" applyBorder="1" applyAlignment="1"/>
    <xf numFmtId="0" fontId="22" fillId="3" borderId="10" xfId="0" applyFont="1" applyFill="1" applyBorder="1" applyAlignment="1">
      <alignment horizontal="center" wrapText="1"/>
    </xf>
    <xf numFmtId="0" fontId="15" fillId="0" borderId="15" xfId="0" applyFont="1" applyBorder="1" applyAlignment="1"/>
    <xf numFmtId="0" fontId="15" fillId="4" borderId="18" xfId="0" applyFont="1" applyFill="1" applyBorder="1" applyAlignment="1"/>
    <xf numFmtId="0" fontId="15" fillId="4" borderId="0" xfId="0" applyFont="1" applyFill="1" applyBorder="1" applyAlignment="1"/>
    <xf numFmtId="0" fontId="15" fillId="4" borderId="5" xfId="0" applyFont="1" applyFill="1" applyBorder="1" applyAlignment="1">
      <alignment horizontal="center"/>
    </xf>
    <xf numFmtId="0" fontId="21" fillId="3" borderId="10" xfId="0" applyFont="1" applyFill="1" applyBorder="1" applyAlignment="1"/>
    <xf numFmtId="170" fontId="14" fillId="0" borderId="10" xfId="0" applyNumberFormat="1" applyFont="1" applyBorder="1" applyAlignment="1">
      <alignment horizontal="left"/>
    </xf>
    <xf numFmtId="170" fontId="15" fillId="0" borderId="10" xfId="1" applyNumberFormat="1" applyFont="1" applyBorder="1" applyAlignment="1">
      <alignment horizontal="center"/>
    </xf>
    <xf numFmtId="170" fontId="15" fillId="0" borderId="0" xfId="0" applyNumberFormat="1" applyFont="1" applyAlignment="1">
      <alignment horizontal="center"/>
    </xf>
    <xf numFmtId="170" fontId="15" fillId="4" borderId="0" xfId="0" applyNumberFormat="1" applyFont="1" applyFill="1" applyAlignment="1"/>
    <xf numFmtId="170" fontId="15" fillId="4" borderId="10" xfId="1" applyNumberFormat="1" applyFont="1" applyFill="1" applyBorder="1" applyAlignment="1">
      <alignment horizontal="center"/>
    </xf>
    <xf numFmtId="170" fontId="6" fillId="4" borderId="0" xfId="0" applyNumberFormat="1" applyFont="1" applyFill="1">
      <alignment horizontal="left" wrapText="1"/>
    </xf>
    <xf numFmtId="170" fontId="15" fillId="0" borderId="1" xfId="0" applyNumberFormat="1" applyFont="1" applyBorder="1" applyAlignment="1">
      <alignment horizontal="center"/>
    </xf>
    <xf numFmtId="170" fontId="15" fillId="0" borderId="2" xfId="0" applyNumberFormat="1" applyFont="1" applyBorder="1" applyAlignment="1">
      <alignment horizontal="center"/>
    </xf>
    <xf numFmtId="0" fontId="15" fillId="0" borderId="1" xfId="0" applyFont="1" applyBorder="1" applyAlignment="1"/>
    <xf numFmtId="170" fontId="14" fillId="0" borderId="10" xfId="0" applyNumberFormat="1" applyFont="1" applyFill="1" applyBorder="1" applyAlignment="1">
      <alignment horizontal="left"/>
    </xf>
    <xf numFmtId="0" fontId="15" fillId="4" borderId="1" xfId="0" applyFont="1" applyFill="1" applyBorder="1" applyAlignment="1"/>
    <xf numFmtId="0" fontId="22" fillId="3" borderId="10" xfId="0" applyFont="1" applyFill="1" applyBorder="1" applyAlignment="1">
      <alignment horizontal="center"/>
    </xf>
    <xf numFmtId="0" fontId="15" fillId="0" borderId="10" xfId="0" applyFont="1" applyBorder="1" applyAlignment="1">
      <alignment horizontal="center"/>
    </xf>
    <xf numFmtId="0" fontId="14" fillId="0" borderId="10" xfId="0" applyFont="1" applyBorder="1" applyAlignment="1">
      <alignment horizontal="center"/>
    </xf>
    <xf numFmtId="0" fontId="14" fillId="0" borderId="10" xfId="0" applyFont="1" applyFill="1" applyBorder="1" applyAlignment="1"/>
    <xf numFmtId="9" fontId="15" fillId="0" borderId="10" xfId="7" applyFont="1" applyFill="1" applyBorder="1" applyAlignment="1">
      <alignment horizontal="center" wrapText="1"/>
    </xf>
    <xf numFmtId="0" fontId="15" fillId="4" borderId="0" xfId="0" applyNumberFormat="1" applyFont="1" applyFill="1" applyAlignment="1"/>
    <xf numFmtId="0" fontId="14" fillId="4" borderId="0" xfId="0" applyFont="1" applyFill="1" applyBorder="1" applyAlignment="1">
      <alignment horizontal="center"/>
    </xf>
    <xf numFmtId="169" fontId="15" fillId="0" borderId="10" xfId="1" applyNumberFormat="1" applyFont="1" applyBorder="1" applyAlignment="1">
      <alignment horizontal="center"/>
    </xf>
    <xf numFmtId="169" fontId="15" fillId="0" borderId="2" xfId="0" applyNumberFormat="1" applyFont="1" applyBorder="1" applyAlignment="1">
      <alignment horizontal="center"/>
    </xf>
    <xf numFmtId="169" fontId="15" fillId="0" borderId="10" xfId="1" applyNumberFormat="1" applyFont="1" applyFill="1" applyBorder="1" applyAlignment="1">
      <alignment horizontal="center"/>
    </xf>
    <xf numFmtId="166" fontId="14" fillId="0" borderId="10" xfId="0" applyNumberFormat="1" applyFont="1" applyBorder="1" applyAlignment="1">
      <alignment horizontal="left"/>
    </xf>
    <xf numFmtId="166" fontId="14" fillId="0" borderId="10" xfId="0" applyNumberFormat="1" applyFont="1" applyFill="1" applyBorder="1" applyAlignment="1">
      <alignment horizontal="left"/>
    </xf>
    <xf numFmtId="166" fontId="15" fillId="4" borderId="0" xfId="0" applyNumberFormat="1" applyFont="1" applyFill="1" applyBorder="1" applyAlignment="1"/>
    <xf numFmtId="0" fontId="15" fillId="4" borderId="5" xfId="0" applyFont="1" applyFill="1" applyBorder="1" applyAlignment="1"/>
    <xf numFmtId="0" fontId="15" fillId="0" borderId="0" xfId="0" applyFont="1" applyAlignment="1"/>
    <xf numFmtId="169" fontId="15" fillId="2" borderId="10" xfId="1" applyNumberFormat="1" applyFont="1" applyFill="1" applyBorder="1" applyAlignment="1">
      <alignment horizontal="center"/>
    </xf>
    <xf numFmtId="169" fontId="15" fillId="2" borderId="0" xfId="0" applyNumberFormat="1" applyFont="1" applyFill="1" applyAlignment="1">
      <alignment horizontal="center"/>
    </xf>
    <xf numFmtId="169" fontId="15" fillId="0" borderId="5" xfId="0" applyNumberFormat="1" applyFont="1" applyBorder="1" applyAlignment="1">
      <alignment horizontal="center"/>
    </xf>
    <xf numFmtId="165" fontId="15" fillId="4" borderId="0" xfId="1" applyNumberFormat="1" applyFont="1" applyFill="1" applyBorder="1" applyAlignment="1">
      <alignment horizontal="right"/>
    </xf>
    <xf numFmtId="0" fontId="15" fillId="4" borderId="19" xfId="0" applyFont="1" applyFill="1" applyBorder="1" applyAlignment="1">
      <alignment horizontal="center"/>
    </xf>
    <xf numFmtId="0" fontId="15" fillId="4" borderId="12" xfId="0" applyFont="1" applyFill="1" applyBorder="1" applyAlignment="1"/>
    <xf numFmtId="0" fontId="14" fillId="0" borderId="10" xfId="0" applyFont="1" applyFill="1" applyBorder="1" applyAlignment="1">
      <alignment horizontal="left"/>
    </xf>
    <xf numFmtId="169" fontId="15" fillId="0" borderId="0" xfId="0" applyNumberFormat="1" applyFont="1" applyAlignment="1">
      <alignment horizontal="center"/>
    </xf>
    <xf numFmtId="0" fontId="15" fillId="4" borderId="19" xfId="0" applyFont="1" applyFill="1" applyBorder="1" applyAlignment="1"/>
    <xf numFmtId="0" fontId="22" fillId="3" borderId="10" xfId="0" applyFont="1" applyFill="1" applyBorder="1" applyAlignment="1">
      <alignment horizontal="left"/>
    </xf>
    <xf numFmtId="0" fontId="18" fillId="3" borderId="16" xfId="0" applyFont="1" applyFill="1" applyBorder="1" applyAlignment="1">
      <alignment horizontal="center"/>
    </xf>
    <xf numFmtId="0" fontId="15" fillId="0" borderId="12" xfId="0" applyFont="1" applyBorder="1" applyAlignment="1">
      <alignment wrapText="1"/>
    </xf>
    <xf numFmtId="10" fontId="15" fillId="0" borderId="10" xfId="7" applyNumberFormat="1" applyFont="1" applyBorder="1" applyAlignment="1">
      <alignment horizontal="center"/>
    </xf>
    <xf numFmtId="8" fontId="15" fillId="0" borderId="12" xfId="0" applyNumberFormat="1" applyFont="1" applyBorder="1" applyAlignment="1">
      <alignment wrapText="1"/>
    </xf>
    <xf numFmtId="8" fontId="15" fillId="4" borderId="0" xfId="0" applyNumberFormat="1" applyFont="1" applyFill="1" applyAlignment="1"/>
    <xf numFmtId="0" fontId="15" fillId="0" borderId="12" xfId="0" applyFont="1" applyBorder="1" applyAlignment="1"/>
    <xf numFmtId="0" fontId="22" fillId="3" borderId="16" xfId="0" applyFont="1" applyFill="1" applyBorder="1" applyAlignment="1">
      <alignment horizontal="left"/>
    </xf>
    <xf numFmtId="0" fontId="14" fillId="0" borderId="16" xfId="0" applyFont="1" applyBorder="1" applyAlignment="1">
      <alignment horizontal="left"/>
    </xf>
    <xf numFmtId="169" fontId="15" fillId="0" borderId="16" xfId="0" applyNumberFormat="1" applyFont="1" applyBorder="1" applyAlignment="1">
      <alignment horizontal="center"/>
    </xf>
    <xf numFmtId="169" fontId="15" fillId="0" borderId="12" xfId="0" applyNumberFormat="1" applyFont="1" applyBorder="1" applyAlignment="1"/>
    <xf numFmtId="169" fontId="15" fillId="0" borderId="0" xfId="0" applyNumberFormat="1" applyFont="1" applyAlignment="1"/>
    <xf numFmtId="0" fontId="14" fillId="0" borderId="16" xfId="0" applyFont="1" applyBorder="1" applyAlignment="1"/>
    <xf numFmtId="169" fontId="15" fillId="4" borderId="0" xfId="0" applyNumberFormat="1" applyFont="1" applyFill="1" applyAlignment="1"/>
    <xf numFmtId="169" fontId="15" fillId="0" borderId="10" xfId="0" applyNumberFormat="1" applyFont="1" applyBorder="1" applyAlignment="1">
      <alignment horizontal="center"/>
    </xf>
    <xf numFmtId="166" fontId="15" fillId="0" borderId="10" xfId="0" applyNumberFormat="1" applyFont="1" applyBorder="1" applyAlignment="1">
      <alignment horizontal="center"/>
    </xf>
    <xf numFmtId="169" fontId="15" fillId="0" borderId="10" xfId="0" applyNumberFormat="1" applyFont="1" applyFill="1" applyBorder="1" applyAlignment="1">
      <alignment horizontal="center"/>
    </xf>
    <xf numFmtId="1" fontId="22" fillId="3" borderId="10" xfId="0" applyNumberFormat="1" applyFont="1" applyFill="1" applyBorder="1" applyAlignment="1">
      <alignment horizontal="center"/>
    </xf>
    <xf numFmtId="49" fontId="15" fillId="0" borderId="10" xfId="0" applyNumberFormat="1" applyFont="1" applyBorder="1" applyAlignment="1">
      <alignment horizontal="center"/>
    </xf>
    <xf numFmtId="49" fontId="15" fillId="0" borderId="10" xfId="0" applyNumberFormat="1" applyFont="1" applyBorder="1" applyAlignment="1">
      <alignment horizontal="center" vertical="center"/>
    </xf>
    <xf numFmtId="49" fontId="15" fillId="0" borderId="10" xfId="0" applyNumberFormat="1" applyFont="1" applyFill="1" applyBorder="1" applyAlignment="1">
      <alignment horizontal="center"/>
    </xf>
    <xf numFmtId="49" fontId="15" fillId="0" borderId="10" xfId="0" quotePrefix="1" applyNumberFormat="1" applyFont="1" applyFill="1" applyBorder="1" applyAlignment="1">
      <alignment horizontal="center"/>
    </xf>
    <xf numFmtId="0" fontId="15" fillId="0" borderId="13" xfId="0" applyFont="1" applyBorder="1" applyAlignment="1"/>
    <xf numFmtId="0" fontId="15" fillId="0" borderId="0" xfId="0" applyFont="1" applyBorder="1" applyAlignment="1"/>
    <xf numFmtId="0" fontId="15" fillId="4" borderId="0" xfId="0" applyFont="1" applyFill="1" applyAlignment="1">
      <alignment wrapText="1"/>
    </xf>
    <xf numFmtId="0" fontId="15" fillId="4" borderId="0" xfId="0" applyFont="1" applyFill="1" applyAlignment="1">
      <alignment vertical="top" wrapText="1"/>
    </xf>
    <xf numFmtId="165" fontId="6" fillId="4" borderId="0" xfId="3" applyNumberFormat="1" applyFont="1" applyFill="1" applyBorder="1" applyAlignment="1">
      <alignment horizontal="right"/>
    </xf>
    <xf numFmtId="167" fontId="15" fillId="4" borderId="0" xfId="7" applyNumberFormat="1" applyFont="1" applyFill="1" applyAlignment="1"/>
    <xf numFmtId="167" fontId="14" fillId="4" borderId="0" xfId="7" applyNumberFormat="1" applyFont="1" applyFill="1" applyBorder="1" applyAlignment="1">
      <alignment horizontal="left"/>
    </xf>
    <xf numFmtId="167" fontId="15" fillId="4" borderId="0" xfId="7" applyNumberFormat="1" applyFont="1" applyFill="1" applyBorder="1" applyAlignment="1"/>
    <xf numFmtId="0" fontId="19" fillId="4" borderId="0" xfId="0" applyFont="1" applyFill="1" applyBorder="1" applyAlignment="1">
      <alignment horizontal="left"/>
    </xf>
    <xf numFmtId="166" fontId="15" fillId="0" borderId="10" xfId="1" applyNumberFormat="1" applyFont="1" applyFill="1" applyBorder="1" applyAlignment="1">
      <alignment horizontal="center"/>
    </xf>
    <xf numFmtId="166" fontId="15" fillId="0" borderId="10" xfId="1" applyNumberFormat="1" applyFont="1" applyBorder="1" applyAlignment="1">
      <alignment horizontal="center"/>
    </xf>
    <xf numFmtId="0" fontId="15" fillId="4" borderId="6" xfId="0" applyFont="1" applyFill="1" applyBorder="1" applyAlignment="1"/>
    <xf numFmtId="0" fontId="15" fillId="0" borderId="4" xfId="0" applyFont="1" applyBorder="1" applyAlignment="1"/>
    <xf numFmtId="0" fontId="15" fillId="0" borderId="3" xfId="0" applyFont="1" applyBorder="1" applyAlignment="1"/>
    <xf numFmtId="0" fontId="15" fillId="4" borderId="7" xfId="0" applyFont="1" applyFill="1" applyBorder="1" applyAlignment="1"/>
    <xf numFmtId="0" fontId="22" fillId="0" borderId="1" xfId="0" applyFont="1" applyFill="1" applyBorder="1" applyAlignment="1">
      <alignment horizontal="center"/>
    </xf>
    <xf numFmtId="166" fontId="15" fillId="0" borderId="1" xfId="0" applyNumberFormat="1" applyFont="1" applyFill="1" applyBorder="1" applyAlignment="1">
      <alignment horizontal="center"/>
    </xf>
    <xf numFmtId="166" fontId="15" fillId="0" borderId="13" xfId="0" applyNumberFormat="1" applyFont="1" applyFill="1" applyBorder="1" applyAlignment="1">
      <alignment horizontal="center"/>
    </xf>
    <xf numFmtId="0" fontId="22" fillId="0" borderId="2" xfId="0" applyFont="1" applyFill="1" applyBorder="1" applyAlignment="1">
      <alignment horizontal="center"/>
    </xf>
    <xf numFmtId="166" fontId="15" fillId="0" borderId="2" xfId="0" applyNumberFormat="1" applyFont="1" applyFill="1" applyBorder="1" applyAlignment="1">
      <alignment horizontal="center"/>
    </xf>
    <xf numFmtId="166" fontId="15" fillId="0" borderId="2" xfId="0" applyNumberFormat="1" applyFont="1" applyBorder="1" applyAlignment="1">
      <alignment horizontal="center"/>
    </xf>
    <xf numFmtId="166" fontId="15" fillId="2" borderId="10" xfId="1" applyNumberFormat="1" applyFont="1" applyFill="1" applyBorder="1" applyAlignment="1">
      <alignment horizontal="center"/>
    </xf>
    <xf numFmtId="0" fontId="23" fillId="4" borderId="0" xfId="0" applyFont="1" applyFill="1" applyAlignment="1"/>
    <xf numFmtId="0" fontId="24" fillId="4" borderId="0" xfId="0" applyFont="1" applyFill="1" applyAlignment="1"/>
    <xf numFmtId="0" fontId="24" fillId="4" borderId="0" xfId="0" applyFont="1" applyFill="1" applyAlignment="1">
      <alignment horizontal="left"/>
    </xf>
    <xf numFmtId="0" fontId="24" fillId="4" borderId="0" xfId="0" applyFont="1" applyFill="1" applyBorder="1" applyAlignment="1"/>
    <xf numFmtId="0" fontId="25" fillId="4" borderId="0" xfId="0" applyFont="1" applyFill="1" applyAlignment="1"/>
    <xf numFmtId="0" fontId="25" fillId="4" borderId="0" xfId="0" applyFont="1" applyFill="1" applyAlignment="1">
      <alignment horizontal="left"/>
    </xf>
    <xf numFmtId="0" fontId="24" fillId="4" borderId="0" xfId="0" applyFont="1" applyFill="1" applyBorder="1" applyAlignment="1">
      <alignment horizontal="left"/>
    </xf>
    <xf numFmtId="0" fontId="24" fillId="4" borderId="0" xfId="10"/>
    <xf numFmtId="0" fontId="18" fillId="5" borderId="10" xfId="0" applyFont="1" applyFill="1" applyBorder="1" applyAlignment="1">
      <alignment horizontal="center"/>
    </xf>
    <xf numFmtId="168" fontId="15" fillId="6" borderId="10" xfId="1" applyNumberFormat="1" applyFont="1" applyFill="1" applyBorder="1" applyAlignment="1">
      <alignment horizontal="center"/>
    </xf>
    <xf numFmtId="0" fontId="14" fillId="6" borderId="10" xfId="0" applyFont="1" applyFill="1" applyBorder="1" applyAlignment="1">
      <alignment horizontal="left"/>
    </xf>
    <xf numFmtId="0" fontId="13" fillId="4" borderId="0" xfId="0" applyFont="1" applyFill="1" applyAlignment="1"/>
    <xf numFmtId="0" fontId="12" fillId="4" borderId="0" xfId="0" applyFont="1" applyFill="1" applyAlignment="1"/>
    <xf numFmtId="0" fontId="8" fillId="4" borderId="0" xfId="0" applyFont="1" applyFill="1" applyAlignment="1"/>
    <xf numFmtId="0" fontId="6" fillId="4" borderId="0" xfId="0" applyFont="1" applyFill="1" applyAlignment="1"/>
    <xf numFmtId="0" fontId="6" fillId="4" borderId="0" xfId="0" applyFont="1" applyFill="1" applyAlignment="1">
      <alignment horizontal="center"/>
    </xf>
    <xf numFmtId="0" fontId="7" fillId="4" borderId="0" xfId="0" applyFont="1" applyFill="1" applyAlignment="1"/>
    <xf numFmtId="0" fontId="7" fillId="4" borderId="0" xfId="0" applyFont="1" applyFill="1" applyAlignment="1">
      <alignment horizontal="center"/>
    </xf>
    <xf numFmtId="0" fontId="11" fillId="4" borderId="0" xfId="0" applyFont="1" applyFill="1" applyAlignment="1"/>
    <xf numFmtId="0" fontId="7" fillId="4" borderId="0" xfId="0" quotePrefix="1" applyFont="1" applyFill="1" applyAlignment="1"/>
    <xf numFmtId="0" fontId="27" fillId="4" borderId="0" xfId="0" applyFont="1" applyFill="1" applyAlignment="1">
      <alignment horizontal="center"/>
    </xf>
    <xf numFmtId="0" fontId="28" fillId="4" borderId="0" xfId="0" applyFont="1" applyFill="1" applyAlignment="1"/>
    <xf numFmtId="0" fontId="28" fillId="4" borderId="0" xfId="0" applyFont="1" applyFill="1" applyBorder="1" applyAlignment="1"/>
    <xf numFmtId="168" fontId="14" fillId="6" borderId="10" xfId="1" applyNumberFormat="1" applyFont="1" applyFill="1" applyBorder="1" applyAlignment="1">
      <alignment horizontal="left"/>
    </xf>
    <xf numFmtId="0" fontId="29" fillId="4" borderId="0" xfId="0" applyFont="1" applyFill="1" applyAlignment="1"/>
    <xf numFmtId="168" fontId="15" fillId="6" borderId="10" xfId="1" applyNumberFormat="1" applyFont="1" applyFill="1" applyBorder="1" applyAlignment="1">
      <alignment horizontal="right"/>
    </xf>
    <xf numFmtId="165" fontId="15" fillId="6" borderId="10" xfId="1" applyNumberFormat="1" applyFont="1" applyFill="1" applyBorder="1" applyAlignment="1">
      <alignment horizontal="center"/>
    </xf>
    <xf numFmtId="170" fontId="15" fillId="6" borderId="10" xfId="0" applyNumberFormat="1" applyFont="1" applyFill="1" applyBorder="1" applyAlignment="1">
      <alignment horizontal="center"/>
    </xf>
    <xf numFmtId="170" fontId="15" fillId="6" borderId="10" xfId="1" applyNumberFormat="1" applyFont="1" applyFill="1" applyBorder="1" applyAlignment="1">
      <alignment horizontal="center"/>
    </xf>
    <xf numFmtId="170" fontId="14" fillId="6" borderId="10" xfId="0" applyNumberFormat="1" applyFont="1" applyFill="1" applyBorder="1" applyAlignment="1"/>
    <xf numFmtId="0" fontId="14" fillId="6" borderId="10" xfId="0" applyFont="1" applyFill="1" applyBorder="1" applyAlignment="1"/>
    <xf numFmtId="9" fontId="14" fillId="6" borderId="10" xfId="7" applyFont="1" applyFill="1" applyBorder="1" applyAlignment="1">
      <alignment horizontal="center"/>
    </xf>
    <xf numFmtId="169" fontId="15" fillId="6" borderId="10" xfId="1" applyNumberFormat="1" applyFont="1" applyFill="1" applyBorder="1" applyAlignment="1">
      <alignment horizontal="center"/>
    </xf>
    <xf numFmtId="166" fontId="15" fillId="6" borderId="10" xfId="0" applyNumberFormat="1" applyFont="1" applyFill="1" applyBorder="1" applyAlignment="1">
      <alignment horizontal="center"/>
    </xf>
    <xf numFmtId="49" fontId="15" fillId="6" borderId="10" xfId="0" applyNumberFormat="1" applyFont="1" applyFill="1" applyBorder="1" applyAlignment="1">
      <alignment horizontal="center"/>
    </xf>
    <xf numFmtId="1" fontId="14" fillId="6" borderId="10" xfId="0" applyNumberFormat="1" applyFont="1" applyFill="1" applyBorder="1" applyAlignment="1">
      <alignment horizontal="left"/>
    </xf>
    <xf numFmtId="49" fontId="15" fillId="6" borderId="10" xfId="0" applyNumberFormat="1" applyFont="1" applyFill="1" applyBorder="1" applyAlignment="1">
      <alignment horizontal="center" vertical="center"/>
    </xf>
    <xf numFmtId="166" fontId="15" fillId="6" borderId="10" xfId="1" applyNumberFormat="1" applyFont="1" applyFill="1" applyBorder="1" applyAlignment="1">
      <alignment horizontal="center"/>
    </xf>
    <xf numFmtId="0" fontId="30" fillId="4" borderId="0" xfId="5" applyFont="1" applyFill="1" applyAlignment="1" applyProtection="1">
      <alignment horizontal="center"/>
    </xf>
    <xf numFmtId="10" fontId="15" fillId="6" borderId="10" xfId="7" applyNumberFormat="1" applyFont="1" applyFill="1" applyBorder="1" applyAlignment="1">
      <alignment horizontal="center"/>
    </xf>
    <xf numFmtId="0" fontId="14" fillId="6" borderId="16" xfId="0" applyFont="1" applyFill="1" applyBorder="1" applyAlignment="1"/>
    <xf numFmtId="169" fontId="15" fillId="6" borderId="16" xfId="0" applyNumberFormat="1" applyFont="1" applyFill="1" applyBorder="1" applyAlignment="1">
      <alignment horizontal="center"/>
    </xf>
    <xf numFmtId="0" fontId="15" fillId="4" borderId="23" xfId="0" applyFont="1" applyFill="1" applyBorder="1" applyAlignment="1"/>
    <xf numFmtId="0" fontId="15" fillId="4" borderId="24" xfId="0" applyFont="1" applyFill="1" applyBorder="1" applyAlignment="1"/>
    <xf numFmtId="0" fontId="15" fillId="4" borderId="17" xfId="0" applyFont="1" applyFill="1" applyBorder="1" applyAlignment="1"/>
    <xf numFmtId="0" fontId="31" fillId="0" borderId="0" xfId="0" applyFont="1" applyAlignment="1"/>
    <xf numFmtId="0" fontId="22" fillId="3" borderId="10" xfId="0" applyFont="1" applyFill="1" applyBorder="1" applyAlignment="1">
      <alignment horizontal="center"/>
    </xf>
    <xf numFmtId="0" fontId="32" fillId="4" borderId="0" xfId="0" applyFont="1" applyFill="1" applyAlignment="1"/>
    <xf numFmtId="0" fontId="33" fillId="4" borderId="0" xfId="0" applyFont="1" applyFill="1" applyAlignment="1"/>
    <xf numFmtId="0" fontId="6" fillId="4" borderId="0" xfId="0" applyFont="1" applyFill="1">
      <alignment horizontal="left" wrapText="1"/>
    </xf>
    <xf numFmtId="0" fontId="22" fillId="3" borderId="10" xfId="0" applyFont="1" applyFill="1" applyBorder="1" applyAlignment="1">
      <alignment horizontal="center"/>
    </xf>
    <xf numFmtId="49" fontId="22" fillId="3" borderId="10" xfId="0" applyNumberFormat="1" applyFont="1" applyFill="1" applyBorder="1" applyAlignment="1">
      <alignment horizontal="center"/>
    </xf>
    <xf numFmtId="165" fontId="15" fillId="4" borderId="10" xfId="1" applyNumberFormat="1" applyFont="1" applyFill="1" applyBorder="1" applyAlignment="1">
      <alignment horizontal="center"/>
    </xf>
    <xf numFmtId="0" fontId="15" fillId="4" borderId="0" xfId="0" applyFont="1" applyFill="1">
      <alignment horizontal="left" wrapText="1"/>
    </xf>
    <xf numFmtId="171" fontId="22" fillId="3" borderId="16" xfId="0" applyNumberFormat="1" applyFont="1" applyFill="1" applyBorder="1" applyAlignment="1">
      <alignment horizontal="center"/>
    </xf>
    <xf numFmtId="0" fontId="34" fillId="4" borderId="0" xfId="0" applyFont="1" applyFill="1" applyAlignment="1"/>
    <xf numFmtId="0" fontId="22" fillId="3" borderId="10" xfId="0" applyFont="1" applyFill="1" applyBorder="1" applyAlignment="1">
      <alignment horizontal="center"/>
    </xf>
    <xf numFmtId="39" fontId="15" fillId="0" borderId="10" xfId="1" applyNumberFormat="1" applyFont="1" applyBorder="1" applyAlignment="1">
      <alignment horizontal="center"/>
    </xf>
    <xf numFmtId="0" fontId="22" fillId="3" borderId="10" xfId="0" applyFont="1" applyFill="1" applyBorder="1" applyAlignment="1">
      <alignment horizontal="center"/>
    </xf>
    <xf numFmtId="0" fontId="26" fillId="4" borderId="0" xfId="0" applyFont="1" applyFill="1" applyAlignment="1">
      <alignment horizontal="left" indent="14"/>
    </xf>
    <xf numFmtId="0" fontId="6" fillId="4" borderId="0" xfId="0" applyFont="1" applyFill="1" applyAlignment="1">
      <alignment horizontal="left" vertical="top" wrapText="1"/>
    </xf>
    <xf numFmtId="0" fontId="6" fillId="4" borderId="0" xfId="0" applyFont="1" applyFill="1">
      <alignment horizontal="left" wrapText="1"/>
    </xf>
    <xf numFmtId="0" fontId="14" fillId="6" borderId="20" xfId="0" applyFont="1" applyFill="1" applyBorder="1" applyAlignment="1">
      <alignment horizontal="center"/>
    </xf>
    <xf numFmtId="0" fontId="14" fillId="6" borderId="21" xfId="0" applyFont="1" applyFill="1" applyBorder="1" applyAlignment="1">
      <alignment horizontal="center"/>
    </xf>
    <xf numFmtId="0" fontId="14" fillId="6" borderId="22" xfId="0" applyFont="1" applyFill="1" applyBorder="1" applyAlignment="1">
      <alignment horizontal="center"/>
    </xf>
    <xf numFmtId="0" fontId="22" fillId="3" borderId="10" xfId="0" applyFont="1" applyFill="1" applyBorder="1" applyAlignment="1">
      <alignment horizontal="center"/>
    </xf>
    <xf numFmtId="0" fontId="15" fillId="4" borderId="0" xfId="0" applyFont="1" applyFill="1" applyAlignment="1">
      <alignment horizontal="left"/>
    </xf>
    <xf numFmtId="0" fontId="15" fillId="4" borderId="0" xfId="0" applyFont="1" applyFill="1" applyAlignment="1">
      <alignment horizontal="left" wrapText="1"/>
    </xf>
    <xf numFmtId="0" fontId="15" fillId="4" borderId="0" xfId="0" applyFont="1" applyFill="1" applyAlignment="1">
      <alignment horizontal="left" vertical="top" wrapText="1"/>
    </xf>
    <xf numFmtId="0" fontId="15" fillId="4" borderId="0" xfId="0" applyFont="1" applyFill="1" applyAlignment="1">
      <alignment vertical="top" wrapText="1"/>
    </xf>
  </cellXfs>
  <cellStyles count="37">
    <cellStyle name="Comma" xfId="1" builtinId="3"/>
    <cellStyle name="Comma 12" xfId="2"/>
    <cellStyle name="Comma 12 2" xfId="15"/>
    <cellStyle name="Comma 13" xfId="16"/>
    <cellStyle name="Comma 2" xfId="12"/>
    <cellStyle name="Comma 6" xfId="3"/>
    <cellStyle name="Comma 6 2" xfId="17"/>
    <cellStyle name="Comma 7" xfId="4"/>
    <cellStyle name="Comma 7 2" xfId="18"/>
    <cellStyle name="Hyperlink" xfId="5" builtinId="8"/>
    <cellStyle name="Normal" xfId="0" builtinId="0"/>
    <cellStyle name="Normal 10" xfId="6"/>
    <cellStyle name="Normal 10 2" xfId="19"/>
    <cellStyle name="Normal 13" xfId="20"/>
    <cellStyle name="Normal 16" xfId="21"/>
    <cellStyle name="Normal 19" xfId="22"/>
    <cellStyle name="Normal 2" xfId="14"/>
    <cellStyle name="Normal 2 2" xfId="23"/>
    <cellStyle name="Normal 2 3" xfId="24"/>
    <cellStyle name="Normal 2 4" xfId="25"/>
    <cellStyle name="Normal 2 5" xfId="26"/>
    <cellStyle name="Normal 2_Master ABS MBS" xfId="27"/>
    <cellStyle name="Normal 3" xfId="11"/>
    <cellStyle name="Normal 3 2" xfId="29"/>
    <cellStyle name="Normal 3 3" xfId="30"/>
    <cellStyle name="Normal 3 4" xfId="31"/>
    <cellStyle name="Normal 3 5" xfId="28"/>
    <cellStyle name="Normal 39" xfId="32"/>
    <cellStyle name="Normal 4" xfId="33"/>
    <cellStyle name="Normal 40" xfId="34"/>
    <cellStyle name="Normal 7" xfId="35"/>
    <cellStyle name="Percent" xfId="7" builtinId="5"/>
    <cellStyle name="Percent 2" xfId="9"/>
    <cellStyle name="Percent 3" xfId="13"/>
    <cellStyle name="Style 1" xfId="8"/>
    <cellStyle name="Style 1 2" xfId="36"/>
    <cellStyle name="Titles" xfId="1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1.jpeg"/><Relationship Id="rId5" Type="http://schemas.openxmlformats.org/officeDocument/2006/relationships/image" Target="../media/image9.emf"/><Relationship Id="rId4" Type="http://schemas.openxmlformats.org/officeDocument/2006/relationships/image" Target="../media/image8.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jpeg"/><Relationship Id="rId5" Type="http://schemas.openxmlformats.org/officeDocument/2006/relationships/image" Target="../media/image13.emf"/><Relationship Id="rId4"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jpeg"/><Relationship Id="rId6" Type="http://schemas.openxmlformats.org/officeDocument/2006/relationships/image" Target="../media/image18.emf"/><Relationship Id="rId5" Type="http://schemas.openxmlformats.org/officeDocument/2006/relationships/image" Target="../media/image17.emf"/><Relationship Id="rId4"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jpeg"/><Relationship Id="rId4" Type="http://schemas.openxmlformats.org/officeDocument/2006/relationships/image" Target="../media/image21.emf"/></Relationships>
</file>

<file path=xl/drawings/_rels/drawing17.x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2.emf"/><Relationship Id="rId1" Type="http://schemas.openxmlformats.org/officeDocument/2006/relationships/image" Target="../media/image1.jpeg"/><Relationship Id="rId6" Type="http://schemas.openxmlformats.org/officeDocument/2006/relationships/image" Target="../media/image26.emf"/><Relationship Id="rId5" Type="http://schemas.openxmlformats.org/officeDocument/2006/relationships/image" Target="../media/image25.emf"/><Relationship Id="rId4" Type="http://schemas.openxmlformats.org/officeDocument/2006/relationships/image" Target="../media/image24.emf"/></Relationships>
</file>

<file path=xl/drawings/_rels/drawing18.xml.rels><?xml version="1.0" encoding="UTF-8" standalone="yes"?>
<Relationships xmlns="http://schemas.openxmlformats.org/package/2006/relationships"><Relationship Id="rId3" Type="http://schemas.openxmlformats.org/officeDocument/2006/relationships/image" Target="../media/image28.emf"/><Relationship Id="rId2" Type="http://schemas.openxmlformats.org/officeDocument/2006/relationships/image" Target="../media/image27.emf"/><Relationship Id="rId1" Type="http://schemas.openxmlformats.org/officeDocument/2006/relationships/image" Target="../media/image1.jpeg"/><Relationship Id="rId4" Type="http://schemas.openxmlformats.org/officeDocument/2006/relationships/image" Target="../media/image2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0.e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35</xdr:row>
      <xdr:rowOff>0</xdr:rowOff>
    </xdr:from>
    <xdr:to>
      <xdr:col>7</xdr:col>
      <xdr:colOff>542925</xdr:colOff>
      <xdr:row>55</xdr:row>
      <xdr:rowOff>24184</xdr:rowOff>
    </xdr:to>
    <xdr:pic>
      <xdr:nvPicPr>
        <xdr:cNvPr id="8" name="Picture 7">
          <a:extLst>
            <a:ext uri="{FF2B5EF4-FFF2-40B4-BE49-F238E27FC236}">
              <a16:creationId xmlns:a16="http://schemas.microsoft.com/office/drawing/2014/main" id="{ACC369B3-6BF3-4100-8103-4825F5A6146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733925"/>
          <a:ext cx="4200525" cy="2691184"/>
        </a:xfrm>
        <a:prstGeom prst="rect">
          <a:avLst/>
        </a:prstGeom>
        <a:noFill/>
        <a:ln>
          <a:noFill/>
        </a:ln>
      </xdr:spPr>
    </xdr:pic>
    <xdr:clientData/>
  </xdr:twoCellAnchor>
  <xdr:twoCellAnchor editAs="oneCell">
    <xdr:from>
      <xdr:col>9</xdr:col>
      <xdr:colOff>0</xdr:colOff>
      <xdr:row>35</xdr:row>
      <xdr:rowOff>0</xdr:rowOff>
    </xdr:from>
    <xdr:to>
      <xdr:col>15</xdr:col>
      <xdr:colOff>542925</xdr:colOff>
      <xdr:row>55</xdr:row>
      <xdr:rowOff>24184</xdr:rowOff>
    </xdr:to>
    <xdr:pic>
      <xdr:nvPicPr>
        <xdr:cNvPr id="9" name="Picture 8">
          <a:extLst>
            <a:ext uri="{FF2B5EF4-FFF2-40B4-BE49-F238E27FC236}">
              <a16:creationId xmlns:a16="http://schemas.microsoft.com/office/drawing/2014/main" id="{88B9C63A-2730-4022-9CA5-56009C3305B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4733925"/>
          <a:ext cx="4200525" cy="2691184"/>
        </a:xfrm>
        <a:prstGeom prst="rect">
          <a:avLst/>
        </a:prstGeom>
        <a:noFill/>
        <a:ln>
          <a:noFill/>
        </a:ln>
      </xdr:spPr>
    </xdr:pic>
    <xdr:clientData/>
  </xdr:twoCellAnchor>
  <xdr:twoCellAnchor editAs="oneCell">
    <xdr:from>
      <xdr:col>1</xdr:col>
      <xdr:colOff>0</xdr:colOff>
      <xdr:row>12</xdr:row>
      <xdr:rowOff>0</xdr:rowOff>
    </xdr:from>
    <xdr:to>
      <xdr:col>7</xdr:col>
      <xdr:colOff>401108</xdr:colOff>
      <xdr:row>31</xdr:row>
      <xdr:rowOff>66675</xdr:rowOff>
    </xdr:to>
    <xdr:pic>
      <xdr:nvPicPr>
        <xdr:cNvPr id="7" name="Picture 6">
          <a:extLst>
            <a:ext uri="{FF2B5EF4-FFF2-40B4-BE49-F238E27FC236}">
              <a16:creationId xmlns:a16="http://schemas.microsoft.com/office/drawing/2014/main" id="{94E80808-EA9C-4FC2-80C9-CCEE4C9C52B5}"/>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1657350"/>
          <a:ext cx="4058708" cy="2600325"/>
        </a:xfrm>
        <a:prstGeom prst="rect">
          <a:avLst/>
        </a:prstGeom>
        <a:noFill/>
        <a:ln>
          <a:noFill/>
        </a:ln>
      </xdr:spPr>
    </xdr:pic>
    <xdr:clientData/>
  </xdr:twoCellAnchor>
  <xdr:twoCellAnchor editAs="oneCell">
    <xdr:from>
      <xdr:col>9</xdr:col>
      <xdr:colOff>0</xdr:colOff>
      <xdr:row>12</xdr:row>
      <xdr:rowOff>0</xdr:rowOff>
    </xdr:from>
    <xdr:to>
      <xdr:col>15</xdr:col>
      <xdr:colOff>401108</xdr:colOff>
      <xdr:row>31</xdr:row>
      <xdr:rowOff>66675</xdr:rowOff>
    </xdr:to>
    <xdr:pic>
      <xdr:nvPicPr>
        <xdr:cNvPr id="10" name="Picture 9">
          <a:extLst>
            <a:ext uri="{FF2B5EF4-FFF2-40B4-BE49-F238E27FC236}">
              <a16:creationId xmlns:a16="http://schemas.microsoft.com/office/drawing/2014/main" id="{A1F164AE-2FE4-43FC-9432-2CA32E8C2BED}"/>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1657350"/>
          <a:ext cx="4058708" cy="260032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0</xdr:rowOff>
    </xdr:from>
    <xdr:to>
      <xdr:col>7</xdr:col>
      <xdr:colOff>371374</xdr:colOff>
      <xdr:row>32</xdr:row>
      <xdr:rowOff>47625</xdr:rowOff>
    </xdr:to>
    <xdr:pic>
      <xdr:nvPicPr>
        <xdr:cNvPr id="8" name="Picture 7">
          <a:extLst>
            <a:ext uri="{FF2B5EF4-FFF2-40B4-BE49-F238E27FC236}">
              <a16:creationId xmlns:a16="http://schemas.microsoft.com/office/drawing/2014/main" id="{40DDA3F6-BE46-49F6-950D-7D26F170FA3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790700"/>
          <a:ext cx="4028974" cy="2581275"/>
        </a:xfrm>
        <a:prstGeom prst="rect">
          <a:avLst/>
        </a:prstGeom>
        <a:noFill/>
        <a:ln>
          <a:noFill/>
        </a:ln>
      </xdr:spPr>
    </xdr:pic>
    <xdr:clientData/>
  </xdr:twoCellAnchor>
  <xdr:twoCellAnchor editAs="oneCell">
    <xdr:from>
      <xdr:col>8</xdr:col>
      <xdr:colOff>609599</xdr:colOff>
      <xdr:row>13</xdr:row>
      <xdr:rowOff>0</xdr:rowOff>
    </xdr:from>
    <xdr:to>
      <xdr:col>15</xdr:col>
      <xdr:colOff>357716</xdr:colOff>
      <xdr:row>32</xdr:row>
      <xdr:rowOff>47625</xdr:rowOff>
    </xdr:to>
    <xdr:pic>
      <xdr:nvPicPr>
        <xdr:cNvPr id="10" name="Picture 9">
          <a:extLst>
            <a:ext uri="{FF2B5EF4-FFF2-40B4-BE49-F238E27FC236}">
              <a16:creationId xmlns:a16="http://schemas.microsoft.com/office/drawing/2014/main" id="{4B2C63FA-3B43-4250-B149-97F5C8EF6E9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599" y="1790700"/>
          <a:ext cx="4015317" cy="2581275"/>
        </a:xfrm>
        <a:prstGeom prst="rect">
          <a:avLst/>
        </a:prstGeom>
        <a:noFill/>
        <a:ln>
          <a:noFill/>
        </a:ln>
      </xdr:spPr>
    </xdr:pic>
    <xdr:clientData/>
  </xdr:twoCellAnchor>
  <xdr:twoCellAnchor editAs="oneCell">
    <xdr:from>
      <xdr:col>0</xdr:col>
      <xdr:colOff>685799</xdr:colOff>
      <xdr:row>36</xdr:row>
      <xdr:rowOff>0</xdr:rowOff>
    </xdr:from>
    <xdr:to>
      <xdr:col>7</xdr:col>
      <xdr:colOff>357716</xdr:colOff>
      <xdr:row>55</xdr:row>
      <xdr:rowOff>47625</xdr:rowOff>
    </xdr:to>
    <xdr:pic>
      <xdr:nvPicPr>
        <xdr:cNvPr id="11" name="Picture 10">
          <a:extLst>
            <a:ext uri="{FF2B5EF4-FFF2-40B4-BE49-F238E27FC236}">
              <a16:creationId xmlns:a16="http://schemas.microsoft.com/office/drawing/2014/main" id="{8270E59E-AC25-42F9-9BB9-DC4CD8C719AB}"/>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799" y="4867275"/>
          <a:ext cx="4015317" cy="2581275"/>
        </a:xfrm>
        <a:prstGeom prst="rect">
          <a:avLst/>
        </a:prstGeom>
        <a:noFill/>
        <a:ln>
          <a:noFill/>
        </a:ln>
      </xdr:spPr>
    </xdr:pic>
    <xdr:clientData/>
  </xdr:twoCellAnchor>
  <xdr:twoCellAnchor editAs="oneCell">
    <xdr:from>
      <xdr:col>9</xdr:col>
      <xdr:colOff>0</xdr:colOff>
      <xdr:row>36</xdr:row>
      <xdr:rowOff>0</xdr:rowOff>
    </xdr:from>
    <xdr:to>
      <xdr:col>15</xdr:col>
      <xdr:colOff>371374</xdr:colOff>
      <xdr:row>55</xdr:row>
      <xdr:rowOff>47625</xdr:rowOff>
    </xdr:to>
    <xdr:pic>
      <xdr:nvPicPr>
        <xdr:cNvPr id="12" name="Picture 11">
          <a:extLst>
            <a:ext uri="{FF2B5EF4-FFF2-40B4-BE49-F238E27FC236}">
              <a16:creationId xmlns:a16="http://schemas.microsoft.com/office/drawing/2014/main" id="{48F42C4C-86DD-4F57-9464-42A6CC2093B8}"/>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867275"/>
          <a:ext cx="4028974" cy="25812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356507</xdr:colOff>
      <xdr:row>31</xdr:row>
      <xdr:rowOff>38100</xdr:rowOff>
    </xdr:to>
    <xdr:pic>
      <xdr:nvPicPr>
        <xdr:cNvPr id="8" name="Picture 7">
          <a:extLst>
            <a:ext uri="{FF2B5EF4-FFF2-40B4-BE49-F238E27FC236}">
              <a16:creationId xmlns:a16="http://schemas.microsoft.com/office/drawing/2014/main" id="{E696D121-156E-4514-9EBC-A008A9A405E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014107" cy="2571750"/>
        </a:xfrm>
        <a:prstGeom prst="rect">
          <a:avLst/>
        </a:prstGeom>
        <a:noFill/>
        <a:ln>
          <a:noFill/>
        </a:ln>
      </xdr:spPr>
    </xdr:pic>
    <xdr:clientData/>
  </xdr:twoCellAnchor>
  <xdr:twoCellAnchor editAs="oneCell">
    <xdr:from>
      <xdr:col>9</xdr:col>
      <xdr:colOff>0</xdr:colOff>
      <xdr:row>12</xdr:row>
      <xdr:rowOff>0</xdr:rowOff>
    </xdr:from>
    <xdr:to>
      <xdr:col>15</xdr:col>
      <xdr:colOff>356507</xdr:colOff>
      <xdr:row>31</xdr:row>
      <xdr:rowOff>38100</xdr:rowOff>
    </xdr:to>
    <xdr:pic>
      <xdr:nvPicPr>
        <xdr:cNvPr id="9" name="Picture 8">
          <a:extLst>
            <a:ext uri="{FF2B5EF4-FFF2-40B4-BE49-F238E27FC236}">
              <a16:creationId xmlns:a16="http://schemas.microsoft.com/office/drawing/2014/main" id="{B9D8BE2C-8883-406D-A232-F94ED123108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014107" cy="2571750"/>
        </a:xfrm>
        <a:prstGeom prst="rect">
          <a:avLst/>
        </a:prstGeom>
        <a:noFill/>
        <a:ln>
          <a:noFill/>
        </a:ln>
      </xdr:spPr>
    </xdr:pic>
    <xdr:clientData/>
  </xdr:twoCellAnchor>
  <xdr:twoCellAnchor editAs="oneCell">
    <xdr:from>
      <xdr:col>1</xdr:col>
      <xdr:colOff>0</xdr:colOff>
      <xdr:row>34</xdr:row>
      <xdr:rowOff>0</xdr:rowOff>
    </xdr:from>
    <xdr:to>
      <xdr:col>7</xdr:col>
      <xdr:colOff>505178</xdr:colOff>
      <xdr:row>54</xdr:row>
      <xdr:rowOff>0</xdr:rowOff>
    </xdr:to>
    <xdr:pic>
      <xdr:nvPicPr>
        <xdr:cNvPr id="10" name="Picture 9">
          <a:extLst>
            <a:ext uri="{FF2B5EF4-FFF2-40B4-BE49-F238E27FC236}">
              <a16:creationId xmlns:a16="http://schemas.microsoft.com/office/drawing/2014/main" id="{759A89A0-3069-45E9-9447-C0D7C7A81B38}"/>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4162778" cy="2667000"/>
        </a:xfrm>
        <a:prstGeom prst="rect">
          <a:avLst/>
        </a:prstGeom>
        <a:noFill/>
        <a:ln>
          <a:noFill/>
        </a:ln>
      </xdr:spPr>
    </xdr:pic>
    <xdr:clientData/>
  </xdr:twoCellAnchor>
  <xdr:twoCellAnchor editAs="oneCell">
    <xdr:from>
      <xdr:col>9</xdr:col>
      <xdr:colOff>0</xdr:colOff>
      <xdr:row>34</xdr:row>
      <xdr:rowOff>0</xdr:rowOff>
    </xdr:from>
    <xdr:to>
      <xdr:col>15</xdr:col>
      <xdr:colOff>505178</xdr:colOff>
      <xdr:row>54</xdr:row>
      <xdr:rowOff>0</xdr:rowOff>
    </xdr:to>
    <xdr:pic>
      <xdr:nvPicPr>
        <xdr:cNvPr id="11" name="Picture 10">
          <a:extLst>
            <a:ext uri="{FF2B5EF4-FFF2-40B4-BE49-F238E27FC236}">
              <a16:creationId xmlns:a16="http://schemas.microsoft.com/office/drawing/2014/main" id="{33F39664-A1E6-4A76-B86C-799734EFB2E8}"/>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4162778" cy="2667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520044</xdr:colOff>
      <xdr:row>32</xdr:row>
      <xdr:rowOff>9525</xdr:rowOff>
    </xdr:to>
    <xdr:pic>
      <xdr:nvPicPr>
        <xdr:cNvPr id="10" name="Picture 9">
          <a:extLst>
            <a:ext uri="{FF2B5EF4-FFF2-40B4-BE49-F238E27FC236}">
              <a16:creationId xmlns:a16="http://schemas.microsoft.com/office/drawing/2014/main" id="{1B06C2A4-AE06-44A1-9555-122B2DF37FB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177644" cy="2676525"/>
        </a:xfrm>
        <a:prstGeom prst="rect">
          <a:avLst/>
        </a:prstGeom>
        <a:noFill/>
        <a:ln>
          <a:noFill/>
        </a:ln>
      </xdr:spPr>
    </xdr:pic>
    <xdr:clientData/>
  </xdr:twoCellAnchor>
  <xdr:twoCellAnchor editAs="oneCell">
    <xdr:from>
      <xdr:col>1</xdr:col>
      <xdr:colOff>0</xdr:colOff>
      <xdr:row>41</xdr:row>
      <xdr:rowOff>0</xdr:rowOff>
    </xdr:from>
    <xdr:to>
      <xdr:col>7</xdr:col>
      <xdr:colOff>445710</xdr:colOff>
      <xdr:row>60</xdr:row>
      <xdr:rowOff>95250</xdr:rowOff>
    </xdr:to>
    <xdr:pic>
      <xdr:nvPicPr>
        <xdr:cNvPr id="12" name="Picture 11">
          <a:extLst>
            <a:ext uri="{FF2B5EF4-FFF2-40B4-BE49-F238E27FC236}">
              <a16:creationId xmlns:a16="http://schemas.microsoft.com/office/drawing/2014/main" id="{9C700660-5EFE-4393-9DE0-195945B25AD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6334125"/>
          <a:ext cx="4103310" cy="2628900"/>
        </a:xfrm>
        <a:prstGeom prst="rect">
          <a:avLst/>
        </a:prstGeom>
        <a:noFill/>
        <a:ln>
          <a:noFill/>
        </a:ln>
      </xdr:spPr>
    </xdr:pic>
    <xdr:clientData/>
  </xdr:twoCellAnchor>
  <xdr:twoCellAnchor editAs="oneCell">
    <xdr:from>
      <xdr:col>9</xdr:col>
      <xdr:colOff>0</xdr:colOff>
      <xdr:row>41</xdr:row>
      <xdr:rowOff>0</xdr:rowOff>
    </xdr:from>
    <xdr:to>
      <xdr:col>15</xdr:col>
      <xdr:colOff>445710</xdr:colOff>
      <xdr:row>60</xdr:row>
      <xdr:rowOff>95250</xdr:rowOff>
    </xdr:to>
    <xdr:pic>
      <xdr:nvPicPr>
        <xdr:cNvPr id="13" name="Picture 12">
          <a:extLst>
            <a:ext uri="{FF2B5EF4-FFF2-40B4-BE49-F238E27FC236}">
              <a16:creationId xmlns:a16="http://schemas.microsoft.com/office/drawing/2014/main" id="{968895C2-6092-4B5E-ABA5-7116C0D5C971}"/>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62600" y="6334125"/>
          <a:ext cx="4103310" cy="2628900"/>
        </a:xfrm>
        <a:prstGeom prst="rect">
          <a:avLst/>
        </a:prstGeom>
        <a:noFill/>
        <a:ln>
          <a:noFill/>
        </a:ln>
      </xdr:spPr>
    </xdr:pic>
    <xdr:clientData/>
  </xdr:twoCellAnchor>
  <xdr:twoCellAnchor editAs="oneCell">
    <xdr:from>
      <xdr:col>1</xdr:col>
      <xdr:colOff>0</xdr:colOff>
      <xdr:row>68</xdr:row>
      <xdr:rowOff>0</xdr:rowOff>
    </xdr:from>
    <xdr:to>
      <xdr:col>7</xdr:col>
      <xdr:colOff>419402</xdr:colOff>
      <xdr:row>87</xdr:row>
      <xdr:rowOff>114300</xdr:rowOff>
    </xdr:to>
    <xdr:pic>
      <xdr:nvPicPr>
        <xdr:cNvPr id="14" name="Picture 13">
          <a:extLst>
            <a:ext uri="{FF2B5EF4-FFF2-40B4-BE49-F238E27FC236}">
              <a16:creationId xmlns:a16="http://schemas.microsoft.com/office/drawing/2014/main" id="{1992A0F7-73F7-4116-80BA-94DE2D6C96B6}"/>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5800" y="10287000"/>
          <a:ext cx="4077002" cy="2647950"/>
        </a:xfrm>
        <a:prstGeom prst="rect">
          <a:avLst/>
        </a:prstGeom>
        <a:noFill/>
        <a:ln>
          <a:noFill/>
        </a:ln>
      </xdr:spPr>
    </xdr:pic>
    <xdr:clientData/>
  </xdr:twoCellAnchor>
  <xdr:twoCellAnchor editAs="oneCell">
    <xdr:from>
      <xdr:col>9</xdr:col>
      <xdr:colOff>0</xdr:colOff>
      <xdr:row>12</xdr:row>
      <xdr:rowOff>0</xdr:rowOff>
    </xdr:from>
    <xdr:to>
      <xdr:col>15</xdr:col>
      <xdr:colOff>460577</xdr:colOff>
      <xdr:row>31</xdr:row>
      <xdr:rowOff>104775</xdr:rowOff>
    </xdr:to>
    <xdr:pic>
      <xdr:nvPicPr>
        <xdr:cNvPr id="8" name="Picture 7">
          <a:extLst>
            <a:ext uri="{FF2B5EF4-FFF2-40B4-BE49-F238E27FC236}">
              <a16:creationId xmlns:a16="http://schemas.microsoft.com/office/drawing/2014/main" id="{D42B6BC1-ACF5-4B64-AC58-13E1F624069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62600" y="1657350"/>
          <a:ext cx="4118177" cy="26384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505178</xdr:colOff>
      <xdr:row>32</xdr:row>
      <xdr:rowOff>0</xdr:rowOff>
    </xdr:to>
    <xdr:pic>
      <xdr:nvPicPr>
        <xdr:cNvPr id="7" name="Picture 6">
          <a:extLst>
            <a:ext uri="{FF2B5EF4-FFF2-40B4-BE49-F238E27FC236}">
              <a16:creationId xmlns:a16="http://schemas.microsoft.com/office/drawing/2014/main" id="{5C935921-A45F-4887-A3FA-951A615E907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162778" cy="2667000"/>
        </a:xfrm>
        <a:prstGeom prst="rect">
          <a:avLst/>
        </a:prstGeom>
        <a:noFill/>
        <a:ln>
          <a:noFill/>
        </a:ln>
      </xdr:spPr>
    </xdr:pic>
    <xdr:clientData/>
  </xdr:twoCellAnchor>
  <xdr:twoCellAnchor editAs="oneCell">
    <xdr:from>
      <xdr:col>9</xdr:col>
      <xdr:colOff>0</xdr:colOff>
      <xdr:row>12</xdr:row>
      <xdr:rowOff>0</xdr:rowOff>
    </xdr:from>
    <xdr:to>
      <xdr:col>15</xdr:col>
      <xdr:colOff>505178</xdr:colOff>
      <xdr:row>32</xdr:row>
      <xdr:rowOff>0</xdr:rowOff>
    </xdr:to>
    <xdr:pic>
      <xdr:nvPicPr>
        <xdr:cNvPr id="8" name="Picture 7">
          <a:extLst>
            <a:ext uri="{FF2B5EF4-FFF2-40B4-BE49-F238E27FC236}">
              <a16:creationId xmlns:a16="http://schemas.microsoft.com/office/drawing/2014/main" id="{754A126B-48D5-4F4B-BAFA-5DA051AB3A9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162778" cy="2667000"/>
        </a:xfrm>
        <a:prstGeom prst="rect">
          <a:avLst/>
        </a:prstGeom>
        <a:noFill/>
        <a:ln>
          <a:noFill/>
        </a:ln>
      </xdr:spPr>
    </xdr:pic>
    <xdr:clientData/>
  </xdr:twoCellAnchor>
  <xdr:twoCellAnchor editAs="oneCell">
    <xdr:from>
      <xdr:col>1</xdr:col>
      <xdr:colOff>0</xdr:colOff>
      <xdr:row>40</xdr:row>
      <xdr:rowOff>0</xdr:rowOff>
    </xdr:from>
    <xdr:to>
      <xdr:col>8</xdr:col>
      <xdr:colOff>14514</xdr:colOff>
      <xdr:row>60</xdr:row>
      <xdr:rowOff>76200</xdr:rowOff>
    </xdr:to>
    <xdr:pic>
      <xdr:nvPicPr>
        <xdr:cNvPr id="9" name="Picture 8">
          <a:extLst>
            <a:ext uri="{FF2B5EF4-FFF2-40B4-BE49-F238E27FC236}">
              <a16:creationId xmlns:a16="http://schemas.microsoft.com/office/drawing/2014/main" id="{1B008DFA-5D51-4226-A054-E7447B38FE76}"/>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5743575"/>
          <a:ext cx="4281714" cy="27432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76200</xdr:colOff>
      <xdr:row>12</xdr:row>
      <xdr:rowOff>38100</xdr:rowOff>
    </xdr:from>
    <xdr:to>
      <xdr:col>7</xdr:col>
      <xdr:colOff>492175</xdr:colOff>
      <xdr:row>31</xdr:row>
      <xdr:rowOff>114300</xdr:rowOff>
    </xdr:to>
    <xdr:pic>
      <xdr:nvPicPr>
        <xdr:cNvPr id="8" name="Picture 7">
          <a:extLst>
            <a:ext uri="{FF2B5EF4-FFF2-40B4-BE49-F238E27FC236}">
              <a16:creationId xmlns:a16="http://schemas.microsoft.com/office/drawing/2014/main" id="{DF1F34FD-811A-4745-B101-65A704A0033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95450"/>
          <a:ext cx="4073575" cy="2609850"/>
        </a:xfrm>
        <a:prstGeom prst="rect">
          <a:avLst/>
        </a:prstGeom>
        <a:noFill/>
        <a:ln>
          <a:noFill/>
        </a:ln>
      </xdr:spPr>
    </xdr:pic>
    <xdr:clientData/>
  </xdr:twoCellAnchor>
  <xdr:twoCellAnchor editAs="oneCell">
    <xdr:from>
      <xdr:col>9</xdr:col>
      <xdr:colOff>76200</xdr:colOff>
      <xdr:row>12</xdr:row>
      <xdr:rowOff>38100</xdr:rowOff>
    </xdr:from>
    <xdr:to>
      <xdr:col>15</xdr:col>
      <xdr:colOff>285044</xdr:colOff>
      <xdr:row>31</xdr:row>
      <xdr:rowOff>114300</xdr:rowOff>
    </xdr:to>
    <xdr:pic>
      <xdr:nvPicPr>
        <xdr:cNvPr id="10" name="Picture 9">
          <a:extLst>
            <a:ext uri="{FF2B5EF4-FFF2-40B4-BE49-F238E27FC236}">
              <a16:creationId xmlns:a16="http://schemas.microsoft.com/office/drawing/2014/main" id="{C244C99C-6A97-4E12-974F-56E14F65076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8800" y="1695450"/>
          <a:ext cx="3866444" cy="2609850"/>
        </a:xfrm>
        <a:prstGeom prst="rect">
          <a:avLst/>
        </a:prstGeom>
        <a:noFill/>
        <a:ln>
          <a:noFill/>
        </a:ln>
      </xdr:spPr>
    </xdr:pic>
    <xdr:clientData/>
  </xdr:twoCellAnchor>
  <xdr:twoCellAnchor editAs="oneCell">
    <xdr:from>
      <xdr:col>1</xdr:col>
      <xdr:colOff>0</xdr:colOff>
      <xdr:row>34</xdr:row>
      <xdr:rowOff>0</xdr:rowOff>
    </xdr:from>
    <xdr:to>
      <xdr:col>7</xdr:col>
      <xdr:colOff>460577</xdr:colOff>
      <xdr:row>53</xdr:row>
      <xdr:rowOff>104775</xdr:rowOff>
    </xdr:to>
    <xdr:pic>
      <xdr:nvPicPr>
        <xdr:cNvPr id="15" name="Picture 14">
          <a:extLst>
            <a:ext uri="{FF2B5EF4-FFF2-40B4-BE49-F238E27FC236}">
              <a16:creationId xmlns:a16="http://schemas.microsoft.com/office/drawing/2014/main" id="{69B52D1A-AD23-4715-A914-B225B3588D7B}"/>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4118177" cy="2638425"/>
        </a:xfrm>
        <a:prstGeom prst="rect">
          <a:avLst/>
        </a:prstGeom>
        <a:noFill/>
        <a:ln>
          <a:noFill/>
        </a:ln>
      </xdr:spPr>
    </xdr:pic>
    <xdr:clientData/>
  </xdr:twoCellAnchor>
  <xdr:twoCellAnchor editAs="oneCell">
    <xdr:from>
      <xdr:col>9</xdr:col>
      <xdr:colOff>0</xdr:colOff>
      <xdr:row>34</xdr:row>
      <xdr:rowOff>0</xdr:rowOff>
    </xdr:from>
    <xdr:to>
      <xdr:col>15</xdr:col>
      <xdr:colOff>460577</xdr:colOff>
      <xdr:row>53</xdr:row>
      <xdr:rowOff>104775</xdr:rowOff>
    </xdr:to>
    <xdr:pic>
      <xdr:nvPicPr>
        <xdr:cNvPr id="16" name="Picture 15">
          <a:extLst>
            <a:ext uri="{FF2B5EF4-FFF2-40B4-BE49-F238E27FC236}">
              <a16:creationId xmlns:a16="http://schemas.microsoft.com/office/drawing/2014/main" id="{B0533A28-5BF1-4B67-85C3-119D85AC5074}"/>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4118177" cy="2638425"/>
        </a:xfrm>
        <a:prstGeom prst="rect">
          <a:avLst/>
        </a:prstGeom>
        <a:noFill/>
        <a:ln>
          <a:noFill/>
        </a:ln>
      </xdr:spPr>
    </xdr:pic>
    <xdr:clientData/>
  </xdr:twoCellAnchor>
  <xdr:twoCellAnchor editAs="oneCell">
    <xdr:from>
      <xdr:col>1</xdr:col>
      <xdr:colOff>0</xdr:colOff>
      <xdr:row>56</xdr:row>
      <xdr:rowOff>0</xdr:rowOff>
    </xdr:from>
    <xdr:to>
      <xdr:col>7</xdr:col>
      <xdr:colOff>505178</xdr:colOff>
      <xdr:row>76</xdr:row>
      <xdr:rowOff>0</xdr:rowOff>
    </xdr:to>
    <xdr:pic>
      <xdr:nvPicPr>
        <xdr:cNvPr id="17" name="Picture 16">
          <a:extLst>
            <a:ext uri="{FF2B5EF4-FFF2-40B4-BE49-F238E27FC236}">
              <a16:creationId xmlns:a16="http://schemas.microsoft.com/office/drawing/2014/main" id="{278B301B-6DC2-4D45-BD2A-B159E7976CF6}"/>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7543800"/>
          <a:ext cx="4162778" cy="26670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549779</xdr:colOff>
      <xdr:row>32</xdr:row>
      <xdr:rowOff>28575</xdr:rowOff>
    </xdr:to>
    <xdr:pic>
      <xdr:nvPicPr>
        <xdr:cNvPr id="5" name="Picture 4">
          <a:extLst>
            <a:ext uri="{FF2B5EF4-FFF2-40B4-BE49-F238E27FC236}">
              <a16:creationId xmlns:a16="http://schemas.microsoft.com/office/drawing/2014/main" id="{D33C70F8-2D08-48FB-BB0E-B111579BEE8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207379" cy="2695575"/>
        </a:xfrm>
        <a:prstGeom prst="rect">
          <a:avLst/>
        </a:prstGeom>
        <a:noFill/>
        <a:ln>
          <a:noFill/>
        </a:ln>
      </xdr:spPr>
    </xdr:pic>
    <xdr:clientData/>
  </xdr:twoCellAnchor>
  <xdr:twoCellAnchor editAs="oneCell">
    <xdr:from>
      <xdr:col>8</xdr:col>
      <xdr:colOff>609599</xdr:colOff>
      <xdr:row>12</xdr:row>
      <xdr:rowOff>0</xdr:rowOff>
    </xdr:from>
    <xdr:to>
      <xdr:col>15</xdr:col>
      <xdr:colOff>535516</xdr:colOff>
      <xdr:row>32</xdr:row>
      <xdr:rowOff>28575</xdr:rowOff>
    </xdr:to>
    <xdr:pic>
      <xdr:nvPicPr>
        <xdr:cNvPr id="8" name="Picture 7">
          <a:extLst>
            <a:ext uri="{FF2B5EF4-FFF2-40B4-BE49-F238E27FC236}">
              <a16:creationId xmlns:a16="http://schemas.microsoft.com/office/drawing/2014/main" id="{325BA8CE-540D-41A8-9A2B-54ABB753C753}"/>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599" y="1657350"/>
          <a:ext cx="4193117" cy="2695575"/>
        </a:xfrm>
        <a:prstGeom prst="rect">
          <a:avLst/>
        </a:prstGeom>
        <a:noFill/>
        <a:ln>
          <a:noFill/>
        </a:ln>
      </xdr:spPr>
    </xdr:pic>
    <xdr:clientData/>
  </xdr:twoCellAnchor>
  <xdr:twoCellAnchor editAs="oneCell">
    <xdr:from>
      <xdr:col>1</xdr:col>
      <xdr:colOff>0</xdr:colOff>
      <xdr:row>36</xdr:row>
      <xdr:rowOff>0</xdr:rowOff>
    </xdr:from>
    <xdr:to>
      <xdr:col>7</xdr:col>
      <xdr:colOff>579513</xdr:colOff>
      <xdr:row>56</xdr:row>
      <xdr:rowOff>47625</xdr:rowOff>
    </xdr:to>
    <xdr:pic>
      <xdr:nvPicPr>
        <xdr:cNvPr id="9" name="Picture 8">
          <a:extLst>
            <a:ext uri="{FF2B5EF4-FFF2-40B4-BE49-F238E27FC236}">
              <a16:creationId xmlns:a16="http://schemas.microsoft.com/office/drawing/2014/main" id="{18F99351-1ECA-4E49-9C48-9C52A7522547}"/>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867275"/>
          <a:ext cx="4237113" cy="271462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40</xdr:row>
      <xdr:rowOff>152399</xdr:rowOff>
    </xdr:from>
    <xdr:to>
      <xdr:col>6</xdr:col>
      <xdr:colOff>66740</xdr:colOff>
      <xdr:row>55</xdr:row>
      <xdr:rowOff>152399</xdr:rowOff>
    </xdr:to>
    <xdr:pic>
      <xdr:nvPicPr>
        <xdr:cNvPr id="5" name="Picture 4">
          <a:extLst>
            <a:ext uri="{FF2B5EF4-FFF2-40B4-BE49-F238E27FC236}">
              <a16:creationId xmlns:a16="http://schemas.microsoft.com/office/drawing/2014/main" id="{B24F001F-47CD-4DFC-BA75-6E1BD4432A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05549"/>
          <a:ext cx="368624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nathan.kirk@markit.com" TargetMode="External"/><Relationship Id="rId18" Type="http://schemas.openxmlformats.org/officeDocument/2006/relationships/hyperlink" Target="mailto:nathan.kirk@markit.com" TargetMode="External"/><Relationship Id="rId26" Type="http://schemas.openxmlformats.org/officeDocument/2006/relationships/hyperlink" Target="mailto:Kaivalya.Vishnu@fitchratings.com" TargetMode="External"/><Relationship Id="rId39" Type="http://schemas.openxmlformats.org/officeDocument/2006/relationships/hyperlink" Target="mailto:Flavio_Rusconi@ml.com" TargetMode="External"/><Relationship Id="rId21" Type="http://schemas.openxmlformats.org/officeDocument/2006/relationships/hyperlink" Target="mailto:renee.tourell@dealogic.com" TargetMode="External"/><Relationship Id="rId34" Type="http://schemas.openxmlformats.org/officeDocument/2006/relationships/hyperlink" Target="mailto:Victoria.Cooper@dealogic.com" TargetMode="External"/><Relationship Id="rId42" Type="http://schemas.openxmlformats.org/officeDocument/2006/relationships/printerSettings" Target="../printerSettings/printerSettings1.bin"/><Relationship Id="rId7" Type="http://schemas.openxmlformats.org/officeDocument/2006/relationships/hyperlink" Target="mailto:nathan.kirk@markit.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julia.tung@moodys.com" TargetMode="External"/><Relationship Id="rId29" Type="http://schemas.openxmlformats.org/officeDocument/2006/relationships/hyperlink" Target="mailto:victoria_davis@standardandpoors.com" TargetMode="External"/><Relationship Id="rId41" Type="http://schemas.openxmlformats.org/officeDocument/2006/relationships/hyperlink" Target="mailto:nathan.kirk@markit.com" TargetMode="External"/><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julia.tung@moodys.com" TargetMode="External"/><Relationship Id="rId40" Type="http://schemas.openxmlformats.org/officeDocument/2006/relationships/hyperlink" Target="mailto:Flavio_Rusconi@ml.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im_trepp@trepp.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msampson1@bloomberg.net" TargetMode="External"/><Relationship Id="rId43" Type="http://schemas.openxmlformats.org/officeDocument/2006/relationships/drawing" Target="../drawings/drawing1.xml"/><Relationship Id="rId8" Type="http://schemas.openxmlformats.org/officeDocument/2006/relationships/hyperlink" Target="mailto:nathan.kirk@markit.com" TargetMode="External"/><Relationship Id="rId3" Type="http://schemas.openxmlformats.org/officeDocument/2006/relationships/hyperlink" Target="mailto:julia.tung@moodys.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msampson1@bloomberg.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11"/>
  <sheetViews>
    <sheetView tabSelected="1" view="pageBreakPreview" zoomScaleNormal="100" zoomScaleSheetLayoutView="100" workbookViewId="0">
      <selection activeCell="B2" sqref="B2:C2"/>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50"/>
      <c r="B1" s="150"/>
      <c r="C1" s="150"/>
    </row>
    <row r="2" spans="1:9" ht="23.25">
      <c r="A2" s="150"/>
      <c r="B2" s="195" t="s">
        <v>129</v>
      </c>
      <c r="C2" s="195"/>
    </row>
    <row r="3" spans="1:9" ht="23.25">
      <c r="A3" s="150"/>
      <c r="B3" s="195" t="s">
        <v>725</v>
      </c>
      <c r="C3" s="195"/>
    </row>
    <row r="4" spans="1:9" s="7" customFormat="1">
      <c r="A4" s="148"/>
      <c r="B4" s="148"/>
      <c r="C4" s="147"/>
    </row>
    <row r="5" spans="1:9" s="7" customFormat="1">
      <c r="A5" s="148"/>
      <c r="B5" s="148"/>
      <c r="C5" s="147"/>
    </row>
    <row r="6" spans="1:9" ht="14.25">
      <c r="A6" s="150"/>
      <c r="B6" s="149"/>
      <c r="C6" s="156" t="s">
        <v>130</v>
      </c>
    </row>
    <row r="7" spans="1:9" ht="14.25">
      <c r="A7" s="150"/>
      <c r="B7" s="157" t="s">
        <v>131</v>
      </c>
      <c r="C7" s="151"/>
      <c r="D7" s="2"/>
    </row>
    <row r="8" spans="1:9" ht="15">
      <c r="A8" s="150"/>
      <c r="B8" s="152" t="s">
        <v>132</v>
      </c>
      <c r="C8" s="174">
        <v>2</v>
      </c>
      <c r="E8" s="3"/>
      <c r="F8" s="4"/>
      <c r="G8" s="5"/>
      <c r="H8" s="5"/>
      <c r="I8" s="5"/>
    </row>
    <row r="9" spans="1:9" ht="15">
      <c r="A9" s="150"/>
      <c r="B9" s="152" t="s">
        <v>244</v>
      </c>
      <c r="C9" s="174">
        <v>2</v>
      </c>
      <c r="E9" s="3"/>
      <c r="F9" s="4"/>
      <c r="G9" s="5"/>
      <c r="H9" s="5"/>
      <c r="I9" s="5"/>
    </row>
    <row r="10" spans="1:9" ht="15">
      <c r="A10" s="150"/>
      <c r="B10" s="152" t="s">
        <v>241</v>
      </c>
      <c r="C10" s="174">
        <v>2</v>
      </c>
      <c r="E10" s="3"/>
      <c r="F10" s="4"/>
      <c r="G10" s="5"/>
      <c r="H10" s="5"/>
      <c r="I10" s="5"/>
    </row>
    <row r="11" spans="1:9" ht="15">
      <c r="A11" s="150"/>
      <c r="B11" s="152" t="s">
        <v>242</v>
      </c>
      <c r="C11" s="174">
        <v>2</v>
      </c>
      <c r="E11" s="3"/>
      <c r="F11" s="4"/>
      <c r="G11" s="5"/>
      <c r="H11" s="5"/>
      <c r="I11" s="5"/>
    </row>
    <row r="12" spans="1:9" ht="15">
      <c r="A12" s="150"/>
      <c r="B12" s="152" t="s">
        <v>243</v>
      </c>
      <c r="C12" s="174">
        <v>2</v>
      </c>
      <c r="E12" s="3"/>
      <c r="F12" s="4"/>
      <c r="G12" s="5"/>
      <c r="H12" s="5"/>
      <c r="I12" s="5"/>
    </row>
    <row r="13" spans="1:9" ht="15">
      <c r="A13" s="150"/>
      <c r="B13" s="152" t="s">
        <v>215</v>
      </c>
      <c r="C13" s="174">
        <v>2</v>
      </c>
      <c r="E13" s="3"/>
      <c r="F13" s="4"/>
      <c r="G13" s="5"/>
      <c r="H13" s="5"/>
      <c r="I13" s="5"/>
    </row>
    <row r="14" spans="1:9" ht="15">
      <c r="A14" s="150"/>
      <c r="B14" s="152" t="s">
        <v>216</v>
      </c>
      <c r="C14" s="174">
        <v>3</v>
      </c>
      <c r="E14" s="3"/>
      <c r="F14" s="4"/>
      <c r="G14" s="5"/>
      <c r="H14" s="5"/>
      <c r="I14" s="5"/>
    </row>
    <row r="15" spans="1:9" ht="15">
      <c r="A15" s="150"/>
      <c r="B15" s="152" t="s">
        <v>245</v>
      </c>
      <c r="C15" s="174">
        <v>3</v>
      </c>
      <c r="E15" s="3"/>
      <c r="F15" s="4"/>
      <c r="G15" s="5"/>
      <c r="H15" s="5"/>
      <c r="I15" s="5"/>
    </row>
    <row r="16" spans="1:9" ht="15">
      <c r="A16" s="150"/>
      <c r="B16" s="152" t="s">
        <v>218</v>
      </c>
      <c r="C16" s="174">
        <v>4</v>
      </c>
      <c r="E16" s="3"/>
      <c r="F16" s="4"/>
      <c r="G16" s="5"/>
      <c r="H16" s="5"/>
      <c r="I16" s="5"/>
    </row>
    <row r="17" spans="1:9" ht="15">
      <c r="A17" s="150"/>
      <c r="B17" s="152" t="s">
        <v>246</v>
      </c>
      <c r="C17" s="174">
        <v>4</v>
      </c>
      <c r="E17" s="3"/>
      <c r="F17" s="4"/>
      <c r="G17" s="5"/>
      <c r="H17" s="5"/>
      <c r="I17" s="5"/>
    </row>
    <row r="18" spans="1:9" ht="15">
      <c r="A18" s="150"/>
      <c r="B18" s="152" t="s">
        <v>247</v>
      </c>
      <c r="C18" s="174">
        <v>4</v>
      </c>
      <c r="E18" s="3"/>
      <c r="F18" s="4"/>
      <c r="G18" s="5"/>
      <c r="H18" s="5"/>
      <c r="I18" s="5"/>
    </row>
    <row r="19" spans="1:9" ht="15">
      <c r="A19" s="150"/>
      <c r="B19" s="152" t="s">
        <v>219</v>
      </c>
      <c r="C19" s="174">
        <v>5</v>
      </c>
      <c r="E19" s="3"/>
      <c r="F19" s="4"/>
      <c r="G19" s="5"/>
      <c r="H19" s="5"/>
      <c r="I19" s="5"/>
    </row>
    <row r="20" spans="1:9" ht="15">
      <c r="A20" s="150"/>
      <c r="B20" s="153"/>
      <c r="C20" s="153"/>
      <c r="E20" s="3"/>
      <c r="F20" s="4"/>
      <c r="G20" s="5"/>
      <c r="H20" s="5"/>
      <c r="I20" s="5"/>
    </row>
    <row r="21" spans="1:9" ht="15">
      <c r="A21" s="150"/>
      <c r="B21" s="157" t="s">
        <v>133</v>
      </c>
      <c r="C21" s="151"/>
      <c r="E21" s="3"/>
      <c r="F21" s="4"/>
      <c r="G21" s="6"/>
      <c r="H21" s="6"/>
      <c r="I21" s="6"/>
    </row>
    <row r="22" spans="1:9">
      <c r="A22" s="150"/>
      <c r="B22" s="152" t="s">
        <v>134</v>
      </c>
      <c r="C22" s="174">
        <v>6</v>
      </c>
    </row>
    <row r="23" spans="1:9" ht="15">
      <c r="A23" s="150"/>
      <c r="B23" s="152" t="s">
        <v>220</v>
      </c>
      <c r="C23" s="174">
        <v>6</v>
      </c>
      <c r="E23" s="3"/>
      <c r="F23" s="4"/>
      <c r="G23" s="5"/>
      <c r="H23" s="5"/>
      <c r="I23" s="5"/>
    </row>
    <row r="24" spans="1:9">
      <c r="A24" s="150"/>
      <c r="B24" s="152" t="s">
        <v>248</v>
      </c>
      <c r="C24" s="174">
        <v>6</v>
      </c>
    </row>
    <row r="25" spans="1:9">
      <c r="A25" s="150"/>
      <c r="B25" s="152" t="s">
        <v>230</v>
      </c>
      <c r="C25" s="174">
        <v>7</v>
      </c>
    </row>
    <row r="26" spans="1:9" ht="15">
      <c r="A26" s="150"/>
      <c r="B26" s="152" t="s">
        <v>249</v>
      </c>
      <c r="C26" s="174">
        <v>8</v>
      </c>
      <c r="E26" s="3"/>
      <c r="F26" s="4"/>
      <c r="G26" s="5"/>
      <c r="H26" s="5"/>
      <c r="I26" s="5"/>
    </row>
    <row r="27" spans="1:9" ht="15">
      <c r="A27" s="150"/>
      <c r="B27" s="152" t="s">
        <v>250</v>
      </c>
      <c r="C27" s="174">
        <v>8</v>
      </c>
      <c r="E27" s="3"/>
      <c r="F27" s="4"/>
      <c r="G27" s="5"/>
      <c r="H27" s="5"/>
      <c r="I27" s="5"/>
    </row>
    <row r="28" spans="1:9" ht="15">
      <c r="A28" s="150"/>
      <c r="B28" s="152" t="s">
        <v>251</v>
      </c>
      <c r="C28" s="174">
        <v>8</v>
      </c>
      <c r="E28" s="3"/>
      <c r="F28" s="4"/>
      <c r="G28" s="5"/>
      <c r="H28" s="5"/>
      <c r="I28" s="5"/>
    </row>
    <row r="29" spans="1:9" ht="15">
      <c r="A29" s="150"/>
      <c r="B29" s="152" t="s">
        <v>252</v>
      </c>
      <c r="C29" s="174">
        <v>8</v>
      </c>
      <c r="E29" s="3"/>
      <c r="F29" s="4"/>
      <c r="G29" s="5"/>
      <c r="H29" s="5"/>
      <c r="I29" s="5"/>
    </row>
    <row r="30" spans="1:9" ht="15">
      <c r="A30" s="150"/>
      <c r="B30" s="152" t="s">
        <v>253</v>
      </c>
      <c r="C30" s="174">
        <v>8</v>
      </c>
      <c r="E30" s="3"/>
      <c r="F30" s="4"/>
      <c r="G30" s="5"/>
      <c r="H30" s="5"/>
      <c r="I30" s="5"/>
    </row>
    <row r="31" spans="1:9" ht="15">
      <c r="A31" s="150"/>
      <c r="B31" s="152" t="s">
        <v>254</v>
      </c>
      <c r="C31" s="174">
        <v>9</v>
      </c>
      <c r="E31" s="3"/>
      <c r="F31" s="4"/>
      <c r="G31" s="5"/>
      <c r="H31" s="5"/>
      <c r="I31" s="5"/>
    </row>
    <row r="32" spans="1:9" ht="15">
      <c r="A32" s="150"/>
      <c r="B32" s="152"/>
      <c r="C32" s="174"/>
      <c r="E32" s="3"/>
      <c r="F32" s="4"/>
      <c r="G32" s="5"/>
      <c r="H32" s="5"/>
      <c r="I32" s="5"/>
    </row>
    <row r="33" spans="1:9" ht="15">
      <c r="A33" s="150"/>
      <c r="B33" s="157" t="s">
        <v>135</v>
      </c>
      <c r="C33" s="174"/>
      <c r="E33" s="3"/>
      <c r="F33" s="4"/>
      <c r="G33" s="5"/>
      <c r="H33" s="5"/>
      <c r="I33" s="5"/>
    </row>
    <row r="34" spans="1:9" ht="15">
      <c r="A34" s="150"/>
      <c r="B34" s="152" t="s">
        <v>136</v>
      </c>
      <c r="C34" s="174"/>
      <c r="E34" s="3"/>
      <c r="F34" s="4"/>
      <c r="G34" s="5"/>
      <c r="H34" s="5"/>
      <c r="I34" s="5"/>
    </row>
    <row r="35" spans="1:9" ht="15">
      <c r="A35" s="150"/>
      <c r="B35" s="152" t="s">
        <v>113</v>
      </c>
      <c r="C35" s="174">
        <v>10</v>
      </c>
      <c r="E35" s="3"/>
      <c r="F35" s="4"/>
      <c r="G35" s="5"/>
      <c r="H35" s="5"/>
      <c r="I35" s="5"/>
    </row>
    <row r="36" spans="1:9" ht="15">
      <c r="A36" s="150"/>
      <c r="B36" s="152" t="s">
        <v>114</v>
      </c>
      <c r="C36" s="174">
        <v>10</v>
      </c>
      <c r="E36" s="3"/>
      <c r="F36" s="4"/>
      <c r="G36" s="5"/>
      <c r="H36" s="5"/>
      <c r="I36" s="5"/>
    </row>
    <row r="37" spans="1:9">
      <c r="A37" s="150"/>
      <c r="B37" s="152" t="s">
        <v>137</v>
      </c>
      <c r="C37" s="174">
        <v>10</v>
      </c>
    </row>
    <row r="38" spans="1:9">
      <c r="A38" s="150"/>
      <c r="B38" s="152" t="s">
        <v>138</v>
      </c>
      <c r="C38" s="174">
        <v>10</v>
      </c>
    </row>
    <row r="39" spans="1:9" ht="14.25">
      <c r="A39" s="150"/>
      <c r="B39" s="154" t="s">
        <v>139</v>
      </c>
      <c r="C39" s="174"/>
    </row>
    <row r="40" spans="1:9">
      <c r="A40" s="150"/>
      <c r="B40" s="152" t="s">
        <v>140</v>
      </c>
      <c r="C40" s="174">
        <v>11</v>
      </c>
    </row>
    <row r="41" spans="1:9">
      <c r="A41" s="150"/>
      <c r="B41" s="152" t="s">
        <v>141</v>
      </c>
      <c r="C41" s="174">
        <v>11</v>
      </c>
    </row>
    <row r="42" spans="1:9">
      <c r="A42" s="150"/>
      <c r="B42" s="152" t="s">
        <v>142</v>
      </c>
      <c r="C42" s="174">
        <v>11</v>
      </c>
    </row>
    <row r="43" spans="1:9">
      <c r="A43" s="150"/>
      <c r="B43" s="152" t="s">
        <v>143</v>
      </c>
      <c r="C43" s="174">
        <v>11</v>
      </c>
    </row>
    <row r="44" spans="1:9">
      <c r="A44" s="150"/>
      <c r="B44" s="152" t="s">
        <v>144</v>
      </c>
      <c r="C44" s="174">
        <v>11</v>
      </c>
    </row>
    <row r="45" spans="1:9">
      <c r="A45" s="150"/>
      <c r="B45" s="152" t="s">
        <v>145</v>
      </c>
      <c r="C45" s="174">
        <v>11</v>
      </c>
    </row>
    <row r="46" spans="1:9">
      <c r="A46" s="150"/>
      <c r="B46" s="152" t="s">
        <v>146</v>
      </c>
      <c r="C46" s="174">
        <v>11</v>
      </c>
    </row>
    <row r="47" spans="1:9">
      <c r="A47" s="150"/>
      <c r="B47" s="152" t="s">
        <v>147</v>
      </c>
      <c r="C47" s="174">
        <v>11</v>
      </c>
    </row>
    <row r="48" spans="1:9">
      <c r="A48" s="150"/>
      <c r="B48" s="152"/>
      <c r="C48" s="174">
        <v>11</v>
      </c>
    </row>
    <row r="49" spans="1:3" ht="14.25">
      <c r="A49" s="150"/>
      <c r="B49" s="157" t="s">
        <v>148</v>
      </c>
      <c r="C49" s="174"/>
    </row>
    <row r="50" spans="1:3">
      <c r="A50" s="150"/>
      <c r="B50" s="152" t="s">
        <v>149</v>
      </c>
      <c r="C50" s="174">
        <v>12</v>
      </c>
    </row>
    <row r="51" spans="1:3">
      <c r="A51" s="150"/>
      <c r="B51" s="152" t="s">
        <v>150</v>
      </c>
      <c r="C51" s="174">
        <v>12</v>
      </c>
    </row>
    <row r="52" spans="1:3">
      <c r="A52" s="150"/>
      <c r="B52" s="152" t="s">
        <v>151</v>
      </c>
      <c r="C52" s="174">
        <v>12</v>
      </c>
    </row>
    <row r="53" spans="1:3">
      <c r="A53" s="150"/>
      <c r="B53" s="152" t="s">
        <v>152</v>
      </c>
      <c r="C53" s="174">
        <v>12</v>
      </c>
    </row>
    <row r="54" spans="1:3">
      <c r="A54" s="150"/>
      <c r="B54" s="152"/>
      <c r="C54" s="174"/>
    </row>
    <row r="55" spans="1:3" ht="14.25">
      <c r="A55" s="150"/>
      <c r="B55" s="157" t="s">
        <v>153</v>
      </c>
      <c r="C55" s="174"/>
    </row>
    <row r="56" spans="1:3">
      <c r="A56" s="150"/>
      <c r="B56" s="152" t="s">
        <v>154</v>
      </c>
      <c r="C56" s="174">
        <v>13</v>
      </c>
    </row>
    <row r="57" spans="1:3">
      <c r="A57" s="150"/>
      <c r="B57" s="152" t="s">
        <v>155</v>
      </c>
      <c r="C57" s="174">
        <v>13</v>
      </c>
    </row>
    <row r="58" spans="1:3">
      <c r="A58" s="150"/>
      <c r="B58" s="152" t="s">
        <v>156</v>
      </c>
      <c r="C58" s="174">
        <v>13</v>
      </c>
    </row>
    <row r="59" spans="1:3">
      <c r="A59" s="150"/>
      <c r="B59" s="152" t="s">
        <v>157</v>
      </c>
      <c r="C59" s="174">
        <v>13</v>
      </c>
    </row>
    <row r="60" spans="1:3">
      <c r="A60" s="150"/>
      <c r="B60" s="152"/>
      <c r="C60" s="174"/>
    </row>
    <row r="61" spans="1:3" ht="14.25">
      <c r="A61" s="150"/>
      <c r="B61" s="157" t="s">
        <v>158</v>
      </c>
      <c r="C61" s="174"/>
    </row>
    <row r="62" spans="1:3">
      <c r="A62" s="150"/>
      <c r="B62" s="152" t="s">
        <v>159</v>
      </c>
      <c r="C62" s="174">
        <v>14</v>
      </c>
    </row>
    <row r="63" spans="1:3">
      <c r="A63" s="150"/>
      <c r="B63" s="152" t="s">
        <v>293</v>
      </c>
      <c r="C63" s="174">
        <v>14</v>
      </c>
    </row>
    <row r="64" spans="1:3">
      <c r="A64" s="150"/>
      <c r="B64" s="152" t="s">
        <v>292</v>
      </c>
      <c r="C64" s="174">
        <v>14</v>
      </c>
    </row>
    <row r="65" spans="1:3">
      <c r="A65" s="150"/>
      <c r="B65" s="152" t="s">
        <v>294</v>
      </c>
      <c r="C65" s="174">
        <v>14</v>
      </c>
    </row>
    <row r="66" spans="1:3" ht="14.25">
      <c r="A66" s="150"/>
      <c r="B66" s="149"/>
      <c r="C66" s="174"/>
    </row>
    <row r="67" spans="1:3" ht="14.25">
      <c r="A67" s="150"/>
      <c r="B67" s="157" t="s">
        <v>160</v>
      </c>
      <c r="C67" s="174"/>
    </row>
    <row r="68" spans="1:3">
      <c r="A68" s="150"/>
      <c r="B68" s="152" t="s">
        <v>161</v>
      </c>
      <c r="C68" s="174">
        <v>15</v>
      </c>
    </row>
    <row r="69" spans="1:3">
      <c r="A69" s="150"/>
      <c r="B69" s="152" t="s">
        <v>162</v>
      </c>
      <c r="C69" s="174">
        <v>15</v>
      </c>
    </row>
    <row r="70" spans="1:3">
      <c r="A70" s="150"/>
      <c r="B70" s="152" t="s">
        <v>163</v>
      </c>
      <c r="C70" s="174">
        <v>15</v>
      </c>
    </row>
    <row r="71" spans="1:3">
      <c r="A71" s="150"/>
      <c r="B71" s="152" t="s">
        <v>164</v>
      </c>
      <c r="C71" s="174">
        <v>15</v>
      </c>
    </row>
    <row r="72" spans="1:3">
      <c r="A72" s="150"/>
      <c r="B72" s="152" t="s">
        <v>266</v>
      </c>
      <c r="C72" s="174">
        <v>15</v>
      </c>
    </row>
    <row r="73" spans="1:3">
      <c r="A73" s="150"/>
      <c r="B73" s="152"/>
      <c r="C73" s="174"/>
    </row>
    <row r="74" spans="1:3" ht="14.25">
      <c r="A74" s="150"/>
      <c r="B74" s="157" t="s">
        <v>165</v>
      </c>
      <c r="C74" s="174"/>
    </row>
    <row r="75" spans="1:3">
      <c r="A75" s="150"/>
      <c r="B75" s="152" t="s">
        <v>295</v>
      </c>
      <c r="C75" s="174">
        <v>16</v>
      </c>
    </row>
    <row r="76" spans="1:3">
      <c r="A76" s="150"/>
      <c r="B76" s="152" t="s">
        <v>289</v>
      </c>
      <c r="C76" s="174">
        <v>16</v>
      </c>
    </row>
    <row r="77" spans="1:3">
      <c r="A77" s="150"/>
      <c r="B77" s="152" t="s">
        <v>290</v>
      </c>
      <c r="C77" s="174">
        <v>16</v>
      </c>
    </row>
    <row r="78" spans="1:3">
      <c r="A78" s="150"/>
      <c r="B78" s="152" t="s">
        <v>291</v>
      </c>
      <c r="C78" s="174">
        <v>16</v>
      </c>
    </row>
    <row r="79" spans="1:3">
      <c r="A79" s="150"/>
      <c r="B79" s="152"/>
      <c r="C79" s="174"/>
    </row>
    <row r="80" spans="1:3" ht="14.25">
      <c r="A80" s="150"/>
      <c r="B80" s="157" t="s">
        <v>166</v>
      </c>
      <c r="C80" s="174"/>
    </row>
    <row r="81" spans="1:3">
      <c r="A81" s="150"/>
      <c r="B81" s="152" t="s">
        <v>285</v>
      </c>
      <c r="C81" s="174">
        <v>17</v>
      </c>
    </row>
    <row r="82" spans="1:3">
      <c r="A82" s="150"/>
      <c r="B82" s="152" t="s">
        <v>93</v>
      </c>
      <c r="C82" s="174">
        <v>17</v>
      </c>
    </row>
    <row r="83" spans="1:3">
      <c r="A83" s="150"/>
      <c r="B83" s="152" t="s">
        <v>264</v>
      </c>
      <c r="C83" s="174">
        <v>17</v>
      </c>
    </row>
    <row r="84" spans="1:3">
      <c r="A84" s="150"/>
      <c r="B84" s="152" t="s">
        <v>262</v>
      </c>
      <c r="C84" s="174">
        <v>17</v>
      </c>
    </row>
    <row r="85" spans="1:3">
      <c r="A85" s="150"/>
      <c r="B85" s="152" t="s">
        <v>286</v>
      </c>
      <c r="C85" s="174">
        <v>17</v>
      </c>
    </row>
    <row r="86" spans="1:3">
      <c r="A86" s="150"/>
      <c r="B86" s="152" t="s">
        <v>287</v>
      </c>
      <c r="C86" s="174">
        <v>17</v>
      </c>
    </row>
    <row r="87" spans="1:3">
      <c r="A87" s="150"/>
      <c r="B87" s="152" t="s">
        <v>288</v>
      </c>
      <c r="C87" s="174">
        <v>17</v>
      </c>
    </row>
    <row r="88" spans="1:3">
      <c r="A88" s="150"/>
      <c r="B88" s="155" t="s">
        <v>167</v>
      </c>
      <c r="C88" s="174"/>
    </row>
    <row r="89" spans="1:3" ht="14.25">
      <c r="A89" s="150"/>
      <c r="B89" s="157" t="s">
        <v>168</v>
      </c>
      <c r="C89" s="174"/>
    </row>
    <row r="90" spans="1:3">
      <c r="A90" s="150"/>
      <c r="B90" s="152" t="s">
        <v>169</v>
      </c>
      <c r="C90" s="174">
        <v>18</v>
      </c>
    </row>
    <row r="91" spans="1:3">
      <c r="A91" s="150"/>
      <c r="B91" s="152" t="s">
        <v>170</v>
      </c>
      <c r="C91" s="174">
        <v>18</v>
      </c>
    </row>
    <row r="92" spans="1:3">
      <c r="A92" s="150"/>
      <c r="B92" s="152" t="s">
        <v>171</v>
      </c>
      <c r="C92" s="174">
        <v>18</v>
      </c>
    </row>
    <row r="93" spans="1:3">
      <c r="A93" s="150"/>
      <c r="B93" s="150"/>
      <c r="C93" s="174"/>
    </row>
    <row r="94" spans="1:3" ht="14.25">
      <c r="A94" s="150"/>
      <c r="B94" s="158" t="s">
        <v>172</v>
      </c>
      <c r="C94" s="174"/>
    </row>
    <row r="95" spans="1:3">
      <c r="A95" s="150"/>
      <c r="B95" s="152" t="s">
        <v>173</v>
      </c>
      <c r="C95" s="174">
        <v>19</v>
      </c>
    </row>
    <row r="96" spans="1:3">
      <c r="A96" s="150"/>
      <c r="B96" s="152" t="s">
        <v>174</v>
      </c>
      <c r="C96" s="174">
        <v>19</v>
      </c>
    </row>
    <row r="97" spans="1:3">
      <c r="A97" s="150"/>
      <c r="B97" s="152" t="s">
        <v>175</v>
      </c>
      <c r="C97" s="174">
        <v>19</v>
      </c>
    </row>
    <row r="98" spans="1:3">
      <c r="A98" s="150"/>
      <c r="B98" s="152" t="s">
        <v>176</v>
      </c>
      <c r="C98" s="174">
        <v>19</v>
      </c>
    </row>
    <row r="99" spans="1:3">
      <c r="A99" s="150"/>
      <c r="B99" s="152" t="s">
        <v>177</v>
      </c>
      <c r="C99" s="174">
        <v>20</v>
      </c>
    </row>
    <row r="100" spans="1:3">
      <c r="A100" s="150"/>
      <c r="B100" s="152" t="s">
        <v>178</v>
      </c>
      <c r="C100" s="174">
        <v>20</v>
      </c>
    </row>
    <row r="101" spans="1:3">
      <c r="A101" s="150"/>
      <c r="B101" s="152" t="s">
        <v>201</v>
      </c>
      <c r="C101" s="174">
        <v>20</v>
      </c>
    </row>
    <row r="102" spans="1:3">
      <c r="A102" s="150"/>
      <c r="B102" s="152"/>
      <c r="C102" s="174"/>
    </row>
    <row r="103" spans="1:3" ht="14.25">
      <c r="A103" s="150"/>
      <c r="B103" s="157" t="s">
        <v>179</v>
      </c>
      <c r="C103" s="174"/>
    </row>
    <row r="104" spans="1:3">
      <c r="A104" s="150"/>
      <c r="B104" s="152" t="s">
        <v>404</v>
      </c>
      <c r="C104" s="174">
        <v>21</v>
      </c>
    </row>
    <row r="105" spans="1:3">
      <c r="A105" s="150"/>
      <c r="B105" s="152" t="s">
        <v>403</v>
      </c>
      <c r="C105" s="174">
        <v>21</v>
      </c>
    </row>
    <row r="106" spans="1:3">
      <c r="A106" s="150"/>
      <c r="B106" s="152"/>
      <c r="C106" s="174"/>
    </row>
    <row r="107" spans="1:3">
      <c r="A107" s="150"/>
      <c r="B107" s="152"/>
      <c r="C107" s="174"/>
    </row>
    <row r="108" spans="1:3">
      <c r="A108" s="196" t="s">
        <v>341</v>
      </c>
      <c r="B108" s="196"/>
      <c r="C108" s="196"/>
    </row>
    <row r="109" spans="1:3">
      <c r="A109" s="196"/>
      <c r="B109" s="196"/>
      <c r="C109" s="196"/>
    </row>
    <row r="110" spans="1:3">
      <c r="A110" s="196"/>
      <c r="B110" s="196"/>
      <c r="C110" s="196"/>
    </row>
    <row r="111" spans="1:3">
      <c r="A111" s="196"/>
      <c r="B111" s="196"/>
      <c r="C111" s="196"/>
    </row>
  </sheetData>
  <mergeCells count="3">
    <mergeCell ref="B2:C2"/>
    <mergeCell ref="B3:C3"/>
    <mergeCell ref="A108:C111"/>
  </mergeCells>
  <hyperlinks>
    <hyperlink ref="E40" r:id="rId1" display="julia.tung@moodys.com"/>
    <hyperlink ref="E43" r:id="rId2" display="julia.tung@moodys.com"/>
    <hyperlink ref="E36" r:id="rId3" display="julia.tung@moodys.com"/>
    <hyperlink ref="E47" r:id="rId4" display="nathan.kirk@markit.com"/>
    <hyperlink ref="E48" r:id="rId5" display="nathan.kirk@markit.com"/>
    <hyperlink ref="E53" r:id="rId6" display="nathan.kirk@markit.com"/>
    <hyperlink ref="E54" r:id="rId7" display="nathan.kirk@markit.com"/>
    <hyperlink ref="E55" r:id="rId8" display="nathan.kirk@markit.com"/>
    <hyperlink ref="E56" r:id="rId9" display="nathan.kirk@markit.com"/>
    <hyperlink ref="E60" r:id="rId10" display="nathan.kirk@markit.com"/>
    <hyperlink ref="E64" r:id="rId11" display="nathan.kirk@markit.com"/>
    <hyperlink ref="E66" r:id="rId12" display="nathan.kirk@markit.com"/>
    <hyperlink ref="E67" r:id="rId13" display="nathan.kirk@markit.com"/>
    <hyperlink ref="E68" r:id="rId14" display="nathan.kirk@markit.com"/>
    <hyperlink ref="E71" r:id="rId15" display="nathan.kirk@markit.com"/>
    <hyperlink ref="E73" r:id="rId16" display="nathan.kirk@markit.com"/>
    <hyperlink ref="E74" r:id="rId17" display="nathan.kirk@markit.com"/>
    <hyperlink ref="E80" r:id="rId18" display="nathan.kirk@markit.com"/>
    <hyperlink ref="E97" r:id="rId19" display="julia.tung@moodys.com"/>
    <hyperlink ref="E98" r:id="rId20" display="julia.tung@moodys.com"/>
    <hyperlink ref="E17" r:id="rId21" display="renee.tourell@dealogic.com"/>
    <hyperlink ref="E49" r:id="rId22" display="kim_trepp@trepp.com"/>
    <hyperlink ref="E50" r:id="rId23" display="kim_trepp@trepp.com"/>
    <hyperlink ref="E35" r:id="rId24" display="Kaivalya.Vishnu@fitchratings.com"/>
    <hyperlink ref="E39" r:id="rId25" display="Kaivalya.Vishnu@fitchratings.com"/>
    <hyperlink ref="E42" r:id="rId26" display="Kaivalya.Vishnu@fitchratings.com"/>
    <hyperlink ref="E37" r:id="rId27" display="victoria_davis@standardandpoors.com"/>
    <hyperlink ref="E41" r:id="rId28" display="victoria_davis@standardandpoors.com"/>
    <hyperlink ref="E44" r:id="rId29" display="victoria_davis@standardandpoors.com"/>
    <hyperlink ref="E92" r:id="rId30" display="Victoria.Cooper@dealogic.com"/>
    <hyperlink ref="E93" r:id="rId31" display="Victoria.Cooper@dealogic.com"/>
    <hyperlink ref="E94" r:id="rId32" display="Victoria.Cooper@dealogic.com"/>
    <hyperlink ref="E95" r:id="rId33" display="Victoria.Cooper@dealogic.com"/>
    <hyperlink ref="E96" r:id="rId34" display="Victoria.Cooper@dealogic.com"/>
    <hyperlink ref="E22" r:id="rId35" display="msampson1@bloomberg.net"/>
    <hyperlink ref="E25" r:id="rId36" display="julia.tung@moodys.com"/>
    <hyperlink ref="E26" r:id="rId37" display="julia.tung@moodys.com"/>
    <hyperlink ref="E24" r:id="rId38" display="msampson1@bloomberg.net"/>
    <hyperlink ref="E102" r:id="rId39" display="Flavio_Rusconi@ml.com"/>
    <hyperlink ref="E103" r:id="rId40" display="Flavio_Rusconi@ml.com"/>
    <hyperlink ref="E88" r:id="rId41" display="nathan.kirk@markit.com"/>
    <hyperlink ref="C8" location="'2'!A1" display="'2'!A1"/>
    <hyperlink ref="C9" location="'2'!A1" display="'2'!A1"/>
    <hyperlink ref="C10" location="'2'!A1" display="'2'!A1"/>
    <hyperlink ref="C11" location="'2'!A1" display="'2'!A1"/>
    <hyperlink ref="C12" location="'2'!A1" display="'2'!A1"/>
    <hyperlink ref="C22" location="'6'!A1" display="'6'!A1"/>
    <hyperlink ref="C23" location="'6'!A1" display="'6'!A1"/>
    <hyperlink ref="C35" location="'10'!A1" display="'10'!A1"/>
    <hyperlink ref="C37" location="'10'!A1" display="'10'!A1"/>
    <hyperlink ref="C38" location="'10'!A1" display="'10'!A1"/>
    <hyperlink ref="C41" location="'11'!A1" display="'11'!A1"/>
    <hyperlink ref="C42" location="'11'!A1" display="'11'!A1"/>
    <hyperlink ref="C43" location="'11'!A1" display="'11'!A1"/>
    <hyperlink ref="C45" location="'11'!A1" display="'11'!A1"/>
    <hyperlink ref="C46" location="'11'!A1" display="'11'!A1"/>
    <hyperlink ref="C47" location="'11'!A1" display="'11'!A1"/>
    <hyperlink ref="C48" location="'11'!A1" display="'11'!A1"/>
    <hyperlink ref="C50" location="'12'!A1" display="'12'!A1"/>
    <hyperlink ref="C51" location="'12'!A1" display="'12'!A1"/>
    <hyperlink ref="C52" location="'12'!A1" display="'12'!A1"/>
    <hyperlink ref="C53" location="'12'!A1" display="'12'!A1"/>
    <hyperlink ref="C56" location="'13'!A1" display="'13'!A1"/>
    <hyperlink ref="C57" location="'13'!A1" display="'13'!A1"/>
    <hyperlink ref="C58" location="'13'!A1" display="'13'!A1"/>
    <hyperlink ref="C59" location="'13'!A1" display="'13'!A1"/>
    <hyperlink ref="C62" location="'14'!A1" display="'14'!A1"/>
    <hyperlink ref="C63" location="'14'!A1" display="'14'!A1"/>
    <hyperlink ref="C64" location="'14'!A1" display="'14'!A1"/>
    <hyperlink ref="C68" location="'15'!A1" display="'15'!A1"/>
    <hyperlink ref="C69" location="'15'!A1" display="'15'!A1"/>
    <hyperlink ref="C70" location="'15'!A1" display="'15'!A1"/>
    <hyperlink ref="C71" location="'15'!A1" display="'15'!A1"/>
    <hyperlink ref="C75" location="'16'!A1" display="'16'!A1"/>
    <hyperlink ref="C81" location="'17'!A1" display="'17'!A1"/>
    <hyperlink ref="C82" location="'17'!A1" display="'17'!A1"/>
    <hyperlink ref="C90" location="'18'!A1" display="'18'!A1"/>
    <hyperlink ref="C91" location="'18'!A1" display="'18'!A1"/>
    <hyperlink ref="C92" location="'18'!A1" display="'18'!A1"/>
    <hyperlink ref="C95" location="'19'!A1" display="'19'!A1"/>
    <hyperlink ref="C96" location="'19'!A1" display="'19'!A1"/>
    <hyperlink ref="C97" location="'19'!A1" display="'19'!A1"/>
    <hyperlink ref="C98" location="'19'!A1" display="'19'!A1"/>
    <hyperlink ref="C99" location="'20'!A1" display="'20'!A1"/>
    <hyperlink ref="C100" location="'20'!A1" display="'20'!A1"/>
    <hyperlink ref="C104" location="'21'!A1" display="'21'!A1"/>
    <hyperlink ref="C105" location="'21'!A1" display="'21'!A1"/>
    <hyperlink ref="C40" location="'11'!A1" display="'11'!A1"/>
    <hyperlink ref="C36" location="'10'!A1" display="'10'!A1"/>
    <hyperlink ref="C44" location="'11'!A1" display="'11'!A1"/>
    <hyperlink ref="C15" location="'3'!A1" display="'3'!A1"/>
    <hyperlink ref="C18" location="'4'!A1" display="'4'!A1"/>
    <hyperlink ref="C19" location="'5'!A1" display="'5'!A1"/>
    <hyperlink ref="C17" location="'4'!A1" display="'4'!A1"/>
    <hyperlink ref="C16" location="'4'!A1" display="'4'!A1"/>
    <hyperlink ref="C14" location="'3'!A1" display="'3'!A1"/>
    <hyperlink ref="C13" location="'2'!A1" display="'2'!A1"/>
    <hyperlink ref="C24" location="'6'!A1" display="'6'!A1"/>
    <hyperlink ref="C25" location="'7'!A1" display="'7'!A1"/>
    <hyperlink ref="C31" location="'9'!A1" display="'9'!A1"/>
    <hyperlink ref="C26" location="'8'!A1" display="'8'!A1"/>
    <hyperlink ref="C27" location="'8'!A1" display="'8'!A1"/>
    <hyperlink ref="C28" location="'8'!A1" display="'8'!A1"/>
    <hyperlink ref="C29" location="'8'!A1" display="'8'!A1"/>
    <hyperlink ref="C30" location="'8'!A1" display="'8'!A1"/>
    <hyperlink ref="C83" location="'17'!A1" display="'17'!A1"/>
    <hyperlink ref="C84" location="'17'!A1" display="'17'!A1"/>
    <hyperlink ref="C72" location="'15'!A1" display="'15'!A1"/>
    <hyperlink ref="C85" location="'17'!A1" display="'17'!A1"/>
    <hyperlink ref="C86" location="'17'!A1" display="'17'!A1"/>
    <hyperlink ref="C87" location="'17'!A1" display="'17'!A1"/>
    <hyperlink ref="C76" location="'16'!A1" display="'16'!A1"/>
    <hyperlink ref="C77" location="'16'!A1" display="'16'!A1"/>
    <hyperlink ref="C78" location="'16'!A1" display="'16'!A1"/>
    <hyperlink ref="C65" location="'14'!A1" display="'14'!A1"/>
  </hyperlinks>
  <pageMargins left="0.75" right="0.75" top="1" bottom="1" header="0.5" footer="0.5"/>
  <pageSetup scale="44" orientation="portrait" r:id="rId42"/>
  <headerFooter alignWithMargins="0"/>
  <drawing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8:R66"/>
  <sheetViews>
    <sheetView zoomScaleNormal="100" workbookViewId="0"/>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8" width="9.140625" style="11" customWidth="1"/>
    <col min="19" max="16384" width="9.140625" style="11"/>
  </cols>
  <sheetData>
    <row r="8" spans="1:18" ht="12.6" customHeight="1">
      <c r="A8" s="160" t="s">
        <v>1</v>
      </c>
    </row>
    <row r="9" spans="1:18" ht="12.6" customHeight="1">
      <c r="A9" s="12" t="s">
        <v>136</v>
      </c>
    </row>
    <row r="10" spans="1:18" ht="12.6" customHeight="1">
      <c r="A10" s="140"/>
    </row>
    <row r="11" spans="1:18" ht="12.6" customHeight="1">
      <c r="A11" s="137" t="s">
        <v>113</v>
      </c>
      <c r="C11" s="9"/>
    </row>
    <row r="12" spans="1:18" ht="12.6" customHeight="1">
      <c r="C12" s="9"/>
      <c r="G12" s="81"/>
    </row>
    <row r="13" spans="1:18" ht="12.6" customHeight="1">
      <c r="A13" s="92"/>
      <c r="B13" s="16" t="s">
        <v>724</v>
      </c>
      <c r="C13" s="16" t="s">
        <v>725</v>
      </c>
      <c r="D13" s="16" t="s">
        <v>726</v>
      </c>
      <c r="E13" s="16" t="s">
        <v>727</v>
      </c>
      <c r="F13" s="109" t="s">
        <v>78</v>
      </c>
      <c r="G13" s="17"/>
      <c r="H13" s="16" t="s">
        <v>342</v>
      </c>
      <c r="I13" s="16" t="s">
        <v>343</v>
      </c>
      <c r="J13" s="16" t="s">
        <v>344</v>
      </c>
      <c r="K13" s="16" t="s">
        <v>345</v>
      </c>
      <c r="L13" s="109" t="s">
        <v>78</v>
      </c>
      <c r="M13" s="17"/>
      <c r="N13" s="186">
        <v>2015</v>
      </c>
      <c r="O13" s="192">
        <v>2014</v>
      </c>
      <c r="P13" s="192">
        <v>2013</v>
      </c>
      <c r="Q13" s="192">
        <v>2012</v>
      </c>
      <c r="R13" s="192">
        <v>2011</v>
      </c>
    </row>
    <row r="14" spans="1:18" ht="12.6" customHeight="1">
      <c r="A14" s="19" t="s">
        <v>15</v>
      </c>
      <c r="B14" s="110" t="s">
        <v>68</v>
      </c>
      <c r="C14" s="110" t="s">
        <v>127</v>
      </c>
      <c r="D14" s="110"/>
      <c r="E14" s="110"/>
      <c r="F14" s="170" t="s">
        <v>127</v>
      </c>
      <c r="G14" s="17"/>
      <c r="H14" s="110" t="s">
        <v>68</v>
      </c>
      <c r="I14" s="110" t="s">
        <v>69</v>
      </c>
      <c r="J14" s="110" t="s">
        <v>69</v>
      </c>
      <c r="K14" s="110" t="s">
        <v>127</v>
      </c>
      <c r="L14" s="170" t="s">
        <v>73</v>
      </c>
      <c r="M14" s="17"/>
      <c r="N14" s="170" t="s">
        <v>68</v>
      </c>
      <c r="O14" s="170" t="s">
        <v>69</v>
      </c>
      <c r="P14" s="170" t="s">
        <v>68</v>
      </c>
      <c r="Q14" s="170" t="s">
        <v>66</v>
      </c>
      <c r="R14" s="170" t="s">
        <v>66</v>
      </c>
    </row>
    <row r="15" spans="1:18" ht="12.6" customHeight="1">
      <c r="A15" s="19" t="s">
        <v>16</v>
      </c>
      <c r="B15" s="110" t="s">
        <v>111</v>
      </c>
      <c r="C15" s="110" t="s">
        <v>73</v>
      </c>
      <c r="D15" s="110"/>
      <c r="E15" s="110"/>
      <c r="F15" s="170" t="s">
        <v>396</v>
      </c>
      <c r="G15" s="17"/>
      <c r="H15" s="110" t="s">
        <v>127</v>
      </c>
      <c r="I15" s="110" t="s">
        <v>125</v>
      </c>
      <c r="J15" s="110" t="s">
        <v>125</v>
      </c>
      <c r="K15" s="110" t="s">
        <v>109</v>
      </c>
      <c r="L15" s="170" t="s">
        <v>623</v>
      </c>
      <c r="M15" s="17"/>
      <c r="N15" s="170" t="s">
        <v>125</v>
      </c>
      <c r="O15" s="170" t="s">
        <v>440</v>
      </c>
      <c r="P15" s="170" t="s">
        <v>73</v>
      </c>
      <c r="Q15" s="170" t="s">
        <v>66</v>
      </c>
      <c r="R15" s="170" t="s">
        <v>66</v>
      </c>
    </row>
    <row r="16" spans="1:18" ht="12.6" customHeight="1">
      <c r="A16" s="19" t="s">
        <v>19</v>
      </c>
      <c r="B16" s="110" t="s">
        <v>752</v>
      </c>
      <c r="C16" s="110" t="s">
        <v>835</v>
      </c>
      <c r="D16" s="110"/>
      <c r="E16" s="110"/>
      <c r="F16" s="170" t="s">
        <v>836</v>
      </c>
      <c r="G16" s="17"/>
      <c r="H16" s="110" t="s">
        <v>319</v>
      </c>
      <c r="I16" s="110" t="s">
        <v>350</v>
      </c>
      <c r="J16" s="110" t="s">
        <v>350</v>
      </c>
      <c r="K16" s="110" t="s">
        <v>624</v>
      </c>
      <c r="L16" s="170" t="s">
        <v>625</v>
      </c>
      <c r="M16" s="17"/>
      <c r="N16" s="170" t="s">
        <v>202</v>
      </c>
      <c r="O16" s="170" t="s">
        <v>191</v>
      </c>
      <c r="P16" s="170" t="s">
        <v>182</v>
      </c>
      <c r="Q16" s="170" t="s">
        <v>66</v>
      </c>
      <c r="R16" s="170" t="s">
        <v>66</v>
      </c>
    </row>
    <row r="17" spans="1:18" ht="12.6" customHeight="1">
      <c r="A17" s="19" t="s">
        <v>21</v>
      </c>
      <c r="B17" s="110" t="s">
        <v>69</v>
      </c>
      <c r="C17" s="110" t="s">
        <v>68</v>
      </c>
      <c r="D17" s="110"/>
      <c r="E17" s="110"/>
      <c r="F17" s="170" t="s">
        <v>69</v>
      </c>
      <c r="G17" s="17"/>
      <c r="H17" s="110" t="s">
        <v>68</v>
      </c>
      <c r="I17" s="110" t="s">
        <v>68</v>
      </c>
      <c r="J17" s="110" t="s">
        <v>68</v>
      </c>
      <c r="K17" s="110" t="s">
        <v>68</v>
      </c>
      <c r="L17" s="170" t="s">
        <v>68</v>
      </c>
      <c r="M17" s="17"/>
      <c r="N17" s="170" t="s">
        <v>68</v>
      </c>
      <c r="O17" s="170" t="s">
        <v>68</v>
      </c>
      <c r="P17" s="170" t="s">
        <v>88</v>
      </c>
      <c r="Q17" s="170" t="s">
        <v>66</v>
      </c>
      <c r="R17" s="170" t="s">
        <v>66</v>
      </c>
    </row>
    <row r="18" spans="1:18" ht="12.6" customHeight="1">
      <c r="A18" s="19" t="s">
        <v>24</v>
      </c>
      <c r="B18" s="110" t="s">
        <v>75</v>
      </c>
      <c r="C18" s="110" t="s">
        <v>441</v>
      </c>
      <c r="D18" s="110"/>
      <c r="E18" s="110"/>
      <c r="F18" s="170" t="s">
        <v>837</v>
      </c>
      <c r="G18" s="17"/>
      <c r="H18" s="110" t="s">
        <v>195</v>
      </c>
      <c r="I18" s="110" t="s">
        <v>384</v>
      </c>
      <c r="J18" s="110" t="s">
        <v>384</v>
      </c>
      <c r="K18" s="110" t="s">
        <v>127</v>
      </c>
      <c r="L18" s="170" t="s">
        <v>626</v>
      </c>
      <c r="M18" s="17"/>
      <c r="N18" s="170" t="s">
        <v>315</v>
      </c>
      <c r="O18" s="170" t="s">
        <v>441</v>
      </c>
      <c r="P18" s="170" t="s">
        <v>128</v>
      </c>
      <c r="Q18" s="170" t="s">
        <v>66</v>
      </c>
      <c r="R18" s="170" t="s">
        <v>66</v>
      </c>
    </row>
    <row r="19" spans="1:18" ht="12.6" customHeight="1">
      <c r="A19" s="19" t="s">
        <v>26</v>
      </c>
      <c r="B19" s="110" t="s">
        <v>68</v>
      </c>
      <c r="C19" s="110" t="s">
        <v>75</v>
      </c>
      <c r="D19" s="110"/>
      <c r="E19" s="110"/>
      <c r="F19" s="170" t="s">
        <v>75</v>
      </c>
      <c r="G19" s="17"/>
      <c r="H19" s="110" t="s">
        <v>68</v>
      </c>
      <c r="I19" s="110" t="s">
        <v>105</v>
      </c>
      <c r="J19" s="110" t="s">
        <v>105</v>
      </c>
      <c r="K19" s="110" t="s">
        <v>68</v>
      </c>
      <c r="L19" s="170" t="s">
        <v>193</v>
      </c>
      <c r="M19" s="17"/>
      <c r="N19" s="170" t="s">
        <v>88</v>
      </c>
      <c r="O19" s="170" t="s">
        <v>73</v>
      </c>
      <c r="P19" s="170" t="s">
        <v>105</v>
      </c>
      <c r="Q19" s="170" t="s">
        <v>66</v>
      </c>
      <c r="R19" s="170" t="s">
        <v>66</v>
      </c>
    </row>
    <row r="20" spans="1:18" ht="12.6" customHeight="1">
      <c r="A20" s="19" t="s">
        <v>27</v>
      </c>
      <c r="B20" s="110" t="s">
        <v>753</v>
      </c>
      <c r="C20" s="110" t="s">
        <v>838</v>
      </c>
      <c r="D20" s="110"/>
      <c r="E20" s="110"/>
      <c r="F20" s="170" t="s">
        <v>839</v>
      </c>
      <c r="G20" s="17"/>
      <c r="H20" s="110" t="s">
        <v>127</v>
      </c>
      <c r="I20" s="110" t="s">
        <v>125</v>
      </c>
      <c r="J20" s="110" t="s">
        <v>125</v>
      </c>
      <c r="K20" s="110" t="s">
        <v>396</v>
      </c>
      <c r="L20" s="170" t="s">
        <v>270</v>
      </c>
      <c r="M20" s="17"/>
      <c r="N20" s="170" t="s">
        <v>316</v>
      </c>
      <c r="O20" s="170" t="s">
        <v>198</v>
      </c>
      <c r="P20" s="170" t="s">
        <v>442</v>
      </c>
      <c r="Q20" s="170" t="s">
        <v>66</v>
      </c>
      <c r="R20" s="170" t="s">
        <v>66</v>
      </c>
    </row>
    <row r="21" spans="1:18" ht="12.6" customHeight="1">
      <c r="A21" s="171" t="s">
        <v>61</v>
      </c>
      <c r="B21" s="170" t="s">
        <v>754</v>
      </c>
      <c r="C21" s="170" t="s">
        <v>840</v>
      </c>
      <c r="D21" s="170"/>
      <c r="E21" s="170"/>
      <c r="F21" s="170" t="s">
        <v>841</v>
      </c>
      <c r="G21" s="17"/>
      <c r="H21" s="170" t="s">
        <v>355</v>
      </c>
      <c r="I21" s="170" t="s">
        <v>385</v>
      </c>
      <c r="J21" s="170" t="s">
        <v>385</v>
      </c>
      <c r="K21" s="170" t="s">
        <v>627</v>
      </c>
      <c r="L21" s="170" t="s">
        <v>628</v>
      </c>
      <c r="M21" s="17"/>
      <c r="N21" s="170" t="s">
        <v>317</v>
      </c>
      <c r="O21" s="170" t="s">
        <v>443</v>
      </c>
      <c r="P21" s="170" t="s">
        <v>183</v>
      </c>
      <c r="Q21" s="170" t="s">
        <v>66</v>
      </c>
      <c r="R21" s="170" t="s">
        <v>66</v>
      </c>
    </row>
    <row r="22" spans="1:18" ht="12.6" customHeight="1">
      <c r="A22" s="146" t="s">
        <v>29</v>
      </c>
      <c r="B22" s="170" t="s">
        <v>755</v>
      </c>
      <c r="C22" s="170" t="s">
        <v>842</v>
      </c>
      <c r="D22" s="170"/>
      <c r="E22" s="170"/>
      <c r="F22" s="170" t="s">
        <v>843</v>
      </c>
      <c r="G22" s="17"/>
      <c r="H22" s="170" t="s">
        <v>356</v>
      </c>
      <c r="I22" s="170" t="s">
        <v>386</v>
      </c>
      <c r="J22" s="170" t="s">
        <v>386</v>
      </c>
      <c r="K22" s="170" t="s">
        <v>629</v>
      </c>
      <c r="L22" s="170" t="s">
        <v>630</v>
      </c>
      <c r="M22" s="17"/>
      <c r="N22" s="170" t="s">
        <v>318</v>
      </c>
      <c r="O22" s="170" t="s">
        <v>444</v>
      </c>
      <c r="P22" s="170" t="s">
        <v>445</v>
      </c>
      <c r="Q22" s="170" t="s">
        <v>66</v>
      </c>
      <c r="R22" s="170" t="s">
        <v>66</v>
      </c>
    </row>
    <row r="24" spans="1:18" ht="12.6" customHeight="1">
      <c r="A24" s="137" t="s">
        <v>114</v>
      </c>
      <c r="C24" s="9"/>
      <c r="I24" s="9"/>
    </row>
    <row r="25" spans="1:18" ht="12.6" customHeight="1">
      <c r="C25" s="9"/>
      <c r="G25" s="81"/>
      <c r="I25" s="9"/>
    </row>
    <row r="26" spans="1:18" ht="12.6" customHeight="1">
      <c r="A26" s="92"/>
      <c r="B26" s="16" t="s">
        <v>724</v>
      </c>
      <c r="C26" s="16" t="s">
        <v>725</v>
      </c>
      <c r="D26" s="16" t="s">
        <v>726</v>
      </c>
      <c r="E26" s="16" t="s">
        <v>727</v>
      </c>
      <c r="F26" s="109" t="s">
        <v>78</v>
      </c>
      <c r="G26" s="17"/>
      <c r="H26" s="16" t="s">
        <v>342</v>
      </c>
      <c r="I26" s="16" t="s">
        <v>343</v>
      </c>
      <c r="J26" s="16" t="s">
        <v>344</v>
      </c>
      <c r="K26" s="16" t="s">
        <v>345</v>
      </c>
      <c r="L26" s="109" t="s">
        <v>78</v>
      </c>
      <c r="M26" s="17"/>
      <c r="N26" s="186">
        <v>2015</v>
      </c>
      <c r="O26" s="192">
        <v>2014</v>
      </c>
      <c r="P26" s="192">
        <v>2013</v>
      </c>
      <c r="Q26" s="192">
        <v>2012</v>
      </c>
      <c r="R26" s="192">
        <v>2011</v>
      </c>
    </row>
    <row r="27" spans="1:18" ht="12.6" customHeight="1">
      <c r="A27" s="19" t="s">
        <v>15</v>
      </c>
      <c r="B27" s="110" t="s">
        <v>75</v>
      </c>
      <c r="C27" s="110" t="s">
        <v>198</v>
      </c>
      <c r="D27" s="110"/>
      <c r="E27" s="110"/>
      <c r="F27" s="170" t="s">
        <v>188</v>
      </c>
      <c r="G27" s="17"/>
      <c r="H27" s="110" t="s">
        <v>69</v>
      </c>
      <c r="I27" s="110" t="s">
        <v>111</v>
      </c>
      <c r="J27" s="110" t="s">
        <v>111</v>
      </c>
      <c r="K27" s="110" t="s">
        <v>572</v>
      </c>
      <c r="L27" s="170" t="s">
        <v>585</v>
      </c>
      <c r="M27" s="17"/>
      <c r="N27" s="170" t="s">
        <v>198</v>
      </c>
      <c r="O27" s="170" t="s">
        <v>446</v>
      </c>
      <c r="P27" s="170" t="s">
        <v>447</v>
      </c>
      <c r="Q27" s="170" t="s">
        <v>448</v>
      </c>
      <c r="R27" s="170" t="s">
        <v>449</v>
      </c>
    </row>
    <row r="28" spans="1:18" ht="12.6" customHeight="1">
      <c r="A28" s="19" t="s">
        <v>16</v>
      </c>
      <c r="B28" s="110" t="s">
        <v>573</v>
      </c>
      <c r="C28" s="110" t="s">
        <v>858</v>
      </c>
      <c r="D28" s="110"/>
      <c r="E28" s="110"/>
      <c r="F28" s="170" t="s">
        <v>865</v>
      </c>
      <c r="G28" s="17"/>
      <c r="H28" s="110" t="s">
        <v>371</v>
      </c>
      <c r="I28" s="110" t="s">
        <v>415</v>
      </c>
      <c r="J28" s="110" t="s">
        <v>573</v>
      </c>
      <c r="K28" s="110" t="s">
        <v>574</v>
      </c>
      <c r="L28" s="170" t="s">
        <v>586</v>
      </c>
      <c r="M28" s="17"/>
      <c r="N28" s="170" t="s">
        <v>322</v>
      </c>
      <c r="O28" s="170" t="s">
        <v>450</v>
      </c>
      <c r="P28" s="170" t="s">
        <v>451</v>
      </c>
      <c r="Q28" s="170" t="s">
        <v>452</v>
      </c>
      <c r="R28" s="170" t="s">
        <v>453</v>
      </c>
    </row>
    <row r="29" spans="1:18" ht="12.6" customHeight="1">
      <c r="A29" s="19" t="s">
        <v>19</v>
      </c>
      <c r="B29" s="110" t="s">
        <v>761</v>
      </c>
      <c r="C29" s="110" t="s">
        <v>859</v>
      </c>
      <c r="D29" s="110"/>
      <c r="E29" s="110"/>
      <c r="F29" s="170" t="s">
        <v>866</v>
      </c>
      <c r="G29" s="17"/>
      <c r="H29" s="110" t="s">
        <v>111</v>
      </c>
      <c r="I29" s="110" t="s">
        <v>194</v>
      </c>
      <c r="J29" s="110" t="s">
        <v>575</v>
      </c>
      <c r="K29" s="110" t="s">
        <v>189</v>
      </c>
      <c r="L29" s="170" t="s">
        <v>587</v>
      </c>
      <c r="M29" s="17"/>
      <c r="N29" s="170" t="s">
        <v>323</v>
      </c>
      <c r="O29" s="170" t="s">
        <v>454</v>
      </c>
      <c r="P29" s="170" t="s">
        <v>455</v>
      </c>
      <c r="Q29" s="170" t="s">
        <v>456</v>
      </c>
      <c r="R29" s="170" t="s">
        <v>457</v>
      </c>
    </row>
    <row r="30" spans="1:18" ht="12.6" customHeight="1">
      <c r="A30" s="19" t="s">
        <v>21</v>
      </c>
      <c r="B30" s="110" t="s">
        <v>762</v>
      </c>
      <c r="C30" s="110" t="s">
        <v>860</v>
      </c>
      <c r="D30" s="110"/>
      <c r="E30" s="110"/>
      <c r="F30" s="170" t="s">
        <v>867</v>
      </c>
      <c r="G30" s="17"/>
      <c r="H30" s="110" t="s">
        <v>196</v>
      </c>
      <c r="I30" s="110" t="s">
        <v>375</v>
      </c>
      <c r="J30" s="110" t="s">
        <v>409</v>
      </c>
      <c r="K30" s="110" t="s">
        <v>576</v>
      </c>
      <c r="L30" s="170" t="s">
        <v>588</v>
      </c>
      <c r="M30" s="17"/>
      <c r="N30" s="170" t="s">
        <v>272</v>
      </c>
      <c r="O30" s="170" t="s">
        <v>458</v>
      </c>
      <c r="P30" s="170" t="s">
        <v>459</v>
      </c>
      <c r="Q30" s="170" t="s">
        <v>460</v>
      </c>
      <c r="R30" s="170" t="s">
        <v>461</v>
      </c>
    </row>
    <row r="31" spans="1:18" ht="12.6" customHeight="1">
      <c r="A31" s="19" t="s">
        <v>24</v>
      </c>
      <c r="B31" s="110" t="s">
        <v>763</v>
      </c>
      <c r="C31" s="110" t="s">
        <v>861</v>
      </c>
      <c r="D31" s="110"/>
      <c r="E31" s="110"/>
      <c r="F31" s="170" t="s">
        <v>868</v>
      </c>
      <c r="G31" s="17"/>
      <c r="H31" s="110" t="s">
        <v>271</v>
      </c>
      <c r="I31" s="110" t="s">
        <v>416</v>
      </c>
      <c r="J31" s="110" t="s">
        <v>577</v>
      </c>
      <c r="K31" s="110" t="s">
        <v>578</v>
      </c>
      <c r="L31" s="170" t="s">
        <v>589</v>
      </c>
      <c r="M31" s="17"/>
      <c r="N31" s="170" t="s">
        <v>324</v>
      </c>
      <c r="O31" s="170" t="s">
        <v>462</v>
      </c>
      <c r="P31" s="170" t="s">
        <v>463</v>
      </c>
      <c r="Q31" s="170" t="s">
        <v>464</v>
      </c>
      <c r="R31" s="170" t="s">
        <v>465</v>
      </c>
    </row>
    <row r="32" spans="1:18" ht="12.6" customHeight="1">
      <c r="A32" s="19" t="s">
        <v>26</v>
      </c>
      <c r="B32" s="110" t="s">
        <v>764</v>
      </c>
      <c r="C32" s="110" t="s">
        <v>862</v>
      </c>
      <c r="D32" s="110"/>
      <c r="E32" s="110"/>
      <c r="F32" s="170" t="s">
        <v>869</v>
      </c>
      <c r="G32" s="17"/>
      <c r="H32" s="110" t="s">
        <v>372</v>
      </c>
      <c r="I32" s="110" t="s">
        <v>417</v>
      </c>
      <c r="J32" s="110" t="s">
        <v>579</v>
      </c>
      <c r="K32" s="110" t="s">
        <v>580</v>
      </c>
      <c r="L32" s="170" t="s">
        <v>590</v>
      </c>
      <c r="M32" s="17"/>
      <c r="N32" s="170" t="s">
        <v>325</v>
      </c>
      <c r="O32" s="170" t="s">
        <v>466</v>
      </c>
      <c r="P32" s="170" t="s">
        <v>467</v>
      </c>
      <c r="Q32" s="170" t="s">
        <v>468</v>
      </c>
      <c r="R32" s="170" t="s">
        <v>469</v>
      </c>
    </row>
    <row r="33" spans="1:18" ht="12.6" customHeight="1">
      <c r="A33" s="19" t="s">
        <v>27</v>
      </c>
      <c r="B33" s="110" t="s">
        <v>68</v>
      </c>
      <c r="C33" s="110" t="s">
        <v>396</v>
      </c>
      <c r="D33" s="110"/>
      <c r="E33" s="110"/>
      <c r="F33" s="170" t="s">
        <v>396</v>
      </c>
      <c r="G33" s="17"/>
      <c r="H33" s="110" t="s">
        <v>75</v>
      </c>
      <c r="I33" s="110" t="s">
        <v>68</v>
      </c>
      <c r="J33" s="110" t="s">
        <v>68</v>
      </c>
      <c r="K33" s="110" t="s">
        <v>127</v>
      </c>
      <c r="L33" s="170" t="s">
        <v>105</v>
      </c>
      <c r="M33" s="17"/>
      <c r="N33" s="170" t="s">
        <v>68</v>
      </c>
      <c r="O33" s="170" t="s">
        <v>105</v>
      </c>
      <c r="P33" s="170" t="s">
        <v>470</v>
      </c>
      <c r="Q33" s="170" t="s">
        <v>471</v>
      </c>
      <c r="R33" s="170" t="s">
        <v>472</v>
      </c>
    </row>
    <row r="34" spans="1:18" ht="12.6" customHeight="1">
      <c r="A34" s="171" t="s">
        <v>61</v>
      </c>
      <c r="B34" s="170" t="s">
        <v>765</v>
      </c>
      <c r="C34" s="170" t="s">
        <v>863</v>
      </c>
      <c r="D34" s="170"/>
      <c r="E34" s="170"/>
      <c r="F34" s="170" t="s">
        <v>870</v>
      </c>
      <c r="G34" s="17"/>
      <c r="H34" s="170" t="s">
        <v>373</v>
      </c>
      <c r="I34" s="170" t="s">
        <v>418</v>
      </c>
      <c r="J34" s="170" t="s">
        <v>581</v>
      </c>
      <c r="K34" s="170" t="s">
        <v>582</v>
      </c>
      <c r="L34" s="170" t="s">
        <v>591</v>
      </c>
      <c r="M34" s="17"/>
      <c r="N34" s="170" t="s">
        <v>326</v>
      </c>
      <c r="O34" s="170" t="s">
        <v>473</v>
      </c>
      <c r="P34" s="170" t="s">
        <v>474</v>
      </c>
      <c r="Q34" s="170" t="s">
        <v>475</v>
      </c>
      <c r="R34" s="170" t="s">
        <v>476</v>
      </c>
    </row>
    <row r="35" spans="1:18" ht="12.6" customHeight="1">
      <c r="A35" s="146" t="s">
        <v>29</v>
      </c>
      <c r="B35" s="170" t="s">
        <v>766</v>
      </c>
      <c r="C35" s="170" t="s">
        <v>864</v>
      </c>
      <c r="D35" s="170"/>
      <c r="E35" s="170"/>
      <c r="F35" s="170" t="s">
        <v>871</v>
      </c>
      <c r="G35" s="17"/>
      <c r="H35" s="170" t="s">
        <v>374</v>
      </c>
      <c r="I35" s="170" t="s">
        <v>419</v>
      </c>
      <c r="J35" s="170" t="s">
        <v>583</v>
      </c>
      <c r="K35" s="170" t="s">
        <v>584</v>
      </c>
      <c r="L35" s="170" t="s">
        <v>592</v>
      </c>
      <c r="M35" s="17"/>
      <c r="N35" s="170" t="s">
        <v>327</v>
      </c>
      <c r="O35" s="170" t="s">
        <v>477</v>
      </c>
      <c r="P35" s="170" t="s">
        <v>478</v>
      </c>
      <c r="Q35" s="170" t="s">
        <v>479</v>
      </c>
      <c r="R35" s="170" t="s">
        <v>480</v>
      </c>
    </row>
    <row r="37" spans="1:18" ht="12.6" customHeight="1">
      <c r="A37" s="138" t="s">
        <v>115</v>
      </c>
    </row>
    <row r="38" spans="1:18" ht="12.6" customHeight="1">
      <c r="G38" s="81"/>
    </row>
    <row r="39" spans="1:18" ht="12.6" customHeight="1">
      <c r="A39" s="92"/>
      <c r="B39" s="16" t="s">
        <v>724</v>
      </c>
      <c r="C39" s="16" t="s">
        <v>725</v>
      </c>
      <c r="D39" s="16" t="s">
        <v>726</v>
      </c>
      <c r="E39" s="16" t="s">
        <v>727</v>
      </c>
      <c r="F39" s="109" t="s">
        <v>78</v>
      </c>
      <c r="G39" s="17"/>
      <c r="H39" s="16" t="s">
        <v>342</v>
      </c>
      <c r="I39" s="16" t="s">
        <v>343</v>
      </c>
      <c r="J39" s="16" t="s">
        <v>344</v>
      </c>
      <c r="K39" s="16" t="s">
        <v>345</v>
      </c>
      <c r="L39" s="109" t="s">
        <v>78</v>
      </c>
      <c r="M39" s="17"/>
      <c r="N39" s="186">
        <v>2015</v>
      </c>
      <c r="O39" s="192">
        <v>2014</v>
      </c>
      <c r="P39" s="192">
        <v>2013</v>
      </c>
      <c r="Q39" s="192">
        <v>2012</v>
      </c>
      <c r="R39" s="192">
        <v>2011</v>
      </c>
    </row>
    <row r="40" spans="1:18" ht="12.6" customHeight="1">
      <c r="A40" s="19" t="s">
        <v>15</v>
      </c>
      <c r="B40" s="110" t="s">
        <v>69</v>
      </c>
      <c r="C40" s="110" t="s">
        <v>68</v>
      </c>
      <c r="D40" s="110"/>
      <c r="E40" s="110"/>
      <c r="F40" s="170" t="s">
        <v>69</v>
      </c>
      <c r="G40" s="17"/>
      <c r="H40" s="110" t="s">
        <v>73</v>
      </c>
      <c r="I40" s="110" t="s">
        <v>127</v>
      </c>
      <c r="J40" s="110" t="s">
        <v>68</v>
      </c>
      <c r="K40" s="110" t="s">
        <v>125</v>
      </c>
      <c r="L40" s="170" t="s">
        <v>192</v>
      </c>
      <c r="M40" s="17"/>
      <c r="N40" s="170" t="s">
        <v>196</v>
      </c>
      <c r="O40" s="170" t="s">
        <v>68</v>
      </c>
      <c r="P40" s="170" t="s">
        <v>69</v>
      </c>
      <c r="Q40" s="170" t="s">
        <v>74</v>
      </c>
      <c r="R40" s="170" t="s">
        <v>68</v>
      </c>
    </row>
    <row r="41" spans="1:18" ht="12.6" customHeight="1">
      <c r="A41" s="19" t="s">
        <v>16</v>
      </c>
      <c r="B41" s="110" t="s">
        <v>320</v>
      </c>
      <c r="C41" s="110" t="s">
        <v>88</v>
      </c>
      <c r="D41" s="110"/>
      <c r="E41" s="110"/>
      <c r="F41" s="170" t="s">
        <v>198</v>
      </c>
      <c r="G41" s="17"/>
      <c r="H41" s="110" t="s">
        <v>74</v>
      </c>
      <c r="I41" s="110" t="s">
        <v>188</v>
      </c>
      <c r="J41" s="110" t="s">
        <v>320</v>
      </c>
      <c r="K41" s="110" t="s">
        <v>75</v>
      </c>
      <c r="L41" s="170" t="s">
        <v>278</v>
      </c>
      <c r="M41" s="17"/>
      <c r="N41" s="170" t="s">
        <v>297</v>
      </c>
      <c r="O41" s="170" t="s">
        <v>481</v>
      </c>
      <c r="P41" s="170" t="s">
        <v>482</v>
      </c>
      <c r="Q41" s="170" t="s">
        <v>483</v>
      </c>
      <c r="R41" s="170" t="s">
        <v>484</v>
      </c>
    </row>
    <row r="42" spans="1:18" ht="12.6" customHeight="1">
      <c r="A42" s="19" t="s">
        <v>19</v>
      </c>
      <c r="B42" s="110" t="s">
        <v>69</v>
      </c>
      <c r="C42" s="110" t="s">
        <v>194</v>
      </c>
      <c r="D42" s="110"/>
      <c r="E42" s="110"/>
      <c r="F42" s="170" t="s">
        <v>782</v>
      </c>
      <c r="G42" s="17"/>
      <c r="H42" s="110" t="s">
        <v>68</v>
      </c>
      <c r="I42" s="110" t="s">
        <v>68</v>
      </c>
      <c r="J42" s="110" t="s">
        <v>423</v>
      </c>
      <c r="K42" s="110" t="s">
        <v>75</v>
      </c>
      <c r="L42" s="170" t="s">
        <v>641</v>
      </c>
      <c r="M42" s="17"/>
      <c r="N42" s="170" t="s">
        <v>298</v>
      </c>
      <c r="O42" s="170" t="s">
        <v>124</v>
      </c>
      <c r="P42" s="170" t="s">
        <v>485</v>
      </c>
      <c r="Q42" s="170" t="s">
        <v>486</v>
      </c>
      <c r="R42" s="170" t="s">
        <v>487</v>
      </c>
    </row>
    <row r="43" spans="1:18" ht="12.6" customHeight="1">
      <c r="A43" s="19" t="s">
        <v>21</v>
      </c>
      <c r="B43" s="110" t="s">
        <v>111</v>
      </c>
      <c r="C43" s="110" t="s">
        <v>125</v>
      </c>
      <c r="D43" s="110"/>
      <c r="E43" s="110"/>
      <c r="F43" s="170" t="s">
        <v>319</v>
      </c>
      <c r="G43" s="17"/>
      <c r="H43" s="110" t="s">
        <v>127</v>
      </c>
      <c r="I43" s="110" t="s">
        <v>390</v>
      </c>
      <c r="J43" s="110" t="s">
        <v>77</v>
      </c>
      <c r="K43" s="110" t="s">
        <v>69</v>
      </c>
      <c r="L43" s="170" t="s">
        <v>642</v>
      </c>
      <c r="M43" s="17"/>
      <c r="N43" s="170" t="s">
        <v>279</v>
      </c>
      <c r="O43" s="170" t="s">
        <v>488</v>
      </c>
      <c r="P43" s="170" t="s">
        <v>489</v>
      </c>
      <c r="Q43" s="170" t="s">
        <v>490</v>
      </c>
      <c r="R43" s="170" t="s">
        <v>491</v>
      </c>
    </row>
    <row r="44" spans="1:18" ht="12.6" customHeight="1">
      <c r="A44" s="19" t="s">
        <v>24</v>
      </c>
      <c r="B44" s="110" t="s">
        <v>743</v>
      </c>
      <c r="C44" s="110" t="s">
        <v>779</v>
      </c>
      <c r="D44" s="110"/>
      <c r="E44" s="110"/>
      <c r="F44" s="170" t="s">
        <v>783</v>
      </c>
      <c r="G44" s="17"/>
      <c r="H44" s="110" t="s">
        <v>68</v>
      </c>
      <c r="I44" s="110" t="s">
        <v>391</v>
      </c>
      <c r="J44" s="110" t="s">
        <v>193</v>
      </c>
      <c r="K44" s="110" t="s">
        <v>68</v>
      </c>
      <c r="L44" s="170" t="s">
        <v>553</v>
      </c>
      <c r="M44" s="17"/>
      <c r="N44" s="170" t="s">
        <v>299</v>
      </c>
      <c r="O44" s="170" t="s">
        <v>492</v>
      </c>
      <c r="P44" s="170" t="s">
        <v>493</v>
      </c>
      <c r="Q44" s="170" t="s">
        <v>494</v>
      </c>
      <c r="R44" s="170" t="s">
        <v>495</v>
      </c>
    </row>
    <row r="45" spans="1:18" ht="12.6" customHeight="1">
      <c r="A45" s="19" t="s">
        <v>26</v>
      </c>
      <c r="B45" s="110" t="s">
        <v>196</v>
      </c>
      <c r="C45" s="110" t="s">
        <v>653</v>
      </c>
      <c r="D45" s="110"/>
      <c r="E45" s="110"/>
      <c r="F45" s="170" t="s">
        <v>784</v>
      </c>
      <c r="G45" s="17"/>
      <c r="H45" s="110" t="s">
        <v>346</v>
      </c>
      <c r="I45" s="110" t="s">
        <v>392</v>
      </c>
      <c r="J45" s="110" t="s">
        <v>549</v>
      </c>
      <c r="K45" s="110" t="s">
        <v>321</v>
      </c>
      <c r="L45" s="170" t="s">
        <v>643</v>
      </c>
      <c r="M45" s="17"/>
      <c r="N45" s="170" t="s">
        <v>300</v>
      </c>
      <c r="O45" s="170" t="s">
        <v>496</v>
      </c>
      <c r="P45" s="170" t="s">
        <v>497</v>
      </c>
      <c r="Q45" s="170" t="s">
        <v>498</v>
      </c>
      <c r="R45" s="170" t="s">
        <v>499</v>
      </c>
    </row>
    <row r="46" spans="1:18" ht="12.6" customHeight="1">
      <c r="A46" s="19" t="s">
        <v>27</v>
      </c>
      <c r="B46" s="110" t="s">
        <v>744</v>
      </c>
      <c r="C46" s="110" t="s">
        <v>631</v>
      </c>
      <c r="D46" s="110"/>
      <c r="E46" s="110"/>
      <c r="F46" s="170" t="s">
        <v>785</v>
      </c>
      <c r="G46" s="17"/>
      <c r="H46" s="110" t="s">
        <v>347</v>
      </c>
      <c r="I46" s="110" t="s">
        <v>393</v>
      </c>
      <c r="J46" s="110" t="s">
        <v>550</v>
      </c>
      <c r="K46" s="110" t="s">
        <v>644</v>
      </c>
      <c r="L46" s="170" t="s">
        <v>645</v>
      </c>
      <c r="M46" s="17"/>
      <c r="N46" s="170" t="s">
        <v>301</v>
      </c>
      <c r="O46" s="170" t="s">
        <v>500</v>
      </c>
      <c r="P46" s="170" t="s">
        <v>501</v>
      </c>
      <c r="Q46" s="170" t="s">
        <v>502</v>
      </c>
      <c r="R46" s="170" t="s">
        <v>503</v>
      </c>
    </row>
    <row r="47" spans="1:18" ht="12.6" customHeight="1">
      <c r="A47" s="171" t="s">
        <v>61</v>
      </c>
      <c r="B47" s="170" t="s">
        <v>745</v>
      </c>
      <c r="C47" s="170" t="s">
        <v>780</v>
      </c>
      <c r="D47" s="170"/>
      <c r="E47" s="170"/>
      <c r="F47" s="170" t="s">
        <v>786</v>
      </c>
      <c r="G47" s="17"/>
      <c r="H47" s="170" t="s">
        <v>348</v>
      </c>
      <c r="I47" s="170" t="s">
        <v>394</v>
      </c>
      <c r="J47" s="170" t="s">
        <v>551</v>
      </c>
      <c r="K47" s="170" t="s">
        <v>646</v>
      </c>
      <c r="L47" s="170" t="s">
        <v>647</v>
      </c>
      <c r="M47" s="17"/>
      <c r="N47" s="170" t="s">
        <v>302</v>
      </c>
      <c r="O47" s="170" t="s">
        <v>504</v>
      </c>
      <c r="P47" s="170" t="s">
        <v>505</v>
      </c>
      <c r="Q47" s="170" t="s">
        <v>506</v>
      </c>
      <c r="R47" s="170" t="s">
        <v>507</v>
      </c>
    </row>
    <row r="48" spans="1:18" ht="12.6" customHeight="1">
      <c r="A48" s="146" t="s">
        <v>29</v>
      </c>
      <c r="B48" s="170" t="s">
        <v>746</v>
      </c>
      <c r="C48" s="170" t="s">
        <v>781</v>
      </c>
      <c r="D48" s="170"/>
      <c r="E48" s="170"/>
      <c r="F48" s="170" t="s">
        <v>787</v>
      </c>
      <c r="G48" s="17"/>
      <c r="H48" s="170" t="s">
        <v>349</v>
      </c>
      <c r="I48" s="170" t="s">
        <v>395</v>
      </c>
      <c r="J48" s="170" t="s">
        <v>552</v>
      </c>
      <c r="K48" s="170" t="s">
        <v>648</v>
      </c>
      <c r="L48" s="170" t="s">
        <v>649</v>
      </c>
      <c r="M48" s="17"/>
      <c r="N48" s="170" t="s">
        <v>303</v>
      </c>
      <c r="O48" s="170" t="s">
        <v>508</v>
      </c>
      <c r="P48" s="170" t="s">
        <v>509</v>
      </c>
      <c r="Q48" s="170" t="s">
        <v>510</v>
      </c>
      <c r="R48" s="170" t="s">
        <v>511</v>
      </c>
    </row>
    <row r="49" spans="1:18" ht="12.6" customHeight="1">
      <c r="C49" s="9"/>
      <c r="I49" s="9"/>
    </row>
    <row r="50" spans="1:18" ht="12.6" customHeight="1">
      <c r="A50" s="138" t="s">
        <v>116</v>
      </c>
    </row>
    <row r="51" spans="1:18" ht="12.6" customHeight="1">
      <c r="G51" s="81"/>
    </row>
    <row r="52" spans="1:18" ht="12.6" customHeight="1">
      <c r="A52" s="92"/>
      <c r="B52" s="16" t="s">
        <v>724</v>
      </c>
      <c r="C52" s="16" t="s">
        <v>725</v>
      </c>
      <c r="D52" s="16" t="s">
        <v>726</v>
      </c>
      <c r="E52" s="16" t="s">
        <v>727</v>
      </c>
      <c r="F52" s="109" t="s">
        <v>78</v>
      </c>
      <c r="G52" s="17"/>
      <c r="H52" s="16" t="s">
        <v>342</v>
      </c>
      <c r="I52" s="16" t="s">
        <v>343</v>
      </c>
      <c r="J52" s="16" t="s">
        <v>344</v>
      </c>
      <c r="K52" s="16" t="s">
        <v>345</v>
      </c>
      <c r="L52" s="109" t="s">
        <v>78</v>
      </c>
      <c r="M52" s="17"/>
      <c r="N52" s="186">
        <v>2015</v>
      </c>
      <c r="O52" s="192">
        <v>2014</v>
      </c>
      <c r="P52" s="192">
        <v>2013</v>
      </c>
      <c r="Q52" s="192">
        <v>2012</v>
      </c>
      <c r="R52" s="192">
        <v>2011</v>
      </c>
    </row>
    <row r="53" spans="1:18" ht="12.6" customHeight="1">
      <c r="A53" s="19" t="s">
        <v>15</v>
      </c>
      <c r="B53" s="110" t="s">
        <v>127</v>
      </c>
      <c r="C53" s="110" t="s">
        <v>68</v>
      </c>
      <c r="D53" s="110"/>
      <c r="E53" s="110"/>
      <c r="F53" s="170" t="s">
        <v>127</v>
      </c>
      <c r="G53" s="17"/>
      <c r="H53" s="110" t="s">
        <v>68</v>
      </c>
      <c r="I53" s="110" t="s">
        <v>69</v>
      </c>
      <c r="J53" s="110" t="s">
        <v>68</v>
      </c>
      <c r="K53" s="110" t="s">
        <v>68</v>
      </c>
      <c r="L53" s="170" t="s">
        <v>69</v>
      </c>
      <c r="M53" s="17"/>
      <c r="N53" s="170" t="s">
        <v>188</v>
      </c>
      <c r="O53" s="170" t="s">
        <v>124</v>
      </c>
      <c r="P53" s="170" t="s">
        <v>512</v>
      </c>
      <c r="Q53" s="170" t="s">
        <v>513</v>
      </c>
      <c r="R53" s="170" t="s">
        <v>514</v>
      </c>
    </row>
    <row r="54" spans="1:18" ht="12.6" customHeight="1">
      <c r="A54" s="19" t="s">
        <v>16</v>
      </c>
      <c r="B54" s="110" t="s">
        <v>731</v>
      </c>
      <c r="C54" s="110" t="s">
        <v>559</v>
      </c>
      <c r="D54" s="110"/>
      <c r="E54" s="110"/>
      <c r="F54" s="170" t="s">
        <v>573</v>
      </c>
      <c r="G54" s="17"/>
      <c r="H54" s="110" t="s">
        <v>128</v>
      </c>
      <c r="I54" s="110" t="s">
        <v>559</v>
      </c>
      <c r="J54" s="110" t="s">
        <v>560</v>
      </c>
      <c r="K54" s="110" t="s">
        <v>320</v>
      </c>
      <c r="L54" s="170" t="s">
        <v>666</v>
      </c>
      <c r="M54" s="17"/>
      <c r="N54" s="170" t="s">
        <v>329</v>
      </c>
      <c r="O54" s="170" t="s">
        <v>515</v>
      </c>
      <c r="P54" s="170" t="s">
        <v>516</v>
      </c>
      <c r="Q54" s="170" t="s">
        <v>517</v>
      </c>
      <c r="R54" s="170" t="s">
        <v>518</v>
      </c>
    </row>
    <row r="55" spans="1:18" ht="12.6" customHeight="1">
      <c r="A55" s="19" t="s">
        <v>19</v>
      </c>
      <c r="B55" s="110" t="s">
        <v>731</v>
      </c>
      <c r="C55" s="110" t="s">
        <v>88</v>
      </c>
      <c r="D55" s="110"/>
      <c r="E55" s="110"/>
      <c r="F55" s="170" t="s">
        <v>811</v>
      </c>
      <c r="G55" s="17"/>
      <c r="H55" s="110" t="s">
        <v>75</v>
      </c>
      <c r="I55" s="110" t="s">
        <v>111</v>
      </c>
      <c r="J55" s="110" t="s">
        <v>73</v>
      </c>
      <c r="K55" s="110" t="s">
        <v>74</v>
      </c>
      <c r="L55" s="170" t="s">
        <v>667</v>
      </c>
      <c r="M55" s="17"/>
      <c r="N55" s="170" t="s">
        <v>330</v>
      </c>
      <c r="O55" s="170" t="s">
        <v>519</v>
      </c>
      <c r="P55" s="170" t="s">
        <v>520</v>
      </c>
      <c r="Q55" s="170" t="s">
        <v>521</v>
      </c>
      <c r="R55" s="170" t="s">
        <v>522</v>
      </c>
    </row>
    <row r="56" spans="1:18" ht="12.6" customHeight="1">
      <c r="A56" s="19" t="s">
        <v>21</v>
      </c>
      <c r="B56" s="110" t="s">
        <v>357</v>
      </c>
      <c r="C56" s="110" t="s">
        <v>111</v>
      </c>
      <c r="D56" s="110"/>
      <c r="E56" s="110"/>
      <c r="F56" s="170" t="s">
        <v>812</v>
      </c>
      <c r="G56" s="17"/>
      <c r="H56" s="110" t="s">
        <v>359</v>
      </c>
      <c r="I56" s="110" t="s">
        <v>405</v>
      </c>
      <c r="J56" s="110" t="s">
        <v>371</v>
      </c>
      <c r="K56" s="110" t="s">
        <v>75</v>
      </c>
      <c r="L56" s="170" t="s">
        <v>668</v>
      </c>
      <c r="M56" s="17"/>
      <c r="N56" s="170" t="s">
        <v>260</v>
      </c>
      <c r="O56" s="170" t="s">
        <v>523</v>
      </c>
      <c r="P56" s="170" t="s">
        <v>524</v>
      </c>
      <c r="Q56" s="170" t="s">
        <v>525</v>
      </c>
      <c r="R56" s="170" t="s">
        <v>526</v>
      </c>
    </row>
    <row r="57" spans="1:18" ht="12.6" customHeight="1">
      <c r="A57" s="19" t="s">
        <v>24</v>
      </c>
      <c r="B57" s="110" t="s">
        <v>732</v>
      </c>
      <c r="C57" s="110" t="s">
        <v>804</v>
      </c>
      <c r="D57" s="110"/>
      <c r="E57" s="110"/>
      <c r="F57" s="170" t="s">
        <v>813</v>
      </c>
      <c r="G57" s="17"/>
      <c r="H57" s="110" t="s">
        <v>669</v>
      </c>
      <c r="I57" s="110" t="s">
        <v>96</v>
      </c>
      <c r="J57" s="110" t="s">
        <v>127</v>
      </c>
      <c r="K57" s="110" t="s">
        <v>127</v>
      </c>
      <c r="L57" s="170" t="s">
        <v>670</v>
      </c>
      <c r="M57" s="17"/>
      <c r="N57" s="170" t="s">
        <v>361</v>
      </c>
      <c r="O57" s="170" t="s">
        <v>527</v>
      </c>
      <c r="P57" s="170" t="s">
        <v>528</v>
      </c>
      <c r="Q57" s="170" t="s">
        <v>529</v>
      </c>
      <c r="R57" s="170" t="s">
        <v>530</v>
      </c>
    </row>
    <row r="58" spans="1:18" ht="12.6" customHeight="1">
      <c r="A58" s="19" t="s">
        <v>26</v>
      </c>
      <c r="B58" s="110" t="s">
        <v>805</v>
      </c>
      <c r="C58" s="110" t="s">
        <v>806</v>
      </c>
      <c r="D58" s="110"/>
      <c r="E58" s="110"/>
      <c r="F58" s="170" t="s">
        <v>814</v>
      </c>
      <c r="G58" s="17"/>
      <c r="H58" s="110" t="s">
        <v>360</v>
      </c>
      <c r="I58" s="110" t="s">
        <v>561</v>
      </c>
      <c r="J58" s="110" t="s">
        <v>671</v>
      </c>
      <c r="K58" s="110" t="s">
        <v>672</v>
      </c>
      <c r="L58" s="170" t="s">
        <v>673</v>
      </c>
      <c r="M58" s="17"/>
      <c r="N58" s="170" t="s">
        <v>362</v>
      </c>
      <c r="O58" s="170" t="s">
        <v>531</v>
      </c>
      <c r="P58" s="170" t="s">
        <v>532</v>
      </c>
      <c r="Q58" s="170" t="s">
        <v>533</v>
      </c>
      <c r="R58" s="170" t="s">
        <v>534</v>
      </c>
    </row>
    <row r="59" spans="1:18" ht="12.6" customHeight="1">
      <c r="A59" s="19" t="s">
        <v>27</v>
      </c>
      <c r="B59" s="110" t="s">
        <v>733</v>
      </c>
      <c r="C59" s="110" t="s">
        <v>807</v>
      </c>
      <c r="D59" s="110"/>
      <c r="E59" s="110"/>
      <c r="F59" s="170" t="s">
        <v>815</v>
      </c>
      <c r="G59" s="17"/>
      <c r="H59" s="110" t="s">
        <v>406</v>
      </c>
      <c r="I59" s="110" t="s">
        <v>562</v>
      </c>
      <c r="J59" s="110" t="s">
        <v>674</v>
      </c>
      <c r="K59" s="110" t="s">
        <v>675</v>
      </c>
      <c r="L59" s="170" t="s">
        <v>676</v>
      </c>
      <c r="M59" s="17"/>
      <c r="N59" s="170" t="s">
        <v>331</v>
      </c>
      <c r="O59" s="170" t="s">
        <v>535</v>
      </c>
      <c r="P59" s="170" t="s">
        <v>536</v>
      </c>
      <c r="Q59" s="170" t="s">
        <v>537</v>
      </c>
      <c r="R59" s="170" t="s">
        <v>538</v>
      </c>
    </row>
    <row r="60" spans="1:18" ht="12.6" customHeight="1">
      <c r="A60" s="171" t="s">
        <v>61</v>
      </c>
      <c r="B60" s="170" t="s">
        <v>808</v>
      </c>
      <c r="C60" s="170" t="s">
        <v>809</v>
      </c>
      <c r="D60" s="170"/>
      <c r="E60" s="170"/>
      <c r="F60" s="170" t="s">
        <v>816</v>
      </c>
      <c r="G60" s="17"/>
      <c r="H60" s="170" t="s">
        <v>677</v>
      </c>
      <c r="I60" s="170" t="s">
        <v>563</v>
      </c>
      <c r="J60" s="170" t="s">
        <v>678</v>
      </c>
      <c r="K60" s="170" t="s">
        <v>679</v>
      </c>
      <c r="L60" s="170" t="s">
        <v>680</v>
      </c>
      <c r="M60" s="17"/>
      <c r="N60" s="170" t="s">
        <v>363</v>
      </c>
      <c r="O60" s="170" t="s">
        <v>539</v>
      </c>
      <c r="P60" s="170" t="s">
        <v>540</v>
      </c>
      <c r="Q60" s="170" t="s">
        <v>541</v>
      </c>
      <c r="R60" s="170" t="s">
        <v>542</v>
      </c>
    </row>
    <row r="61" spans="1:18" ht="12.6" customHeight="1">
      <c r="A61" s="146" t="s">
        <v>29</v>
      </c>
      <c r="B61" s="170" t="s">
        <v>734</v>
      </c>
      <c r="C61" s="170" t="s">
        <v>810</v>
      </c>
      <c r="D61" s="170"/>
      <c r="E61" s="170"/>
      <c r="F61" s="170" t="s">
        <v>817</v>
      </c>
      <c r="G61" s="17"/>
      <c r="H61" s="170" t="s">
        <v>407</v>
      </c>
      <c r="I61" s="170" t="s">
        <v>681</v>
      </c>
      <c r="J61" s="170" t="s">
        <v>682</v>
      </c>
      <c r="K61" s="170" t="s">
        <v>683</v>
      </c>
      <c r="L61" s="170" t="s">
        <v>684</v>
      </c>
      <c r="M61" s="17"/>
      <c r="N61" s="170" t="s">
        <v>332</v>
      </c>
      <c r="O61" s="170" t="s">
        <v>543</v>
      </c>
      <c r="P61" s="170" t="s">
        <v>544</v>
      </c>
      <c r="Q61" s="170" t="s">
        <v>545</v>
      </c>
      <c r="R61" s="170" t="s">
        <v>546</v>
      </c>
    </row>
    <row r="63" spans="1:18" ht="12.6" customHeight="1">
      <c r="A63" s="8" t="s">
        <v>281</v>
      </c>
    </row>
    <row r="64" spans="1:18" ht="12.6" customHeight="1">
      <c r="H64" s="8"/>
    </row>
    <row r="66" spans="1:1" ht="12.6" customHeight="1">
      <c r="A66" s="73"/>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8:M104"/>
  <sheetViews>
    <sheetView zoomScaleNormal="100" workbookViewId="0"/>
  </sheetViews>
  <sheetFormatPr defaultRowHeight="12.6" customHeight="1"/>
  <cols>
    <col min="1" max="1" width="19.7109375" style="11" customWidth="1"/>
    <col min="2" max="12" width="8.28515625" style="11" customWidth="1"/>
    <col min="13" max="13" width="7.7109375" style="11" customWidth="1"/>
    <col min="14" max="16384" width="9.140625" style="11"/>
  </cols>
  <sheetData>
    <row r="8" spans="1:13" ht="12.6" customHeight="1">
      <c r="A8" s="160" t="s">
        <v>1</v>
      </c>
    </row>
    <row r="9" spans="1:13" ht="12.6" customHeight="1">
      <c r="A9" s="12" t="s">
        <v>139</v>
      </c>
    </row>
    <row r="10" spans="1:13" ht="12.6" customHeight="1">
      <c r="A10" s="140"/>
    </row>
    <row r="11" spans="1:13" ht="12.6" customHeight="1">
      <c r="A11" s="138" t="s">
        <v>117</v>
      </c>
    </row>
    <row r="12" spans="1:13" ht="12.6" customHeight="1">
      <c r="G12" s="81"/>
    </row>
    <row r="13" spans="1:13" ht="12.6" customHeight="1">
      <c r="A13" s="92"/>
      <c r="B13" s="16" t="s">
        <v>724</v>
      </c>
      <c r="C13" s="16" t="s">
        <v>725</v>
      </c>
      <c r="D13" s="16" t="s">
        <v>726</v>
      </c>
      <c r="E13" s="16" t="s">
        <v>727</v>
      </c>
      <c r="F13" s="109" t="s">
        <v>78</v>
      </c>
      <c r="G13" s="82"/>
      <c r="H13" s="16" t="s">
        <v>342</v>
      </c>
      <c r="I13" s="16" t="s">
        <v>343</v>
      </c>
      <c r="J13" s="16" t="s">
        <v>344</v>
      </c>
      <c r="K13" s="16" t="s">
        <v>345</v>
      </c>
      <c r="L13" s="109" t="s">
        <v>78</v>
      </c>
      <c r="M13" s="82"/>
    </row>
    <row r="14" spans="1:13" ht="12.6" customHeight="1">
      <c r="A14" s="19" t="s">
        <v>30</v>
      </c>
      <c r="B14" s="110" t="s">
        <v>109</v>
      </c>
      <c r="C14" s="110" t="s">
        <v>319</v>
      </c>
      <c r="D14" s="111"/>
      <c r="E14" s="110"/>
      <c r="F14" s="170" t="s">
        <v>194</v>
      </c>
      <c r="G14" s="17"/>
      <c r="H14" s="110" t="s">
        <v>127</v>
      </c>
      <c r="I14" s="110" t="s">
        <v>319</v>
      </c>
      <c r="J14" s="111" t="s">
        <v>319</v>
      </c>
      <c r="K14" s="110" t="s">
        <v>319</v>
      </c>
      <c r="L14" s="170" t="s">
        <v>604</v>
      </c>
      <c r="M14" s="17"/>
    </row>
    <row r="15" spans="1:13" ht="12.6" customHeight="1">
      <c r="A15" s="19" t="s">
        <v>55</v>
      </c>
      <c r="B15" s="110" t="s">
        <v>756</v>
      </c>
      <c r="C15" s="110" t="s">
        <v>357</v>
      </c>
      <c r="D15" s="111"/>
      <c r="E15" s="110"/>
      <c r="F15" s="170" t="s">
        <v>844</v>
      </c>
      <c r="G15" s="82"/>
      <c r="H15" s="110" t="s">
        <v>190</v>
      </c>
      <c r="I15" s="110" t="s">
        <v>192</v>
      </c>
      <c r="J15" s="111" t="s">
        <v>192</v>
      </c>
      <c r="K15" s="110" t="s">
        <v>74</v>
      </c>
      <c r="L15" s="170" t="s">
        <v>631</v>
      </c>
      <c r="M15" s="82"/>
    </row>
    <row r="16" spans="1:13" ht="12.6" customHeight="1">
      <c r="A16" s="19" t="s">
        <v>10</v>
      </c>
      <c r="B16" s="110" t="s">
        <v>74</v>
      </c>
      <c r="C16" s="110" t="s">
        <v>77</v>
      </c>
      <c r="D16" s="111"/>
      <c r="E16" s="110"/>
      <c r="F16" s="170" t="s">
        <v>845</v>
      </c>
      <c r="G16" s="17"/>
      <c r="H16" s="110" t="s">
        <v>68</v>
      </c>
      <c r="I16" s="110" t="s">
        <v>88</v>
      </c>
      <c r="J16" s="111" t="s">
        <v>88</v>
      </c>
      <c r="K16" s="110" t="s">
        <v>68</v>
      </c>
      <c r="L16" s="170" t="s">
        <v>265</v>
      </c>
      <c r="M16" s="17"/>
    </row>
    <row r="17" spans="1:13" ht="12.6" customHeight="1">
      <c r="A17" s="19" t="s">
        <v>43</v>
      </c>
      <c r="B17" s="110" t="s">
        <v>88</v>
      </c>
      <c r="C17" s="110" t="s">
        <v>846</v>
      </c>
      <c r="D17" s="111"/>
      <c r="E17" s="110"/>
      <c r="F17" s="170" t="s">
        <v>847</v>
      </c>
      <c r="G17" s="82"/>
      <c r="H17" s="110" t="s">
        <v>68</v>
      </c>
      <c r="I17" s="110" t="s">
        <v>109</v>
      </c>
      <c r="J17" s="111" t="s">
        <v>109</v>
      </c>
      <c r="K17" s="110" t="s">
        <v>125</v>
      </c>
      <c r="L17" s="170" t="s">
        <v>632</v>
      </c>
      <c r="M17" s="82"/>
    </row>
    <row r="18" spans="1:13" ht="12.6" customHeight="1">
      <c r="A18" s="19" t="s">
        <v>56</v>
      </c>
      <c r="B18" s="110" t="s">
        <v>195</v>
      </c>
      <c r="C18" s="110" t="s">
        <v>848</v>
      </c>
      <c r="D18" s="111"/>
      <c r="E18" s="110"/>
      <c r="F18" s="170" t="s">
        <v>837</v>
      </c>
      <c r="G18" s="17"/>
      <c r="H18" s="110" t="s">
        <v>267</v>
      </c>
      <c r="I18" s="110" t="s">
        <v>387</v>
      </c>
      <c r="J18" s="111" t="s">
        <v>387</v>
      </c>
      <c r="K18" s="110" t="s">
        <v>548</v>
      </c>
      <c r="L18" s="170" t="s">
        <v>633</v>
      </c>
      <c r="M18" s="17"/>
    </row>
    <row r="19" spans="1:13" ht="12.6" customHeight="1">
      <c r="A19" s="19" t="s">
        <v>126</v>
      </c>
      <c r="B19" s="110" t="s">
        <v>75</v>
      </c>
      <c r="C19" s="110" t="s">
        <v>69</v>
      </c>
      <c r="D19" s="111"/>
      <c r="E19" s="110"/>
      <c r="F19" s="170" t="s">
        <v>88</v>
      </c>
      <c r="G19" s="17"/>
      <c r="H19" s="110" t="s">
        <v>69</v>
      </c>
      <c r="I19" s="110" t="s">
        <v>109</v>
      </c>
      <c r="J19" s="111" t="s">
        <v>109</v>
      </c>
      <c r="K19" s="110" t="s">
        <v>68</v>
      </c>
      <c r="L19" s="170" t="s">
        <v>199</v>
      </c>
      <c r="M19" s="17"/>
    </row>
    <row r="20" spans="1:13" ht="12.6" customHeight="1">
      <c r="A20" s="19" t="s">
        <v>239</v>
      </c>
      <c r="B20" s="110" t="s">
        <v>69</v>
      </c>
      <c r="C20" s="110" t="s">
        <v>73</v>
      </c>
      <c r="D20" s="111"/>
      <c r="E20" s="110"/>
      <c r="F20" s="170" t="s">
        <v>109</v>
      </c>
      <c r="G20" s="82"/>
      <c r="H20" s="110" t="s">
        <v>68</v>
      </c>
      <c r="I20" s="110" t="s">
        <v>109</v>
      </c>
      <c r="J20" s="111" t="s">
        <v>109</v>
      </c>
      <c r="K20" s="110" t="s">
        <v>68</v>
      </c>
      <c r="L20" s="170" t="s">
        <v>548</v>
      </c>
      <c r="M20" s="82"/>
    </row>
    <row r="21" spans="1:13" ht="12.6" customHeight="1">
      <c r="A21" s="171" t="s">
        <v>28</v>
      </c>
      <c r="B21" s="170" t="s">
        <v>754</v>
      </c>
      <c r="C21" s="170" t="s">
        <v>840</v>
      </c>
      <c r="D21" s="172"/>
      <c r="E21" s="170"/>
      <c r="F21" s="170" t="s">
        <v>841</v>
      </c>
      <c r="G21" s="65"/>
      <c r="H21" s="170" t="s">
        <v>355</v>
      </c>
      <c r="I21" s="170" t="s">
        <v>385</v>
      </c>
      <c r="J21" s="172" t="s">
        <v>385</v>
      </c>
      <c r="K21" s="170" t="s">
        <v>627</v>
      </c>
      <c r="L21" s="170" t="s">
        <v>628</v>
      </c>
      <c r="M21" s="65"/>
    </row>
    <row r="22" spans="1:13" ht="12.6" customHeight="1">
      <c r="G22" s="81"/>
    </row>
    <row r="23" spans="1:13" ht="12.6" customHeight="1">
      <c r="A23" s="138" t="s">
        <v>118</v>
      </c>
    </row>
    <row r="24" spans="1:13" ht="12.6" customHeight="1">
      <c r="G24" s="81"/>
    </row>
    <row r="25" spans="1:13" ht="12.6" customHeight="1">
      <c r="A25" s="92"/>
      <c r="B25" s="16" t="s">
        <v>724</v>
      </c>
      <c r="C25" s="16" t="s">
        <v>725</v>
      </c>
      <c r="D25" s="16" t="s">
        <v>726</v>
      </c>
      <c r="E25" s="16" t="s">
        <v>727</v>
      </c>
      <c r="F25" s="109" t="s">
        <v>78</v>
      </c>
      <c r="G25" s="82"/>
      <c r="H25" s="16" t="s">
        <v>342</v>
      </c>
      <c r="I25" s="16" t="s">
        <v>343</v>
      </c>
      <c r="J25" s="16" t="s">
        <v>344</v>
      </c>
      <c r="K25" s="16" t="s">
        <v>345</v>
      </c>
      <c r="L25" s="109" t="s">
        <v>78</v>
      </c>
      <c r="M25" s="82"/>
    </row>
    <row r="26" spans="1:13" ht="12.6" customHeight="1">
      <c r="A26" s="19" t="s">
        <v>30</v>
      </c>
      <c r="B26" s="110" t="s">
        <v>69</v>
      </c>
      <c r="C26" s="110" t="s">
        <v>872</v>
      </c>
      <c r="D26" s="111"/>
      <c r="E26" s="110"/>
      <c r="F26" s="170" t="s">
        <v>878</v>
      </c>
      <c r="G26" s="17"/>
      <c r="H26" s="110" t="s">
        <v>68</v>
      </c>
      <c r="I26" s="110" t="s">
        <v>396</v>
      </c>
      <c r="J26" s="111" t="s">
        <v>199</v>
      </c>
      <c r="K26" s="110" t="s">
        <v>304</v>
      </c>
      <c r="L26" s="170" t="s">
        <v>593</v>
      </c>
      <c r="M26" s="17"/>
    </row>
    <row r="27" spans="1:13" ht="12.6" customHeight="1">
      <c r="A27" s="19" t="s">
        <v>43</v>
      </c>
      <c r="B27" s="110" t="s">
        <v>68</v>
      </c>
      <c r="C27" s="110" t="s">
        <v>111</v>
      </c>
      <c r="D27" s="111"/>
      <c r="E27" s="110"/>
      <c r="F27" s="170" t="s">
        <v>111</v>
      </c>
      <c r="G27" s="82"/>
      <c r="H27" s="110" t="s">
        <v>68</v>
      </c>
      <c r="I27" s="110" t="s">
        <v>68</v>
      </c>
      <c r="J27" s="111" t="s">
        <v>68</v>
      </c>
      <c r="K27" s="110" t="s">
        <v>68</v>
      </c>
      <c r="L27" s="170" t="s">
        <v>68</v>
      </c>
      <c r="M27" s="82"/>
    </row>
    <row r="28" spans="1:13" ht="12.6" customHeight="1">
      <c r="A28" s="19" t="s">
        <v>239</v>
      </c>
      <c r="B28" s="110" t="s">
        <v>767</v>
      </c>
      <c r="C28" s="110" t="s">
        <v>873</v>
      </c>
      <c r="D28" s="111"/>
      <c r="E28" s="110"/>
      <c r="F28" s="170" t="s">
        <v>879</v>
      </c>
      <c r="G28" s="17"/>
      <c r="H28" s="110" t="s">
        <v>375</v>
      </c>
      <c r="I28" s="110" t="s">
        <v>73</v>
      </c>
      <c r="J28" s="111" t="s">
        <v>268</v>
      </c>
      <c r="K28" s="110" t="s">
        <v>98</v>
      </c>
      <c r="L28" s="170" t="s">
        <v>387</v>
      </c>
      <c r="M28" s="17"/>
    </row>
    <row r="29" spans="1:13" ht="12.6" customHeight="1">
      <c r="A29" s="19" t="s">
        <v>55</v>
      </c>
      <c r="B29" s="110" t="s">
        <v>768</v>
      </c>
      <c r="C29" s="110" t="s">
        <v>874</v>
      </c>
      <c r="D29" s="111"/>
      <c r="E29" s="110"/>
      <c r="F29" s="170" t="s">
        <v>880</v>
      </c>
      <c r="G29" s="82"/>
      <c r="H29" s="110" t="s">
        <v>188</v>
      </c>
      <c r="I29" s="110" t="s">
        <v>420</v>
      </c>
      <c r="J29" s="111" t="s">
        <v>259</v>
      </c>
      <c r="K29" s="110" t="s">
        <v>594</v>
      </c>
      <c r="L29" s="170" t="s">
        <v>595</v>
      </c>
      <c r="M29" s="82"/>
    </row>
    <row r="30" spans="1:13" ht="12.6" customHeight="1">
      <c r="A30" s="19" t="s">
        <v>10</v>
      </c>
      <c r="B30" s="110" t="s">
        <v>769</v>
      </c>
      <c r="C30" s="110" t="s">
        <v>875</v>
      </c>
      <c r="D30" s="111"/>
      <c r="E30" s="110"/>
      <c r="F30" s="170" t="s">
        <v>881</v>
      </c>
      <c r="G30" s="17"/>
      <c r="H30" s="110" t="s">
        <v>376</v>
      </c>
      <c r="I30" s="110" t="s">
        <v>421</v>
      </c>
      <c r="J30" s="111" t="s">
        <v>124</v>
      </c>
      <c r="K30" s="110" t="s">
        <v>596</v>
      </c>
      <c r="L30" s="170" t="s">
        <v>597</v>
      </c>
      <c r="M30" s="17"/>
    </row>
    <row r="31" spans="1:13" ht="12.6" customHeight="1">
      <c r="A31" s="19" t="s">
        <v>56</v>
      </c>
      <c r="B31" s="110" t="s">
        <v>770</v>
      </c>
      <c r="C31" s="110" t="s">
        <v>876</v>
      </c>
      <c r="D31" s="111"/>
      <c r="E31" s="110"/>
      <c r="F31" s="170" t="s">
        <v>882</v>
      </c>
      <c r="G31" s="17"/>
      <c r="H31" s="110" t="s">
        <v>273</v>
      </c>
      <c r="I31" s="110" t="s">
        <v>377</v>
      </c>
      <c r="J31" s="111" t="s">
        <v>598</v>
      </c>
      <c r="K31" s="110" t="s">
        <v>599</v>
      </c>
      <c r="L31" s="170" t="s">
        <v>600</v>
      </c>
      <c r="M31" s="17"/>
    </row>
    <row r="32" spans="1:13" ht="12.6" customHeight="1">
      <c r="A32" s="19" t="s">
        <v>83</v>
      </c>
      <c r="B32" s="110" t="s">
        <v>771</v>
      </c>
      <c r="C32" s="110" t="s">
        <v>877</v>
      </c>
      <c r="D32" s="111"/>
      <c r="E32" s="110"/>
      <c r="F32" s="170" t="s">
        <v>883</v>
      </c>
      <c r="G32" s="82"/>
      <c r="H32" s="110" t="s">
        <v>377</v>
      </c>
      <c r="I32" s="110" t="s">
        <v>422</v>
      </c>
      <c r="J32" s="111" t="s">
        <v>601</v>
      </c>
      <c r="K32" s="110" t="s">
        <v>602</v>
      </c>
      <c r="L32" s="170" t="s">
        <v>603</v>
      </c>
    </row>
    <row r="33" spans="1:13" ht="12.6" customHeight="1">
      <c r="A33" s="19" t="s">
        <v>240</v>
      </c>
      <c r="B33" s="110" t="s">
        <v>772</v>
      </c>
      <c r="C33" s="110" t="s">
        <v>127</v>
      </c>
      <c r="D33" s="111"/>
      <c r="E33" s="110"/>
      <c r="F33" s="170" t="s">
        <v>884</v>
      </c>
      <c r="G33" s="82"/>
      <c r="H33" s="110" t="s">
        <v>578</v>
      </c>
      <c r="I33" s="110" t="s">
        <v>127</v>
      </c>
      <c r="J33" s="111" t="s">
        <v>191</v>
      </c>
      <c r="K33" s="110" t="s">
        <v>88</v>
      </c>
      <c r="L33" s="170" t="s">
        <v>328</v>
      </c>
      <c r="M33" s="82"/>
    </row>
    <row r="34" spans="1:13" ht="12.6" customHeight="1">
      <c r="A34" s="171" t="s">
        <v>28</v>
      </c>
      <c r="B34" s="170" t="s">
        <v>765</v>
      </c>
      <c r="C34" s="170" t="s">
        <v>863</v>
      </c>
      <c r="D34" s="172"/>
      <c r="E34" s="170"/>
      <c r="F34" s="170" t="s">
        <v>870</v>
      </c>
      <c r="G34" s="65"/>
      <c r="H34" s="170" t="s">
        <v>373</v>
      </c>
      <c r="I34" s="170" t="s">
        <v>418</v>
      </c>
      <c r="J34" s="172" t="s">
        <v>581</v>
      </c>
      <c r="K34" s="170" t="s">
        <v>582</v>
      </c>
      <c r="L34" s="170" t="s">
        <v>591</v>
      </c>
      <c r="M34" s="65"/>
    </row>
    <row r="35" spans="1:13" ht="12.6" customHeight="1">
      <c r="G35" s="67"/>
      <c r="M35" s="67"/>
    </row>
    <row r="36" spans="1:13" s="31" customFormat="1" ht="12.6" customHeight="1">
      <c r="A36" s="138" t="s">
        <v>119</v>
      </c>
    </row>
    <row r="38" spans="1:13" ht="12.6" customHeight="1">
      <c r="A38" s="92"/>
      <c r="B38" s="16" t="s">
        <v>724</v>
      </c>
      <c r="C38" s="16" t="s">
        <v>725</v>
      </c>
      <c r="D38" s="16" t="s">
        <v>726</v>
      </c>
      <c r="E38" s="16" t="s">
        <v>727</v>
      </c>
      <c r="F38" s="109" t="s">
        <v>78</v>
      </c>
      <c r="G38" s="65"/>
      <c r="H38" s="16" t="s">
        <v>342</v>
      </c>
      <c r="I38" s="16" t="s">
        <v>343</v>
      </c>
      <c r="J38" s="16" t="s">
        <v>344</v>
      </c>
      <c r="K38" s="16" t="s">
        <v>345</v>
      </c>
      <c r="L38" s="109" t="s">
        <v>78</v>
      </c>
      <c r="M38" s="65"/>
    </row>
    <row r="39" spans="1:13" ht="12.6" customHeight="1">
      <c r="A39" s="19" t="s">
        <v>30</v>
      </c>
      <c r="B39" s="112" t="s">
        <v>199</v>
      </c>
      <c r="C39" s="110" t="s">
        <v>75</v>
      </c>
      <c r="D39" s="110"/>
      <c r="E39" s="110"/>
      <c r="F39" s="170" t="s">
        <v>653</v>
      </c>
      <c r="G39" s="17"/>
      <c r="H39" s="112" t="s">
        <v>68</v>
      </c>
      <c r="I39" s="110" t="s">
        <v>396</v>
      </c>
      <c r="J39" s="110" t="s">
        <v>69</v>
      </c>
      <c r="K39" s="110" t="s">
        <v>68</v>
      </c>
      <c r="L39" s="170" t="s">
        <v>190</v>
      </c>
      <c r="M39" s="17"/>
    </row>
    <row r="40" spans="1:13" ht="12.6" customHeight="1">
      <c r="A40" s="19" t="s">
        <v>55</v>
      </c>
      <c r="B40" s="112" t="s">
        <v>747</v>
      </c>
      <c r="C40" s="110" t="s">
        <v>788</v>
      </c>
      <c r="D40" s="110"/>
      <c r="E40" s="110"/>
      <c r="F40" s="170" t="s">
        <v>791</v>
      </c>
      <c r="G40" s="82"/>
      <c r="H40" s="112" t="s">
        <v>347</v>
      </c>
      <c r="I40" s="110" t="s">
        <v>99</v>
      </c>
      <c r="J40" s="110" t="s">
        <v>550</v>
      </c>
      <c r="K40" s="110" t="s">
        <v>650</v>
      </c>
      <c r="L40" s="170" t="s">
        <v>651</v>
      </c>
      <c r="M40" s="82"/>
    </row>
    <row r="41" spans="1:13" ht="12.6" customHeight="1">
      <c r="A41" s="19" t="s">
        <v>10</v>
      </c>
      <c r="B41" s="112" t="s">
        <v>77</v>
      </c>
      <c r="C41" s="110" t="s">
        <v>559</v>
      </c>
      <c r="D41" s="110"/>
      <c r="E41" s="110"/>
      <c r="F41" s="170" t="s">
        <v>792</v>
      </c>
      <c r="G41" s="17"/>
      <c r="H41" s="112" t="s">
        <v>74</v>
      </c>
      <c r="I41" s="110" t="s">
        <v>76</v>
      </c>
      <c r="J41" s="110" t="s">
        <v>269</v>
      </c>
      <c r="K41" s="110" t="s">
        <v>196</v>
      </c>
      <c r="L41" s="170" t="s">
        <v>652</v>
      </c>
      <c r="M41" s="17"/>
    </row>
    <row r="42" spans="1:13" ht="12.6" customHeight="1">
      <c r="A42" s="19" t="s">
        <v>43</v>
      </c>
      <c r="B42" s="112" t="s">
        <v>68</v>
      </c>
      <c r="C42" s="110" t="s">
        <v>68</v>
      </c>
      <c r="D42" s="110"/>
      <c r="E42" s="110"/>
      <c r="F42" s="170" t="s">
        <v>68</v>
      </c>
      <c r="G42" s="82"/>
      <c r="H42" s="112" t="s">
        <v>68</v>
      </c>
      <c r="I42" s="110" t="s">
        <v>68</v>
      </c>
      <c r="J42" s="110" t="s">
        <v>68</v>
      </c>
      <c r="K42" s="110" t="s">
        <v>68</v>
      </c>
      <c r="L42" s="170" t="s">
        <v>68</v>
      </c>
      <c r="M42" s="82"/>
    </row>
    <row r="43" spans="1:13" ht="12.6" customHeight="1">
      <c r="A43" s="19" t="s">
        <v>56</v>
      </c>
      <c r="B43" s="112" t="s">
        <v>748</v>
      </c>
      <c r="C43" s="110" t="s">
        <v>789</v>
      </c>
      <c r="D43" s="110"/>
      <c r="E43" s="110"/>
      <c r="F43" s="170" t="s">
        <v>793</v>
      </c>
      <c r="G43" s="65"/>
      <c r="H43" s="112" t="s">
        <v>350</v>
      </c>
      <c r="I43" s="110" t="s">
        <v>397</v>
      </c>
      <c r="J43" s="110" t="s">
        <v>554</v>
      </c>
      <c r="K43" s="110" t="s">
        <v>653</v>
      </c>
      <c r="L43" s="170" t="s">
        <v>654</v>
      </c>
      <c r="M43" s="65"/>
    </row>
    <row r="44" spans="1:13" ht="12.6" customHeight="1">
      <c r="A44" s="19" t="s">
        <v>83</v>
      </c>
      <c r="B44" s="112" t="s">
        <v>109</v>
      </c>
      <c r="C44" s="110" t="s">
        <v>321</v>
      </c>
      <c r="D44" s="110"/>
      <c r="E44" s="110"/>
      <c r="F44" s="170" t="s">
        <v>794</v>
      </c>
      <c r="G44" s="65"/>
      <c r="H44" s="112" t="s">
        <v>269</v>
      </c>
      <c r="I44" s="110" t="s">
        <v>398</v>
      </c>
      <c r="J44" s="110" t="s">
        <v>296</v>
      </c>
      <c r="K44" s="110" t="s">
        <v>197</v>
      </c>
      <c r="L44" s="170" t="s">
        <v>655</v>
      </c>
      <c r="M44" s="65"/>
    </row>
    <row r="45" spans="1:13" ht="12.6" customHeight="1">
      <c r="A45" s="171" t="s">
        <v>28</v>
      </c>
      <c r="B45" s="170" t="s">
        <v>745</v>
      </c>
      <c r="C45" s="170" t="s">
        <v>790</v>
      </c>
      <c r="D45" s="170"/>
      <c r="E45" s="170"/>
      <c r="F45" s="170" t="s">
        <v>795</v>
      </c>
      <c r="G45" s="17"/>
      <c r="H45" s="170" t="s">
        <v>348</v>
      </c>
      <c r="I45" s="170" t="s">
        <v>394</v>
      </c>
      <c r="J45" s="170" t="s">
        <v>551</v>
      </c>
      <c r="K45" s="170" t="s">
        <v>646</v>
      </c>
      <c r="L45" s="170" t="s">
        <v>656</v>
      </c>
      <c r="M45" s="17"/>
    </row>
    <row r="47" spans="1:13" ht="12.6" customHeight="1">
      <c r="A47" s="138" t="s">
        <v>120</v>
      </c>
    </row>
    <row r="49" spans="1:13" ht="12.6" customHeight="1">
      <c r="A49" s="92"/>
      <c r="B49" s="16" t="s">
        <v>724</v>
      </c>
      <c r="C49" s="16" t="s">
        <v>725</v>
      </c>
      <c r="D49" s="16" t="s">
        <v>726</v>
      </c>
      <c r="E49" s="16" t="s">
        <v>727</v>
      </c>
      <c r="F49" s="109" t="s">
        <v>78</v>
      </c>
      <c r="G49" s="65"/>
      <c r="H49" s="16" t="s">
        <v>342</v>
      </c>
      <c r="I49" s="16" t="s">
        <v>343</v>
      </c>
      <c r="J49" s="16" t="s">
        <v>344</v>
      </c>
      <c r="K49" s="16" t="s">
        <v>345</v>
      </c>
      <c r="L49" s="109" t="s">
        <v>78</v>
      </c>
      <c r="M49" s="65"/>
    </row>
    <row r="50" spans="1:13" ht="12.6" customHeight="1">
      <c r="A50" s="19" t="s">
        <v>30</v>
      </c>
      <c r="B50" s="113" t="s">
        <v>125</v>
      </c>
      <c r="C50" s="110" t="s">
        <v>127</v>
      </c>
      <c r="D50" s="110"/>
      <c r="E50" s="110"/>
      <c r="F50" s="170" t="s">
        <v>190</v>
      </c>
      <c r="G50" s="65"/>
      <c r="H50" s="113" t="s">
        <v>127</v>
      </c>
      <c r="I50" s="110" t="s">
        <v>127</v>
      </c>
      <c r="J50" s="110" t="s">
        <v>109</v>
      </c>
      <c r="K50" s="110" t="s">
        <v>111</v>
      </c>
      <c r="L50" s="170" t="s">
        <v>192</v>
      </c>
      <c r="M50" s="65"/>
    </row>
    <row r="51" spans="1:13" ht="12.6" customHeight="1">
      <c r="A51" s="19" t="s">
        <v>55</v>
      </c>
      <c r="B51" s="112" t="s">
        <v>735</v>
      </c>
      <c r="C51" s="110" t="s">
        <v>818</v>
      </c>
      <c r="D51" s="110"/>
      <c r="E51" s="110"/>
      <c r="F51" s="170" t="s">
        <v>820</v>
      </c>
      <c r="G51" s="65"/>
      <c r="H51" s="112" t="s">
        <v>408</v>
      </c>
      <c r="I51" s="110" t="s">
        <v>564</v>
      </c>
      <c r="J51" s="110" t="s">
        <v>685</v>
      </c>
      <c r="K51" s="110" t="s">
        <v>686</v>
      </c>
      <c r="L51" s="170" t="s">
        <v>687</v>
      </c>
      <c r="M51" s="65"/>
    </row>
    <row r="52" spans="1:13" ht="12.6" customHeight="1">
      <c r="A52" s="19" t="s">
        <v>10</v>
      </c>
      <c r="B52" s="113" t="s">
        <v>736</v>
      </c>
      <c r="C52" s="110" t="s">
        <v>689</v>
      </c>
      <c r="D52" s="110"/>
      <c r="E52" s="110"/>
      <c r="F52" s="170" t="s">
        <v>821</v>
      </c>
      <c r="G52" s="65"/>
      <c r="H52" s="113" t="s">
        <v>409</v>
      </c>
      <c r="I52" s="110" t="s">
        <v>280</v>
      </c>
      <c r="J52" s="110" t="s">
        <v>688</v>
      </c>
      <c r="K52" s="110" t="s">
        <v>689</v>
      </c>
      <c r="L52" s="170" t="s">
        <v>690</v>
      </c>
      <c r="M52" s="65"/>
    </row>
    <row r="53" spans="1:13" ht="12.6" customHeight="1">
      <c r="A53" s="19" t="s">
        <v>43</v>
      </c>
      <c r="B53" s="113" t="s">
        <v>68</v>
      </c>
      <c r="C53" s="110" t="s">
        <v>68</v>
      </c>
      <c r="D53" s="110"/>
      <c r="E53" s="110"/>
      <c r="F53" s="170" t="s">
        <v>68</v>
      </c>
      <c r="G53" s="65"/>
      <c r="H53" s="113" t="s">
        <v>68</v>
      </c>
      <c r="I53" s="110" t="s">
        <v>127</v>
      </c>
      <c r="J53" s="110" t="s">
        <v>68</v>
      </c>
      <c r="K53" s="110" t="s">
        <v>691</v>
      </c>
      <c r="L53" s="170" t="s">
        <v>87</v>
      </c>
      <c r="M53" s="65"/>
    </row>
    <row r="54" spans="1:13" ht="12.6" customHeight="1">
      <c r="A54" s="19" t="s">
        <v>56</v>
      </c>
      <c r="B54" s="113" t="s">
        <v>737</v>
      </c>
      <c r="C54" s="110" t="s">
        <v>585</v>
      </c>
      <c r="D54" s="110"/>
      <c r="E54" s="110"/>
      <c r="F54" s="170" t="s">
        <v>822</v>
      </c>
      <c r="G54" s="65"/>
      <c r="H54" s="113" t="s">
        <v>692</v>
      </c>
      <c r="I54" s="110" t="s">
        <v>410</v>
      </c>
      <c r="J54" s="110" t="s">
        <v>565</v>
      </c>
      <c r="K54" s="110" t="s">
        <v>265</v>
      </c>
      <c r="L54" s="170" t="s">
        <v>693</v>
      </c>
      <c r="M54" s="65"/>
    </row>
    <row r="55" spans="1:13" ht="12.6" customHeight="1">
      <c r="A55" s="19" t="s">
        <v>83</v>
      </c>
      <c r="B55" s="113" t="s">
        <v>819</v>
      </c>
      <c r="C55" s="110" t="s">
        <v>593</v>
      </c>
      <c r="D55" s="110"/>
      <c r="E55" s="110"/>
      <c r="F55" s="170" t="s">
        <v>823</v>
      </c>
      <c r="G55" s="17"/>
      <c r="H55" s="113" t="s">
        <v>265</v>
      </c>
      <c r="I55" s="110" t="s">
        <v>566</v>
      </c>
      <c r="J55" s="110" t="s">
        <v>567</v>
      </c>
      <c r="K55" s="110" t="s">
        <v>694</v>
      </c>
      <c r="L55" s="170" t="s">
        <v>695</v>
      </c>
      <c r="M55" s="17"/>
    </row>
    <row r="56" spans="1:13" ht="12.6" customHeight="1">
      <c r="A56" s="171" t="s">
        <v>28</v>
      </c>
      <c r="B56" s="170" t="s">
        <v>808</v>
      </c>
      <c r="C56" s="170" t="s">
        <v>809</v>
      </c>
      <c r="D56" s="170"/>
      <c r="E56" s="170"/>
      <c r="F56" s="170" t="s">
        <v>816</v>
      </c>
      <c r="G56" s="114"/>
      <c r="H56" s="170" t="s">
        <v>677</v>
      </c>
      <c r="I56" s="170" t="s">
        <v>563</v>
      </c>
      <c r="J56" s="170" t="s">
        <v>678</v>
      </c>
      <c r="K56" s="170" t="s">
        <v>679</v>
      </c>
      <c r="L56" s="170" t="s">
        <v>680</v>
      </c>
    </row>
    <row r="58" spans="1:13" ht="12.6" customHeight="1">
      <c r="A58" s="138" t="s">
        <v>121</v>
      </c>
    </row>
    <row r="60" spans="1:13" ht="12.6" customHeight="1">
      <c r="A60" s="92"/>
      <c r="B60" s="16" t="s">
        <v>724</v>
      </c>
      <c r="C60" s="16" t="s">
        <v>725</v>
      </c>
      <c r="D60" s="16" t="s">
        <v>726</v>
      </c>
      <c r="E60" s="16" t="s">
        <v>727</v>
      </c>
      <c r="F60" s="109" t="s">
        <v>78</v>
      </c>
      <c r="G60" s="65"/>
      <c r="H60" s="16" t="s">
        <v>342</v>
      </c>
      <c r="I60" s="16" t="s">
        <v>343</v>
      </c>
      <c r="J60" s="16" t="s">
        <v>344</v>
      </c>
      <c r="K60" s="16" t="s">
        <v>345</v>
      </c>
      <c r="L60" s="109" t="s">
        <v>78</v>
      </c>
      <c r="M60" s="65"/>
    </row>
    <row r="61" spans="1:13" ht="12.6" customHeight="1">
      <c r="A61" s="19" t="s">
        <v>30</v>
      </c>
      <c r="B61" s="110" t="s">
        <v>757</v>
      </c>
      <c r="C61" s="110" t="s">
        <v>849</v>
      </c>
      <c r="D61" s="111"/>
      <c r="E61" s="110"/>
      <c r="F61" s="170" t="s">
        <v>850</v>
      </c>
      <c r="G61" s="17"/>
      <c r="H61" s="110" t="s">
        <v>203</v>
      </c>
      <c r="I61" s="110" t="s">
        <v>127</v>
      </c>
      <c r="J61" s="111" t="s">
        <v>127</v>
      </c>
      <c r="K61" s="110" t="s">
        <v>634</v>
      </c>
      <c r="L61" s="170" t="s">
        <v>635</v>
      </c>
      <c r="M61" s="17"/>
    </row>
    <row r="62" spans="1:13" ht="12.6" customHeight="1">
      <c r="A62" s="19" t="s">
        <v>55</v>
      </c>
      <c r="B62" s="110" t="s">
        <v>757</v>
      </c>
      <c r="C62" s="110" t="s">
        <v>851</v>
      </c>
      <c r="D62" s="111"/>
      <c r="E62" s="110"/>
      <c r="F62" s="170" t="s">
        <v>852</v>
      </c>
      <c r="G62" s="82"/>
      <c r="H62" s="110" t="s">
        <v>68</v>
      </c>
      <c r="I62" s="110" t="s">
        <v>109</v>
      </c>
      <c r="J62" s="111" t="s">
        <v>109</v>
      </c>
      <c r="K62" s="110" t="s">
        <v>110</v>
      </c>
      <c r="L62" s="170" t="s">
        <v>203</v>
      </c>
      <c r="M62" s="82"/>
    </row>
    <row r="63" spans="1:13" ht="12.6" customHeight="1">
      <c r="A63" s="19" t="s">
        <v>10</v>
      </c>
      <c r="B63" s="110" t="s">
        <v>758</v>
      </c>
      <c r="C63" s="110" t="s">
        <v>853</v>
      </c>
      <c r="D63" s="111"/>
      <c r="E63" s="110"/>
      <c r="F63" s="170" t="s">
        <v>854</v>
      </c>
      <c r="G63" s="17"/>
      <c r="H63" s="110" t="s">
        <v>357</v>
      </c>
      <c r="I63" s="110" t="s">
        <v>388</v>
      </c>
      <c r="J63" s="111" t="s">
        <v>388</v>
      </c>
      <c r="K63" s="110" t="s">
        <v>636</v>
      </c>
      <c r="L63" s="170" t="s">
        <v>637</v>
      </c>
      <c r="M63" s="17"/>
    </row>
    <row r="64" spans="1:13" ht="12.6" customHeight="1">
      <c r="A64" s="19" t="s">
        <v>43</v>
      </c>
      <c r="B64" s="110" t="s">
        <v>127</v>
      </c>
      <c r="C64" s="110" t="s">
        <v>190</v>
      </c>
      <c r="D64" s="111"/>
      <c r="E64" s="110"/>
      <c r="F64" s="170" t="s">
        <v>548</v>
      </c>
      <c r="G64" s="82"/>
      <c r="H64" s="110" t="s">
        <v>68</v>
      </c>
      <c r="I64" s="110" t="s">
        <v>68</v>
      </c>
      <c r="J64" s="111" t="s">
        <v>68</v>
      </c>
      <c r="K64" s="110" t="s">
        <v>68</v>
      </c>
      <c r="L64" s="170" t="s">
        <v>68</v>
      </c>
      <c r="M64" s="82"/>
    </row>
    <row r="65" spans="1:13" ht="12.6" customHeight="1">
      <c r="A65" s="19" t="s">
        <v>31</v>
      </c>
      <c r="B65" s="110" t="s">
        <v>759</v>
      </c>
      <c r="C65" s="110" t="s">
        <v>855</v>
      </c>
      <c r="D65" s="111"/>
      <c r="E65" s="110"/>
      <c r="F65" s="170" t="s">
        <v>856</v>
      </c>
      <c r="G65" s="65"/>
      <c r="H65" s="110" t="s">
        <v>358</v>
      </c>
      <c r="I65" s="110" t="s">
        <v>389</v>
      </c>
      <c r="J65" s="111" t="s">
        <v>389</v>
      </c>
      <c r="K65" s="110" t="s">
        <v>638</v>
      </c>
      <c r="L65" s="170" t="s">
        <v>639</v>
      </c>
      <c r="M65" s="65"/>
    </row>
    <row r="66" spans="1:13" ht="12.6" customHeight="1">
      <c r="A66" s="19" t="s">
        <v>239</v>
      </c>
      <c r="B66" s="110" t="s">
        <v>760</v>
      </c>
      <c r="C66" s="110" t="s">
        <v>110</v>
      </c>
      <c r="D66" s="111"/>
      <c r="E66" s="110"/>
      <c r="F66" s="170" t="s">
        <v>857</v>
      </c>
      <c r="G66" s="65"/>
      <c r="H66" s="110" t="s">
        <v>270</v>
      </c>
      <c r="I66" s="110" t="s">
        <v>195</v>
      </c>
      <c r="J66" s="111" t="s">
        <v>195</v>
      </c>
      <c r="K66" s="110" t="s">
        <v>319</v>
      </c>
      <c r="L66" s="170" t="s">
        <v>640</v>
      </c>
      <c r="M66" s="65"/>
    </row>
    <row r="67" spans="1:13" ht="12.6" customHeight="1">
      <c r="A67" s="171" t="s">
        <v>28</v>
      </c>
      <c r="B67" s="170" t="s">
        <v>755</v>
      </c>
      <c r="C67" s="170" t="s">
        <v>842</v>
      </c>
      <c r="D67" s="170"/>
      <c r="E67" s="170"/>
      <c r="F67" s="170" t="s">
        <v>843</v>
      </c>
      <c r="G67" s="17"/>
      <c r="H67" s="170" t="s">
        <v>356</v>
      </c>
      <c r="I67" s="170" t="s">
        <v>386</v>
      </c>
      <c r="J67" s="170" t="s">
        <v>386</v>
      </c>
      <c r="K67" s="170" t="s">
        <v>629</v>
      </c>
      <c r="L67" s="170" t="s">
        <v>630</v>
      </c>
      <c r="M67" s="17"/>
    </row>
    <row r="69" spans="1:13" ht="12.6" customHeight="1">
      <c r="A69" s="138" t="s">
        <v>223</v>
      </c>
    </row>
    <row r="71" spans="1:13" ht="12.6" customHeight="1">
      <c r="A71" s="92"/>
      <c r="B71" s="16" t="s">
        <v>724</v>
      </c>
      <c r="C71" s="16" t="s">
        <v>725</v>
      </c>
      <c r="D71" s="16" t="s">
        <v>726</v>
      </c>
      <c r="E71" s="16" t="s">
        <v>727</v>
      </c>
      <c r="F71" s="109" t="s">
        <v>78</v>
      </c>
      <c r="G71" s="65"/>
      <c r="H71" s="16" t="s">
        <v>342</v>
      </c>
      <c r="I71" s="16" t="s">
        <v>343</v>
      </c>
      <c r="J71" s="16" t="s">
        <v>344</v>
      </c>
      <c r="K71" s="16" t="s">
        <v>345</v>
      </c>
      <c r="L71" s="109" t="s">
        <v>78</v>
      </c>
      <c r="M71" s="65"/>
    </row>
    <row r="72" spans="1:13" ht="12.6" customHeight="1">
      <c r="A72" s="19" t="s">
        <v>30</v>
      </c>
      <c r="B72" s="110" t="s">
        <v>743</v>
      </c>
      <c r="C72" s="110" t="s">
        <v>259</v>
      </c>
      <c r="D72" s="111"/>
      <c r="E72" s="110"/>
      <c r="F72" s="170" t="s">
        <v>891</v>
      </c>
      <c r="G72" s="17"/>
      <c r="H72" s="110" t="s">
        <v>68</v>
      </c>
      <c r="I72" s="110" t="s">
        <v>270</v>
      </c>
      <c r="J72" s="111" t="s">
        <v>604</v>
      </c>
      <c r="K72" s="110" t="s">
        <v>268</v>
      </c>
      <c r="L72" s="170" t="s">
        <v>605</v>
      </c>
      <c r="M72" s="17"/>
    </row>
    <row r="73" spans="1:13" ht="12.6" customHeight="1">
      <c r="A73" s="19" t="s">
        <v>43</v>
      </c>
      <c r="B73" s="110" t="s">
        <v>68</v>
      </c>
      <c r="C73" s="110" t="s">
        <v>68</v>
      </c>
      <c r="D73" s="111"/>
      <c r="E73" s="110"/>
      <c r="F73" s="170" t="s">
        <v>68</v>
      </c>
      <c r="G73" s="82"/>
      <c r="H73" s="110" t="s">
        <v>68</v>
      </c>
      <c r="I73" s="110" t="s">
        <v>68</v>
      </c>
      <c r="J73" s="111" t="s">
        <v>68</v>
      </c>
      <c r="K73" s="110" t="s">
        <v>68</v>
      </c>
      <c r="L73" s="170" t="s">
        <v>68</v>
      </c>
      <c r="M73" s="82"/>
    </row>
    <row r="74" spans="1:13" ht="12.6" customHeight="1">
      <c r="A74" s="19" t="s">
        <v>239</v>
      </c>
      <c r="B74" s="110" t="s">
        <v>773</v>
      </c>
      <c r="C74" s="110" t="s">
        <v>885</v>
      </c>
      <c r="D74" s="111"/>
      <c r="E74" s="110"/>
      <c r="F74" s="170" t="s">
        <v>892</v>
      </c>
      <c r="G74" s="17"/>
      <c r="H74" s="110" t="s">
        <v>378</v>
      </c>
      <c r="I74" s="110" t="s">
        <v>424</v>
      </c>
      <c r="J74" s="111" t="s">
        <v>606</v>
      </c>
      <c r="K74" s="110" t="s">
        <v>607</v>
      </c>
      <c r="L74" s="170" t="s">
        <v>608</v>
      </c>
      <c r="M74" s="17"/>
    </row>
    <row r="75" spans="1:13" ht="12.6" customHeight="1">
      <c r="A75" s="19" t="s">
        <v>55</v>
      </c>
      <c r="B75" s="110" t="s">
        <v>774</v>
      </c>
      <c r="C75" s="110" t="s">
        <v>886</v>
      </c>
      <c r="D75" s="111"/>
      <c r="E75" s="110"/>
      <c r="F75" s="170" t="s">
        <v>893</v>
      </c>
      <c r="G75" s="82"/>
      <c r="H75" s="110" t="s">
        <v>379</v>
      </c>
      <c r="I75" s="110" t="s">
        <v>425</v>
      </c>
      <c r="J75" s="111" t="s">
        <v>609</v>
      </c>
      <c r="K75" s="110" t="s">
        <v>610</v>
      </c>
      <c r="L75" s="170" t="s">
        <v>611</v>
      </c>
      <c r="M75" s="82"/>
    </row>
    <row r="76" spans="1:13" ht="12.6" customHeight="1">
      <c r="A76" s="19" t="s">
        <v>10</v>
      </c>
      <c r="B76" s="110" t="s">
        <v>775</v>
      </c>
      <c r="C76" s="110" t="s">
        <v>887</v>
      </c>
      <c r="D76" s="111"/>
      <c r="E76" s="110"/>
      <c r="F76" s="170" t="s">
        <v>894</v>
      </c>
      <c r="G76" s="65"/>
      <c r="H76" s="110" t="s">
        <v>380</v>
      </c>
      <c r="I76" s="110" t="s">
        <v>426</v>
      </c>
      <c r="J76" s="111" t="s">
        <v>612</v>
      </c>
      <c r="K76" s="110" t="s">
        <v>613</v>
      </c>
      <c r="L76" s="170" t="s">
        <v>614</v>
      </c>
      <c r="M76" s="65"/>
    </row>
    <row r="77" spans="1:13" ht="12.6" customHeight="1">
      <c r="A77" s="19" t="s">
        <v>56</v>
      </c>
      <c r="B77" s="110" t="s">
        <v>776</v>
      </c>
      <c r="C77" s="110" t="s">
        <v>888</v>
      </c>
      <c r="D77" s="111"/>
      <c r="E77" s="110"/>
      <c r="F77" s="170" t="s">
        <v>895</v>
      </c>
      <c r="G77" s="65"/>
      <c r="H77" s="110" t="s">
        <v>381</v>
      </c>
      <c r="I77" s="110" t="s">
        <v>427</v>
      </c>
      <c r="J77" s="111" t="s">
        <v>615</v>
      </c>
      <c r="K77" s="110" t="s">
        <v>616</v>
      </c>
      <c r="L77" s="170" t="s">
        <v>617</v>
      </c>
      <c r="M77" s="65"/>
    </row>
    <row r="78" spans="1:13" ht="12.6" customHeight="1">
      <c r="A78" s="19" t="s">
        <v>70</v>
      </c>
      <c r="B78" s="110" t="s">
        <v>777</v>
      </c>
      <c r="C78" s="110" t="s">
        <v>889</v>
      </c>
      <c r="D78" s="110"/>
      <c r="E78" s="110"/>
      <c r="F78" s="170" t="s">
        <v>896</v>
      </c>
      <c r="G78" s="65"/>
      <c r="H78" s="110" t="s">
        <v>382</v>
      </c>
      <c r="I78" s="110" t="s">
        <v>198</v>
      </c>
      <c r="J78" s="110" t="s">
        <v>68</v>
      </c>
      <c r="K78" s="110" t="s">
        <v>618</v>
      </c>
      <c r="L78" s="170" t="s">
        <v>619</v>
      </c>
      <c r="M78" s="65"/>
    </row>
    <row r="79" spans="1:13" ht="12.6" customHeight="1">
      <c r="A79" s="19" t="s">
        <v>240</v>
      </c>
      <c r="B79" s="110" t="s">
        <v>778</v>
      </c>
      <c r="C79" s="110" t="s">
        <v>890</v>
      </c>
      <c r="D79" s="110"/>
      <c r="E79" s="110"/>
      <c r="F79" s="170" t="s">
        <v>897</v>
      </c>
      <c r="G79" s="17"/>
      <c r="H79" s="110" t="s">
        <v>383</v>
      </c>
      <c r="I79" s="110" t="s">
        <v>428</v>
      </c>
      <c r="J79" s="110" t="s">
        <v>620</v>
      </c>
      <c r="K79" s="110" t="s">
        <v>621</v>
      </c>
      <c r="L79" s="170" t="s">
        <v>622</v>
      </c>
      <c r="M79" s="17"/>
    </row>
    <row r="80" spans="1:13" ht="12.6" customHeight="1">
      <c r="A80" s="171" t="s">
        <v>28</v>
      </c>
      <c r="B80" s="170" t="s">
        <v>766</v>
      </c>
      <c r="C80" s="170" t="s">
        <v>864</v>
      </c>
      <c r="D80" s="170"/>
      <c r="E80" s="170"/>
      <c r="F80" s="170" t="s">
        <v>871</v>
      </c>
      <c r="G80" s="17"/>
      <c r="H80" s="170" t="s">
        <v>374</v>
      </c>
      <c r="I80" s="170" t="s">
        <v>419</v>
      </c>
      <c r="J80" s="170" t="s">
        <v>583</v>
      </c>
      <c r="K80" s="170" t="s">
        <v>584</v>
      </c>
      <c r="L80" s="170" t="s">
        <v>592</v>
      </c>
      <c r="M80" s="17"/>
    </row>
    <row r="82" spans="1:13" ht="12.6" customHeight="1">
      <c r="A82" s="138" t="s">
        <v>122</v>
      </c>
    </row>
    <row r="84" spans="1:13" ht="12.6" customHeight="1">
      <c r="A84" s="92"/>
      <c r="B84" s="16" t="s">
        <v>724</v>
      </c>
      <c r="C84" s="16" t="s">
        <v>725</v>
      </c>
      <c r="D84" s="16" t="s">
        <v>726</v>
      </c>
      <c r="E84" s="16" t="s">
        <v>727</v>
      </c>
      <c r="F84" s="109" t="s">
        <v>78</v>
      </c>
      <c r="G84" s="65"/>
      <c r="H84" s="16" t="s">
        <v>342</v>
      </c>
      <c r="I84" s="16" t="s">
        <v>343</v>
      </c>
      <c r="J84" s="16" t="s">
        <v>344</v>
      </c>
      <c r="K84" s="16" t="s">
        <v>345</v>
      </c>
      <c r="L84" s="109" t="s">
        <v>78</v>
      </c>
      <c r="M84" s="65"/>
    </row>
    <row r="85" spans="1:13" ht="12.6" customHeight="1">
      <c r="A85" s="19" t="s">
        <v>30</v>
      </c>
      <c r="B85" s="112" t="s">
        <v>555</v>
      </c>
      <c r="C85" s="110" t="s">
        <v>796</v>
      </c>
      <c r="D85" s="110"/>
      <c r="E85" s="110"/>
      <c r="F85" s="170" t="s">
        <v>800</v>
      </c>
      <c r="G85" s="65"/>
      <c r="H85" s="112" t="s">
        <v>351</v>
      </c>
      <c r="I85" s="110" t="s">
        <v>73</v>
      </c>
      <c r="J85" s="110" t="s">
        <v>555</v>
      </c>
      <c r="K85" s="110" t="s">
        <v>657</v>
      </c>
      <c r="L85" s="170" t="s">
        <v>658</v>
      </c>
      <c r="M85" s="65"/>
    </row>
    <row r="86" spans="1:13" ht="12.6" customHeight="1">
      <c r="A86" s="19" t="s">
        <v>55</v>
      </c>
      <c r="B86" s="112" t="s">
        <v>749</v>
      </c>
      <c r="C86" s="110" t="s">
        <v>797</v>
      </c>
      <c r="D86" s="110"/>
      <c r="E86" s="110"/>
      <c r="F86" s="170" t="s">
        <v>801</v>
      </c>
      <c r="G86" s="65"/>
      <c r="H86" s="112" t="s">
        <v>352</v>
      </c>
      <c r="I86" s="110" t="s">
        <v>399</v>
      </c>
      <c r="J86" s="110" t="s">
        <v>556</v>
      </c>
      <c r="K86" s="110" t="s">
        <v>659</v>
      </c>
      <c r="L86" s="170" t="s">
        <v>660</v>
      </c>
      <c r="M86" s="65"/>
    </row>
    <row r="87" spans="1:13" ht="12.6" customHeight="1">
      <c r="A87" s="19" t="s">
        <v>10</v>
      </c>
      <c r="B87" s="112" t="s">
        <v>750</v>
      </c>
      <c r="C87" s="110" t="s">
        <v>798</v>
      </c>
      <c r="D87" s="110"/>
      <c r="E87" s="110"/>
      <c r="F87" s="170" t="s">
        <v>802</v>
      </c>
      <c r="G87" s="65"/>
      <c r="H87" s="112" t="s">
        <v>353</v>
      </c>
      <c r="I87" s="110" t="s">
        <v>400</v>
      </c>
      <c r="J87" s="110" t="s">
        <v>557</v>
      </c>
      <c r="K87" s="110" t="s">
        <v>661</v>
      </c>
      <c r="L87" s="170" t="s">
        <v>662</v>
      </c>
      <c r="M87" s="65"/>
    </row>
    <row r="88" spans="1:13" ht="12.6" customHeight="1">
      <c r="A88" s="19" t="s">
        <v>43</v>
      </c>
      <c r="B88" s="112" t="s">
        <v>68</v>
      </c>
      <c r="C88" s="110" t="s">
        <v>68</v>
      </c>
      <c r="D88" s="110"/>
      <c r="E88" s="110"/>
      <c r="F88" s="170" t="s">
        <v>68</v>
      </c>
      <c r="G88" s="65"/>
      <c r="H88" s="112" t="s">
        <v>197</v>
      </c>
      <c r="I88" s="110" t="s">
        <v>68</v>
      </c>
      <c r="J88" s="110" t="s">
        <v>68</v>
      </c>
      <c r="K88" s="110" t="s">
        <v>68</v>
      </c>
      <c r="L88" s="170" t="s">
        <v>197</v>
      </c>
      <c r="M88" s="65"/>
    </row>
    <row r="89" spans="1:13" ht="12.6" customHeight="1">
      <c r="A89" s="19" t="s">
        <v>31</v>
      </c>
      <c r="B89" s="112" t="s">
        <v>751</v>
      </c>
      <c r="C89" s="110" t="s">
        <v>799</v>
      </c>
      <c r="D89" s="110"/>
      <c r="E89" s="110"/>
      <c r="F89" s="170" t="s">
        <v>803</v>
      </c>
      <c r="G89" s="65"/>
      <c r="H89" s="112" t="s">
        <v>354</v>
      </c>
      <c r="I89" s="110" t="s">
        <v>401</v>
      </c>
      <c r="J89" s="110" t="s">
        <v>558</v>
      </c>
      <c r="K89" s="110" t="s">
        <v>663</v>
      </c>
      <c r="L89" s="170" t="s">
        <v>664</v>
      </c>
      <c r="M89" s="65"/>
    </row>
    <row r="90" spans="1:13" ht="12.6" customHeight="1">
      <c r="A90" s="171" t="s">
        <v>28</v>
      </c>
      <c r="B90" s="170" t="s">
        <v>746</v>
      </c>
      <c r="C90" s="170" t="s">
        <v>781</v>
      </c>
      <c r="D90" s="170"/>
      <c r="E90" s="170"/>
      <c r="F90" s="170" t="s">
        <v>787</v>
      </c>
      <c r="G90" s="17"/>
      <c r="H90" s="170" t="s">
        <v>349</v>
      </c>
      <c r="I90" s="170" t="s">
        <v>395</v>
      </c>
      <c r="J90" s="170" t="s">
        <v>552</v>
      </c>
      <c r="K90" s="170" t="s">
        <v>648</v>
      </c>
      <c r="L90" s="170" t="s">
        <v>649</v>
      </c>
      <c r="M90" s="17"/>
    </row>
    <row r="92" spans="1:13" ht="12.6" customHeight="1">
      <c r="A92" s="138" t="s">
        <v>123</v>
      </c>
      <c r="B92" s="10"/>
      <c r="H92" s="10"/>
    </row>
    <row r="94" spans="1:13" ht="12.6" customHeight="1">
      <c r="A94" s="92"/>
      <c r="B94" s="16" t="s">
        <v>724</v>
      </c>
      <c r="C94" s="16" t="s">
        <v>725</v>
      </c>
      <c r="D94" s="16" t="s">
        <v>726</v>
      </c>
      <c r="E94" s="16" t="s">
        <v>727</v>
      </c>
      <c r="F94" s="109" t="s">
        <v>78</v>
      </c>
      <c r="G94" s="65"/>
      <c r="H94" s="16" t="s">
        <v>342</v>
      </c>
      <c r="I94" s="16" t="s">
        <v>343</v>
      </c>
      <c r="J94" s="16" t="s">
        <v>344</v>
      </c>
      <c r="K94" s="16" t="s">
        <v>345</v>
      </c>
      <c r="L94" s="109" t="s">
        <v>78</v>
      </c>
      <c r="M94" s="65"/>
    </row>
    <row r="95" spans="1:13" ht="12.6" customHeight="1">
      <c r="A95" s="19" t="s">
        <v>30</v>
      </c>
      <c r="B95" s="113" t="s">
        <v>738</v>
      </c>
      <c r="C95" s="110" t="s">
        <v>351</v>
      </c>
      <c r="D95" s="110"/>
      <c r="E95" s="110"/>
      <c r="F95" s="170" t="s">
        <v>829</v>
      </c>
      <c r="G95" s="65"/>
      <c r="H95" s="113" t="s">
        <v>319</v>
      </c>
      <c r="I95" s="110" t="s">
        <v>411</v>
      </c>
      <c r="J95" s="110" t="s">
        <v>568</v>
      </c>
      <c r="K95" s="110" t="s">
        <v>696</v>
      </c>
      <c r="L95" s="170" t="s">
        <v>697</v>
      </c>
      <c r="M95" s="65"/>
    </row>
    <row r="96" spans="1:13" ht="12.6" customHeight="1">
      <c r="A96" s="19" t="s">
        <v>55</v>
      </c>
      <c r="B96" s="112" t="s">
        <v>739</v>
      </c>
      <c r="C96" s="110" t="s">
        <v>824</v>
      </c>
      <c r="D96" s="110"/>
      <c r="E96" s="110"/>
      <c r="F96" s="170" t="s">
        <v>830</v>
      </c>
      <c r="G96" s="17"/>
      <c r="H96" s="112" t="s">
        <v>412</v>
      </c>
      <c r="I96" s="110" t="s">
        <v>569</v>
      </c>
      <c r="J96" s="110" t="s">
        <v>698</v>
      </c>
      <c r="K96" s="110" t="s">
        <v>699</v>
      </c>
      <c r="L96" s="170" t="s">
        <v>700</v>
      </c>
      <c r="M96" s="17"/>
    </row>
    <row r="97" spans="1:13" ht="12.6" customHeight="1">
      <c r="A97" s="19" t="s">
        <v>10</v>
      </c>
      <c r="B97" s="113" t="s">
        <v>740</v>
      </c>
      <c r="C97" s="110" t="s">
        <v>825</v>
      </c>
      <c r="D97" s="110"/>
      <c r="E97" s="110"/>
      <c r="F97" s="170" t="s">
        <v>831</v>
      </c>
      <c r="G97" s="115"/>
      <c r="H97" s="113" t="s">
        <v>413</v>
      </c>
      <c r="I97" s="110" t="s">
        <v>570</v>
      </c>
      <c r="J97" s="110" t="s">
        <v>571</v>
      </c>
      <c r="K97" s="110" t="s">
        <v>701</v>
      </c>
      <c r="L97" s="170" t="s">
        <v>702</v>
      </c>
      <c r="M97" s="115"/>
    </row>
    <row r="98" spans="1:13" ht="12.6" customHeight="1">
      <c r="A98" s="19" t="s">
        <v>43</v>
      </c>
      <c r="B98" s="113" t="s">
        <v>68</v>
      </c>
      <c r="C98" s="110" t="s">
        <v>826</v>
      </c>
      <c r="D98" s="110"/>
      <c r="E98" s="110"/>
      <c r="F98" s="170" t="s">
        <v>826</v>
      </c>
      <c r="G98" s="17"/>
      <c r="H98" s="113" t="s">
        <v>68</v>
      </c>
      <c r="I98" s="110" t="s">
        <v>68</v>
      </c>
      <c r="J98" s="110" t="s">
        <v>68</v>
      </c>
      <c r="K98" s="110" t="s">
        <v>69</v>
      </c>
      <c r="L98" s="170" t="s">
        <v>69</v>
      </c>
      <c r="M98" s="17"/>
    </row>
    <row r="99" spans="1:13" ht="12.6" customHeight="1">
      <c r="A99" s="19" t="s">
        <v>56</v>
      </c>
      <c r="B99" s="113" t="s">
        <v>741</v>
      </c>
      <c r="C99" s="110" t="s">
        <v>827</v>
      </c>
      <c r="D99" s="110"/>
      <c r="E99" s="110"/>
      <c r="F99" s="170" t="s">
        <v>832</v>
      </c>
      <c r="G99" s="115"/>
      <c r="H99" s="113" t="s">
        <v>364</v>
      </c>
      <c r="I99" s="110" t="s">
        <v>703</v>
      </c>
      <c r="J99" s="110" t="s">
        <v>704</v>
      </c>
      <c r="K99" s="110" t="s">
        <v>705</v>
      </c>
      <c r="L99" s="170" t="s">
        <v>706</v>
      </c>
      <c r="M99" s="115"/>
    </row>
    <row r="100" spans="1:13" ht="12.6" customHeight="1">
      <c r="A100" s="19" t="s">
        <v>70</v>
      </c>
      <c r="B100" s="113" t="s">
        <v>742</v>
      </c>
      <c r="C100" s="110" t="s">
        <v>743</v>
      </c>
      <c r="D100" s="110"/>
      <c r="E100" s="110"/>
      <c r="F100" s="170" t="s">
        <v>833</v>
      </c>
      <c r="G100" s="17"/>
      <c r="H100" s="113" t="s">
        <v>365</v>
      </c>
      <c r="I100" s="110" t="s">
        <v>414</v>
      </c>
      <c r="J100" s="110" t="s">
        <v>707</v>
      </c>
      <c r="K100" s="110" t="s">
        <v>708</v>
      </c>
      <c r="L100" s="170" t="s">
        <v>709</v>
      </c>
      <c r="M100" s="17"/>
    </row>
    <row r="101" spans="1:13" ht="12.6" customHeight="1">
      <c r="A101" s="171" t="s">
        <v>28</v>
      </c>
      <c r="B101" s="170" t="s">
        <v>734</v>
      </c>
      <c r="C101" s="170" t="s">
        <v>828</v>
      </c>
      <c r="D101" s="170"/>
      <c r="E101" s="170"/>
      <c r="F101" s="170" t="s">
        <v>834</v>
      </c>
      <c r="G101" s="22"/>
      <c r="H101" s="170" t="s">
        <v>407</v>
      </c>
      <c r="I101" s="170" t="s">
        <v>681</v>
      </c>
      <c r="J101" s="170" t="s">
        <v>682</v>
      </c>
      <c r="K101" s="170" t="s">
        <v>683</v>
      </c>
      <c r="L101" s="170" t="s">
        <v>684</v>
      </c>
      <c r="M101" s="22"/>
    </row>
    <row r="103" spans="1:13" ht="12.6" customHeight="1">
      <c r="A103" s="8" t="s">
        <v>282</v>
      </c>
    </row>
    <row r="104" spans="1:13" ht="12.6" customHeight="1">
      <c r="H104" s="8"/>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9:P61"/>
  <sheetViews>
    <sheetView zoomScaleNormal="100" workbookViewId="0">
      <selection activeCell="R26" sqref="R26"/>
    </sheetView>
  </sheetViews>
  <sheetFormatPr defaultRowHeight="10.5"/>
  <cols>
    <col min="1" max="1" width="10.28515625" style="11" customWidth="1"/>
    <col min="2" max="16384" width="9.140625" style="11"/>
  </cols>
  <sheetData>
    <row r="9" spans="1:10" ht="14.25">
      <c r="A9" s="160" t="s">
        <v>333</v>
      </c>
    </row>
    <row r="10" spans="1:10">
      <c r="A10" s="12" t="s">
        <v>334</v>
      </c>
    </row>
    <row r="12" spans="1:10" ht="11.25">
      <c r="B12" s="137" t="s">
        <v>149</v>
      </c>
      <c r="J12" s="137" t="s">
        <v>150</v>
      </c>
    </row>
    <row r="33" spans="2:16">
      <c r="P33" s="184" t="s">
        <v>366</v>
      </c>
    </row>
    <row r="34" spans="2:16">
      <c r="H34" s="184" t="s">
        <v>366</v>
      </c>
      <c r="O34" s="184"/>
    </row>
    <row r="35" spans="2:16" ht="11.25">
      <c r="B35" s="137" t="s">
        <v>151</v>
      </c>
      <c r="G35" s="184"/>
      <c r="J35" s="137" t="s">
        <v>152</v>
      </c>
    </row>
    <row r="57" spans="2:16">
      <c r="H57" s="184" t="s">
        <v>367</v>
      </c>
      <c r="P57" s="184" t="s">
        <v>367</v>
      </c>
    </row>
    <row r="58" spans="2:16" ht="36" customHeight="1">
      <c r="B58" s="203"/>
      <c r="C58" s="203"/>
      <c r="D58" s="203"/>
      <c r="E58" s="203"/>
      <c r="F58" s="203"/>
      <c r="G58" s="203"/>
      <c r="H58" s="203"/>
      <c r="I58" s="203"/>
      <c r="J58" s="203"/>
      <c r="K58" s="203"/>
    </row>
    <row r="59" spans="2:16" s="116" customFormat="1" ht="24" customHeight="1">
      <c r="B59" s="203"/>
      <c r="C59" s="203"/>
      <c r="D59" s="203"/>
      <c r="E59" s="203"/>
      <c r="F59" s="203"/>
      <c r="G59" s="203"/>
      <c r="H59" s="203"/>
      <c r="I59" s="203"/>
      <c r="J59" s="203"/>
      <c r="K59" s="203"/>
    </row>
    <row r="61" spans="2:16">
      <c r="B61" s="202"/>
      <c r="C61" s="202"/>
      <c r="D61" s="202"/>
      <c r="E61" s="202"/>
      <c r="F61" s="202"/>
      <c r="G61" s="202"/>
      <c r="H61" s="202"/>
      <c r="I61" s="202"/>
      <c r="J61" s="202"/>
      <c r="K61" s="202"/>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9:P65"/>
  <sheetViews>
    <sheetView zoomScaleNormal="100" workbookViewId="0">
      <selection activeCell="R50" sqref="R50"/>
    </sheetView>
  </sheetViews>
  <sheetFormatPr defaultRowHeight="10.5"/>
  <cols>
    <col min="1" max="1" width="10.28515625" style="11" customWidth="1"/>
    <col min="2" max="16384" width="9.140625" style="11"/>
  </cols>
  <sheetData>
    <row r="9" spans="1:10" ht="14.25">
      <c r="A9" s="160" t="s">
        <v>335</v>
      </c>
    </row>
    <row r="10" spans="1:10">
      <c r="A10" s="12" t="s">
        <v>334</v>
      </c>
    </row>
    <row r="13" spans="1:10" ht="11.25">
      <c r="B13" s="137" t="s">
        <v>154</v>
      </c>
      <c r="J13" s="137" t="s">
        <v>155</v>
      </c>
    </row>
    <row r="34" spans="2:16">
      <c r="H34" s="184" t="s">
        <v>366</v>
      </c>
      <c r="P34" s="184" t="s">
        <v>366</v>
      </c>
    </row>
    <row r="36" spans="2:16" ht="11.25">
      <c r="B36" s="137" t="s">
        <v>156</v>
      </c>
      <c r="J36" s="137" t="s">
        <v>157</v>
      </c>
    </row>
    <row r="58" spans="2:16">
      <c r="H58" s="184" t="s">
        <v>366</v>
      </c>
      <c r="P58" s="184" t="s">
        <v>366</v>
      </c>
    </row>
    <row r="60" spans="2:16" ht="36" customHeight="1">
      <c r="B60" s="203"/>
      <c r="C60" s="203"/>
      <c r="D60" s="203"/>
      <c r="E60" s="203"/>
      <c r="F60" s="203"/>
      <c r="G60" s="203"/>
      <c r="H60" s="203"/>
      <c r="I60" s="203"/>
      <c r="J60" s="203"/>
      <c r="K60" s="203"/>
      <c r="L60" s="203"/>
    </row>
    <row r="61" spans="2:16" ht="12" customHeight="1">
      <c r="B61" s="203"/>
      <c r="C61" s="203"/>
      <c r="D61" s="203"/>
      <c r="E61" s="203"/>
      <c r="F61" s="203"/>
      <c r="G61" s="203"/>
      <c r="H61" s="203"/>
      <c r="I61" s="203"/>
      <c r="J61" s="203"/>
      <c r="K61" s="203"/>
      <c r="L61" s="203"/>
    </row>
    <row r="62" spans="2:16" s="116" customFormat="1" ht="12" customHeight="1">
      <c r="B62" s="203"/>
      <c r="C62" s="203"/>
      <c r="D62" s="203"/>
      <c r="E62" s="203"/>
      <c r="F62" s="203"/>
      <c r="G62" s="203"/>
      <c r="H62" s="203"/>
      <c r="I62" s="203"/>
      <c r="J62" s="203"/>
      <c r="K62" s="203"/>
      <c r="L62" s="203"/>
    </row>
    <row r="63" spans="2:16" s="116" customFormat="1" ht="12" customHeight="1">
      <c r="B63" s="203"/>
      <c r="C63" s="203"/>
      <c r="D63" s="203"/>
      <c r="E63" s="203"/>
      <c r="F63" s="203"/>
      <c r="G63" s="203"/>
      <c r="H63" s="203"/>
      <c r="I63" s="203"/>
      <c r="J63" s="203"/>
      <c r="K63" s="203"/>
      <c r="L63" s="203"/>
    </row>
    <row r="64" spans="2:16" s="116" customFormat="1" ht="33.75" customHeight="1">
      <c r="B64" s="203"/>
      <c r="C64" s="203"/>
      <c r="D64" s="203"/>
      <c r="E64" s="203"/>
      <c r="F64" s="203"/>
      <c r="G64" s="203"/>
      <c r="H64" s="203"/>
      <c r="I64" s="203"/>
      <c r="J64" s="203"/>
      <c r="K64" s="203"/>
      <c r="L64" s="203"/>
    </row>
    <row r="65" spans="2:12">
      <c r="B65" s="203"/>
      <c r="C65" s="203"/>
      <c r="D65" s="203"/>
      <c r="E65" s="203"/>
      <c r="F65" s="203"/>
      <c r="G65" s="203"/>
      <c r="H65" s="203"/>
      <c r="I65" s="203"/>
      <c r="J65" s="203"/>
      <c r="K65" s="203"/>
      <c r="L65" s="203"/>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9:P56"/>
  <sheetViews>
    <sheetView zoomScaleNormal="100" workbookViewId="0">
      <selection activeCell="S50" sqref="S50"/>
    </sheetView>
  </sheetViews>
  <sheetFormatPr defaultRowHeight="10.5"/>
  <cols>
    <col min="1" max="1" width="10.28515625" style="11" customWidth="1"/>
    <col min="2" max="16384" width="9.140625" style="11"/>
  </cols>
  <sheetData>
    <row r="9" spans="1:10" ht="14.25">
      <c r="A9" s="160" t="s">
        <v>336</v>
      </c>
    </row>
    <row r="10" spans="1:10">
      <c r="A10" s="12" t="s">
        <v>334</v>
      </c>
    </row>
    <row r="12" spans="1:10" ht="11.25">
      <c r="B12" s="143" t="s">
        <v>159</v>
      </c>
      <c r="J12" s="143" t="s">
        <v>665</v>
      </c>
    </row>
    <row r="33" spans="2:16">
      <c r="H33" s="184" t="s">
        <v>366</v>
      </c>
      <c r="P33" s="184" t="s">
        <v>366</v>
      </c>
    </row>
    <row r="34" spans="2:16" ht="11.25">
      <c r="B34" s="143" t="s">
        <v>237</v>
      </c>
      <c r="J34" s="143" t="s">
        <v>274</v>
      </c>
    </row>
    <row r="56" spans="8:16">
      <c r="H56" s="184" t="s">
        <v>368</v>
      </c>
      <c r="P56" s="184" t="s">
        <v>368</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9:P90"/>
  <sheetViews>
    <sheetView zoomScaleNormal="100" workbookViewId="0"/>
  </sheetViews>
  <sheetFormatPr defaultRowHeight="10.5"/>
  <cols>
    <col min="1" max="1" width="10.28515625" style="11" customWidth="1"/>
    <col min="2" max="16384" width="9.140625" style="11"/>
  </cols>
  <sheetData>
    <row r="9" spans="1:10" ht="14.25">
      <c r="A9" s="160" t="s">
        <v>337</v>
      </c>
    </row>
    <row r="12" spans="1:10" ht="11.25">
      <c r="B12" s="143" t="s">
        <v>161</v>
      </c>
      <c r="J12" s="143" t="s">
        <v>162</v>
      </c>
    </row>
    <row r="34" spans="2:16">
      <c r="H34" s="184" t="s">
        <v>366</v>
      </c>
      <c r="P34" s="184" t="s">
        <v>366</v>
      </c>
    </row>
    <row r="35" spans="2:16" ht="24" customHeight="1">
      <c r="B35" s="203" t="s">
        <v>713</v>
      </c>
      <c r="C35" s="203"/>
      <c r="D35" s="203"/>
      <c r="E35" s="203"/>
      <c r="F35" s="203"/>
      <c r="G35" s="203"/>
      <c r="H35" s="203"/>
      <c r="J35" s="203" t="s">
        <v>714</v>
      </c>
      <c r="K35" s="203"/>
      <c r="L35" s="203"/>
      <c r="M35" s="203"/>
      <c r="N35" s="203"/>
      <c r="O35" s="203"/>
      <c r="P35" s="203"/>
    </row>
    <row r="36" spans="2:16" ht="33" customHeight="1">
      <c r="B36" s="203" t="s">
        <v>712</v>
      </c>
      <c r="C36" s="203"/>
      <c r="D36" s="203"/>
      <c r="E36" s="203"/>
      <c r="F36" s="203"/>
      <c r="G36" s="203"/>
      <c r="H36" s="203"/>
      <c r="J36" s="204" t="s">
        <v>715</v>
      </c>
      <c r="K36" s="204"/>
      <c r="L36" s="204"/>
      <c r="M36" s="204"/>
      <c r="N36" s="204"/>
      <c r="O36" s="204"/>
      <c r="P36" s="204"/>
    </row>
    <row r="37" spans="2:16" ht="24" customHeight="1">
      <c r="B37" s="203" t="s">
        <v>711</v>
      </c>
      <c r="C37" s="203"/>
      <c r="D37" s="203"/>
      <c r="E37" s="203"/>
      <c r="F37" s="203"/>
      <c r="G37" s="203"/>
      <c r="H37" s="203"/>
      <c r="J37" s="203" t="s">
        <v>716</v>
      </c>
      <c r="K37" s="203"/>
      <c r="L37" s="203"/>
      <c r="M37" s="203"/>
      <c r="N37" s="203"/>
      <c r="O37" s="203"/>
      <c r="P37" s="203"/>
    </row>
    <row r="38" spans="2:16" ht="24" customHeight="1">
      <c r="B38" s="203" t="s">
        <v>710</v>
      </c>
      <c r="C38" s="203"/>
      <c r="D38" s="203"/>
      <c r="E38" s="203"/>
      <c r="F38" s="203"/>
      <c r="G38" s="203"/>
      <c r="H38" s="203"/>
      <c r="J38" s="203"/>
      <c r="K38" s="203"/>
      <c r="L38" s="203"/>
      <c r="M38" s="203"/>
      <c r="N38" s="203"/>
      <c r="O38" s="203"/>
      <c r="P38" s="203"/>
    </row>
    <row r="41" spans="2:16" ht="11.25">
      <c r="B41" s="143" t="s">
        <v>163</v>
      </c>
      <c r="J41" s="143" t="s">
        <v>164</v>
      </c>
    </row>
    <row r="63" spans="2:16">
      <c r="H63" s="184" t="s">
        <v>366</v>
      </c>
      <c r="P63" s="184" t="s">
        <v>366</v>
      </c>
    </row>
    <row r="64" spans="2:16" ht="24" customHeight="1">
      <c r="B64" s="203" t="s">
        <v>717</v>
      </c>
      <c r="C64" s="203"/>
      <c r="D64" s="203"/>
      <c r="E64" s="203"/>
      <c r="F64" s="203"/>
      <c r="G64" s="203"/>
      <c r="H64" s="203"/>
      <c r="J64" s="203" t="s">
        <v>718</v>
      </c>
      <c r="K64" s="203"/>
      <c r="L64" s="203"/>
      <c r="M64" s="203"/>
      <c r="N64" s="203"/>
      <c r="O64" s="203"/>
      <c r="P64" s="203"/>
    </row>
    <row r="65" spans="2:16" ht="24" customHeight="1">
      <c r="B65" s="203" t="s">
        <v>112</v>
      </c>
      <c r="C65" s="203"/>
      <c r="D65" s="203"/>
      <c r="E65" s="203"/>
      <c r="F65" s="203"/>
      <c r="G65" s="203"/>
      <c r="H65" s="203"/>
      <c r="J65" s="203" t="s">
        <v>719</v>
      </c>
      <c r="K65" s="203"/>
      <c r="L65" s="203"/>
      <c r="M65" s="203"/>
      <c r="N65" s="203"/>
      <c r="O65" s="203"/>
      <c r="P65" s="203"/>
    </row>
    <row r="68" spans="2:16" ht="11.25">
      <c r="B68" s="143" t="s">
        <v>266</v>
      </c>
    </row>
    <row r="69" spans="2:16">
      <c r="B69" s="191"/>
    </row>
    <row r="90" spans="8:8">
      <c r="H90" s="184" t="s">
        <v>366</v>
      </c>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9:P65"/>
  <sheetViews>
    <sheetView zoomScaleNormal="100" workbookViewId="0"/>
  </sheetViews>
  <sheetFormatPr defaultRowHeight="10.5"/>
  <cols>
    <col min="1" max="1" width="10.28515625" style="11" customWidth="1"/>
    <col min="2" max="16384" width="9.140625" style="11"/>
  </cols>
  <sheetData>
    <row r="9" spans="1:10" ht="14.25">
      <c r="A9" s="160" t="s">
        <v>338</v>
      </c>
    </row>
    <row r="12" spans="1:10" ht="11.25">
      <c r="B12" s="143" t="s">
        <v>295</v>
      </c>
      <c r="J12" s="143" t="s">
        <v>275</v>
      </c>
    </row>
    <row r="13" spans="1:10">
      <c r="J13" s="8"/>
    </row>
    <row r="29" spans="11:11">
      <c r="K29" s="181"/>
    </row>
    <row r="32" spans="11:11">
      <c r="K32" s="181"/>
    </row>
    <row r="34" spans="2:16">
      <c r="H34" s="184" t="s">
        <v>366</v>
      </c>
      <c r="P34" s="184" t="s">
        <v>366</v>
      </c>
    </row>
    <row r="35" spans="2:16" ht="24" customHeight="1">
      <c r="B35" s="205" t="s">
        <v>720</v>
      </c>
      <c r="C35" s="205"/>
      <c r="D35" s="205"/>
      <c r="E35" s="205"/>
      <c r="F35" s="205"/>
      <c r="G35" s="205"/>
      <c r="H35" s="205"/>
      <c r="I35" s="117"/>
      <c r="J35" s="205" t="s">
        <v>721</v>
      </c>
      <c r="K35" s="205"/>
      <c r="L35" s="205"/>
      <c r="M35" s="205"/>
      <c r="N35" s="205"/>
      <c r="O35" s="205"/>
    </row>
    <row r="36" spans="2:16" ht="24" customHeight="1">
      <c r="B36" s="205"/>
      <c r="C36" s="205"/>
      <c r="D36" s="205"/>
      <c r="E36" s="205"/>
      <c r="F36" s="205"/>
      <c r="G36" s="205"/>
      <c r="H36" s="205"/>
      <c r="I36" s="117"/>
      <c r="J36" s="205"/>
      <c r="K36" s="205"/>
      <c r="L36" s="205"/>
      <c r="M36" s="205"/>
      <c r="N36" s="205"/>
      <c r="O36" s="205"/>
    </row>
    <row r="40" spans="2:16" ht="11.25">
      <c r="B40" s="143" t="s">
        <v>276</v>
      </c>
      <c r="J40" s="143"/>
    </row>
    <row r="62" spans="2:16">
      <c r="H62" s="184" t="s">
        <v>366</v>
      </c>
      <c r="P62" s="184"/>
    </row>
    <row r="64" spans="2:16" ht="32.25" customHeight="1">
      <c r="B64" s="205" t="s">
        <v>722</v>
      </c>
      <c r="C64" s="205"/>
      <c r="D64" s="205"/>
      <c r="E64" s="205"/>
      <c r="F64" s="205"/>
      <c r="G64" s="205"/>
      <c r="H64" s="205"/>
      <c r="J64" s="205"/>
      <c r="K64" s="205"/>
      <c r="L64" s="205"/>
      <c r="M64" s="205"/>
      <c r="N64" s="205"/>
      <c r="O64" s="205"/>
      <c r="P64" s="205"/>
    </row>
    <row r="65" spans="2:8" ht="31.5" customHeight="1">
      <c r="B65" s="205" t="s">
        <v>723</v>
      </c>
      <c r="C65" s="205"/>
      <c r="D65" s="205"/>
      <c r="E65" s="205"/>
      <c r="F65" s="205"/>
      <c r="G65" s="205"/>
      <c r="H65" s="205"/>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9:P78"/>
  <sheetViews>
    <sheetView zoomScaleNormal="100" workbookViewId="0"/>
  </sheetViews>
  <sheetFormatPr defaultRowHeight="10.5"/>
  <cols>
    <col min="1" max="1" width="10.28515625" style="11" customWidth="1"/>
    <col min="2" max="16384" width="9.140625" style="11"/>
  </cols>
  <sheetData>
    <row r="9" spans="1:12" ht="14.25">
      <c r="A9" s="160" t="s">
        <v>339</v>
      </c>
    </row>
    <row r="12" spans="1:12" ht="11.25">
      <c r="B12" s="143" t="s">
        <v>92</v>
      </c>
      <c r="J12" s="143" t="s">
        <v>93</v>
      </c>
      <c r="L12" s="8"/>
    </row>
    <row r="33" spans="2:16">
      <c r="H33" s="184" t="s">
        <v>369</v>
      </c>
      <c r="P33" s="184" t="s">
        <v>369</v>
      </c>
    </row>
    <row r="34" spans="2:16" ht="11.25">
      <c r="B34" s="143" t="s">
        <v>263</v>
      </c>
      <c r="J34" s="143" t="s">
        <v>262</v>
      </c>
    </row>
    <row r="36" spans="2:16">
      <c r="B36" s="8"/>
      <c r="L36" s="8"/>
    </row>
    <row r="55" spans="2:16">
      <c r="H55" s="184" t="s">
        <v>370</v>
      </c>
      <c r="P55" s="184" t="s">
        <v>370</v>
      </c>
    </row>
    <row r="56" spans="2:16" ht="11.25">
      <c r="B56" s="143" t="s">
        <v>277</v>
      </c>
      <c r="J56" s="8"/>
      <c r="P56" s="184"/>
    </row>
    <row r="78" spans="8:8">
      <c r="H78" s="184" t="s">
        <v>366</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9:P58"/>
  <sheetViews>
    <sheetView zoomScaleNormal="100" workbookViewId="0">
      <selection activeCell="I53" sqref="I53"/>
    </sheetView>
  </sheetViews>
  <sheetFormatPr defaultRowHeight="10.5"/>
  <cols>
    <col min="1" max="1" width="10.28515625" style="11" customWidth="1"/>
    <col min="2" max="16384" width="9.140625" style="11"/>
  </cols>
  <sheetData>
    <row r="9" spans="1:10" ht="14.25">
      <c r="A9" s="160" t="s">
        <v>340</v>
      </c>
    </row>
    <row r="12" spans="1:10" ht="11.25">
      <c r="B12" s="143" t="s">
        <v>106</v>
      </c>
      <c r="J12" s="143" t="s">
        <v>107</v>
      </c>
    </row>
    <row r="34" spans="2:16">
      <c r="H34" s="184" t="s">
        <v>366</v>
      </c>
      <c r="P34" s="184" t="s">
        <v>366</v>
      </c>
    </row>
    <row r="36" spans="2:16" ht="11.25">
      <c r="B36" s="143" t="s">
        <v>108</v>
      </c>
      <c r="J36" s="8"/>
    </row>
    <row r="58" spans="8:8">
      <c r="H58" s="184" t="s">
        <v>366</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8:R59"/>
  <sheetViews>
    <sheetView zoomScaleNormal="100" workbookViewId="0"/>
  </sheetViews>
  <sheetFormatPr defaultRowHeight="12.6" customHeight="1"/>
  <cols>
    <col min="1" max="1" width="18.7109375" style="11" customWidth="1"/>
    <col min="2" max="18" width="7.7109375" style="11" customWidth="1"/>
    <col min="19" max="16384" width="9.140625" style="11"/>
  </cols>
  <sheetData>
    <row r="8" spans="1:11" ht="12.6" customHeight="1">
      <c r="A8" s="160" t="s">
        <v>0</v>
      </c>
    </row>
    <row r="9" spans="1:11" ht="12.6" customHeight="1">
      <c r="A9" s="12" t="s">
        <v>5</v>
      </c>
    </row>
    <row r="10" spans="1:11" ht="12.6" customHeight="1">
      <c r="A10" s="143"/>
    </row>
    <row r="11" spans="1:11" ht="12.6" customHeight="1">
      <c r="A11" s="143" t="s">
        <v>90</v>
      </c>
    </row>
    <row r="12" spans="1:11" ht="12.6" customHeight="1">
      <c r="A12" s="34"/>
    </row>
    <row r="13" spans="1:11" ht="12.6" customHeight="1">
      <c r="A13" s="15"/>
      <c r="B13" s="38" t="s">
        <v>6</v>
      </c>
      <c r="C13" s="38" t="s">
        <v>7</v>
      </c>
      <c r="D13" s="38" t="s">
        <v>8</v>
      </c>
      <c r="E13" s="38" t="s">
        <v>9</v>
      </c>
      <c r="F13" s="38" t="s">
        <v>78</v>
      </c>
      <c r="H13" s="9"/>
      <c r="I13" s="9"/>
      <c r="J13" s="10"/>
      <c r="K13" s="10"/>
    </row>
    <row r="14" spans="1:11" ht="12.6" customHeight="1">
      <c r="A14" s="19">
        <v>2008</v>
      </c>
      <c r="B14" s="21">
        <v>74.998009999999994</v>
      </c>
      <c r="C14" s="21">
        <v>66.824629999999999</v>
      </c>
      <c r="D14" s="21">
        <v>73.830929999999995</v>
      </c>
      <c r="E14" s="21">
        <v>86.183580000000006</v>
      </c>
      <c r="F14" s="145">
        <f t="shared" ref="F14:F20" si="0">SUM(B14:E14)</f>
        <v>301.83714999999995</v>
      </c>
      <c r="H14" s="118"/>
      <c r="I14" s="9"/>
      <c r="J14" s="9"/>
      <c r="K14" s="9"/>
    </row>
    <row r="15" spans="1:11" ht="12.6" customHeight="1">
      <c r="A15" s="19">
        <v>2009</v>
      </c>
      <c r="B15" s="21">
        <v>46.148660000000007</v>
      </c>
      <c r="C15" s="21">
        <v>39.945</v>
      </c>
      <c r="D15" s="21">
        <v>38.959160000000004</v>
      </c>
      <c r="E15" s="21">
        <v>32.140520000000002</v>
      </c>
      <c r="F15" s="145">
        <f t="shared" si="0"/>
        <v>157.19334000000001</v>
      </c>
    </row>
    <row r="16" spans="1:11" ht="12.6" customHeight="1">
      <c r="A16" s="19">
        <v>2010</v>
      </c>
      <c r="B16" s="21">
        <v>32.090090000000004</v>
      </c>
      <c r="C16" s="21">
        <v>35.674959999999999</v>
      </c>
      <c r="D16" s="21">
        <v>38.826610000000002</v>
      </c>
      <c r="E16" s="21">
        <v>38.776989999999998</v>
      </c>
      <c r="F16" s="145">
        <f t="shared" si="0"/>
        <v>145.36865</v>
      </c>
      <c r="H16" s="119"/>
    </row>
    <row r="17" spans="1:18" ht="12.6" customHeight="1">
      <c r="A17" s="19">
        <v>2011</v>
      </c>
      <c r="B17" s="21">
        <v>35.384079999999997</v>
      </c>
      <c r="C17" s="21">
        <v>38.616379999999999</v>
      </c>
      <c r="D17" s="21">
        <v>56.7</v>
      </c>
      <c r="E17" s="21">
        <v>100.04431</v>
      </c>
      <c r="F17" s="145">
        <f t="shared" si="0"/>
        <v>230.74477000000002</v>
      </c>
      <c r="H17" s="119"/>
    </row>
    <row r="18" spans="1:18" ht="12.6" customHeight="1">
      <c r="A18" s="19">
        <v>2012</v>
      </c>
      <c r="B18" s="21">
        <v>116.97224</v>
      </c>
      <c r="C18" s="21">
        <v>106.09546</v>
      </c>
      <c r="D18" s="21">
        <v>80.338499999999996</v>
      </c>
      <c r="E18" s="21">
        <v>53.750959999999999</v>
      </c>
      <c r="F18" s="145">
        <f t="shared" si="0"/>
        <v>357.15716000000003</v>
      </c>
      <c r="H18" s="119"/>
    </row>
    <row r="19" spans="1:18" ht="12.6" customHeight="1">
      <c r="A19" s="19">
        <v>2013</v>
      </c>
      <c r="B19" s="21">
        <v>45.399630000000002</v>
      </c>
      <c r="C19" s="21">
        <v>50.228049999999996</v>
      </c>
      <c r="D19" s="21">
        <v>54.035510000000002</v>
      </c>
      <c r="E19" s="21">
        <v>38.050829999999991</v>
      </c>
      <c r="F19" s="145">
        <f t="shared" si="0"/>
        <v>187.71401999999998</v>
      </c>
      <c r="H19" s="119"/>
    </row>
    <row r="20" spans="1:18" ht="12.6" customHeight="1">
      <c r="A20" s="19">
        <v>2014</v>
      </c>
      <c r="B20" s="21">
        <v>53.945240000000005</v>
      </c>
      <c r="C20" s="21">
        <v>62.643519999999995</v>
      </c>
      <c r="D20" s="21">
        <v>68.731940000000009</v>
      </c>
      <c r="E20" s="21">
        <v>81.842420000000004</v>
      </c>
      <c r="F20" s="145">
        <f t="shared" si="0"/>
        <v>267.16312000000005</v>
      </c>
      <c r="H20" s="119"/>
    </row>
    <row r="21" spans="1:18" ht="12.6" customHeight="1">
      <c r="A21" s="19">
        <v>2015</v>
      </c>
      <c r="B21" s="21">
        <v>82.272279999999995</v>
      </c>
      <c r="C21" s="21">
        <v>102.87345999999999</v>
      </c>
      <c r="D21" s="21">
        <v>100.05350999999999</v>
      </c>
      <c r="E21" s="21">
        <v>114.28125</v>
      </c>
      <c r="F21" s="145">
        <f t="shared" ref="F21" si="1">SUM(B21:E21)</f>
        <v>399.48050000000001</v>
      </c>
      <c r="G21" s="119"/>
      <c r="H21" s="119"/>
    </row>
    <row r="22" spans="1:18" ht="12.6" customHeight="1">
      <c r="A22" s="19">
        <v>2016</v>
      </c>
      <c r="B22" s="21">
        <v>95.820120000000017</v>
      </c>
      <c r="C22" s="21">
        <v>120.08901</v>
      </c>
      <c r="D22" s="21">
        <v>135.82598999999999</v>
      </c>
      <c r="E22" s="21">
        <v>94.146479999999997</v>
      </c>
      <c r="F22" s="145">
        <f t="shared" ref="F22" si="2">SUM(B22:E22)</f>
        <v>445.88159999999999</v>
      </c>
      <c r="G22" s="119"/>
      <c r="H22" s="119"/>
    </row>
    <row r="23" spans="1:18" ht="12.6" customHeight="1">
      <c r="A23" s="19">
        <v>2017</v>
      </c>
      <c r="B23" s="21">
        <v>82.335210000000004</v>
      </c>
      <c r="C23" s="21">
        <v>68.448940000000007</v>
      </c>
      <c r="D23" s="21"/>
      <c r="E23" s="21"/>
      <c r="F23" s="145">
        <f t="shared" ref="F23" si="3">SUM(B23:E23)</f>
        <v>150.78415000000001</v>
      </c>
      <c r="G23" s="119"/>
      <c r="H23" s="119"/>
    </row>
    <row r="24" spans="1:18" ht="12.6" customHeight="1">
      <c r="B24" s="119"/>
      <c r="C24" s="119"/>
      <c r="D24" s="119"/>
      <c r="E24" s="120"/>
      <c r="F24" s="119"/>
    </row>
    <row r="25" spans="1:18" ht="12.6" customHeight="1">
      <c r="A25" s="143" t="s">
        <v>224</v>
      </c>
    </row>
    <row r="26" spans="1:18" ht="12.6" customHeight="1">
      <c r="A26" s="8"/>
      <c r="G26" s="81"/>
    </row>
    <row r="27" spans="1:18" ht="12.6" customHeight="1">
      <c r="A27" s="15"/>
      <c r="B27" s="16" t="s">
        <v>724</v>
      </c>
      <c r="C27" s="16" t="s">
        <v>725</v>
      </c>
      <c r="D27" s="16" t="s">
        <v>726</v>
      </c>
      <c r="E27" s="16" t="s">
        <v>727</v>
      </c>
      <c r="F27" s="194" t="s">
        <v>78</v>
      </c>
      <c r="G27" s="17"/>
      <c r="H27" s="38" t="s">
        <v>342</v>
      </c>
      <c r="I27" s="38" t="s">
        <v>343</v>
      </c>
      <c r="J27" s="38" t="s">
        <v>344</v>
      </c>
      <c r="K27" s="38" t="s">
        <v>345</v>
      </c>
      <c r="L27" s="38" t="s">
        <v>78</v>
      </c>
      <c r="N27" s="186">
        <v>2015</v>
      </c>
      <c r="O27" s="192">
        <v>2014</v>
      </c>
      <c r="P27" s="192">
        <v>2013</v>
      </c>
      <c r="Q27" s="192">
        <v>2012</v>
      </c>
      <c r="R27" s="192">
        <v>2011</v>
      </c>
    </row>
    <row r="28" spans="1:18" ht="12.6" customHeight="1">
      <c r="A28" s="19" t="s">
        <v>15</v>
      </c>
      <c r="B28" s="21">
        <v>49.597809999999996</v>
      </c>
      <c r="C28" s="20">
        <v>52.52026</v>
      </c>
      <c r="D28" s="20"/>
      <c r="E28" s="20"/>
      <c r="F28" s="145">
        <f t="shared" ref="F28:F32" si="4">SUM(B28:E28)</f>
        <v>102.11806999999999</v>
      </c>
      <c r="G28" s="17"/>
      <c r="H28" s="21">
        <v>55.755769999999998</v>
      </c>
      <c r="I28" s="20">
        <v>54.753740000000001</v>
      </c>
      <c r="J28" s="20">
        <v>55.362699999999997</v>
      </c>
      <c r="K28" s="20">
        <v>54.01182</v>
      </c>
      <c r="L28" s="145">
        <f t="shared" ref="L28:L32" si="5">SUM(H28:K28)</f>
        <v>219.88403</v>
      </c>
      <c r="N28" s="145">
        <v>182.49451999999999</v>
      </c>
      <c r="O28" s="145">
        <v>92.643250000000009</v>
      </c>
      <c r="P28" s="145">
        <v>60.761449999999996</v>
      </c>
      <c r="Q28" s="145">
        <v>200.58508999999998</v>
      </c>
      <c r="R28" s="145">
        <v>75.002080000000007</v>
      </c>
    </row>
    <row r="29" spans="1:18" ht="12.6" customHeight="1">
      <c r="A29" s="19" t="s">
        <v>16</v>
      </c>
      <c r="B29" s="21">
        <v>4.9955200000000008</v>
      </c>
      <c r="C29" s="20">
        <v>5.05037</v>
      </c>
      <c r="D29" s="20"/>
      <c r="E29" s="20"/>
      <c r="F29" s="145">
        <f t="shared" si="4"/>
        <v>10.04589</v>
      </c>
      <c r="G29" s="17"/>
      <c r="H29" s="21">
        <v>3.0409700000000002</v>
      </c>
      <c r="I29" s="20">
        <v>4.7843800000000005</v>
      </c>
      <c r="J29" s="20">
        <v>4.9846000000000004</v>
      </c>
      <c r="K29" s="20">
        <v>6.2977600000000002</v>
      </c>
      <c r="L29" s="145">
        <f t="shared" si="5"/>
        <v>19.107710000000001</v>
      </c>
      <c r="N29" s="145">
        <v>19.65307</v>
      </c>
      <c r="O29" s="145">
        <v>21.975749999999998</v>
      </c>
      <c r="P29" s="145">
        <v>12.342410000000001</v>
      </c>
      <c r="Q29" s="145">
        <v>4.83467</v>
      </c>
      <c r="R29" s="145">
        <v>11.83375</v>
      </c>
    </row>
    <row r="30" spans="1:18" ht="12.6" customHeight="1">
      <c r="A30" s="19" t="s">
        <v>18</v>
      </c>
      <c r="B30" s="21">
        <v>19.733180000000001</v>
      </c>
      <c r="C30" s="21">
        <v>4.1254999999999997</v>
      </c>
      <c r="D30" s="20"/>
      <c r="E30" s="20"/>
      <c r="F30" s="145">
        <f t="shared" si="4"/>
        <v>23.85868</v>
      </c>
      <c r="G30" s="114"/>
      <c r="H30" s="21">
        <v>34.72307</v>
      </c>
      <c r="I30" s="21">
        <v>57.268440000000005</v>
      </c>
      <c r="J30" s="20">
        <v>70.291429999999991</v>
      </c>
      <c r="K30" s="20">
        <v>23.334259999999997</v>
      </c>
      <c r="L30" s="145">
        <f t="shared" si="5"/>
        <v>185.6172</v>
      </c>
      <c r="M30" s="54"/>
      <c r="N30" s="145">
        <v>186.52001999999999</v>
      </c>
      <c r="O30" s="145">
        <v>143.74871999999999</v>
      </c>
      <c r="P30" s="145">
        <v>113.73226</v>
      </c>
      <c r="Q30" s="145">
        <v>138.63515999999998</v>
      </c>
      <c r="R30" s="145">
        <v>128.36232000000001</v>
      </c>
    </row>
    <row r="31" spans="1:18" ht="12.6" customHeight="1">
      <c r="A31" s="19" t="s">
        <v>20</v>
      </c>
      <c r="B31" s="21">
        <v>4.2266700000000004</v>
      </c>
      <c r="C31" s="21">
        <v>4.7851699999999999</v>
      </c>
      <c r="D31" s="20"/>
      <c r="E31" s="20"/>
      <c r="F31" s="145">
        <f t="shared" si="4"/>
        <v>9.0118399999999994</v>
      </c>
      <c r="G31" s="65"/>
      <c r="H31" s="21">
        <v>1.58016</v>
      </c>
      <c r="I31" s="21">
        <v>1.4746600000000001</v>
      </c>
      <c r="J31" s="20">
        <v>2.4192499999999999</v>
      </c>
      <c r="K31" s="20">
        <v>4.3790299999999993</v>
      </c>
      <c r="L31" s="145">
        <f t="shared" si="5"/>
        <v>9.8530999999999995</v>
      </c>
      <c r="N31" s="145">
        <v>8.6980500000000003</v>
      </c>
      <c r="O31" s="145">
        <v>8.7954100000000004</v>
      </c>
      <c r="P31" s="145">
        <v>0.87790000000000001</v>
      </c>
      <c r="Q31" s="145">
        <v>0</v>
      </c>
      <c r="R31" s="145">
        <v>0</v>
      </c>
    </row>
    <row r="32" spans="1:18" ht="12.6" customHeight="1">
      <c r="A32" s="19" t="s">
        <v>26</v>
      </c>
      <c r="B32" s="21">
        <v>3.7820399999999998</v>
      </c>
      <c r="C32" s="20">
        <v>1.9676300000000002</v>
      </c>
      <c r="D32" s="20"/>
      <c r="E32" s="20"/>
      <c r="F32" s="145">
        <f t="shared" si="4"/>
        <v>5.7496700000000001</v>
      </c>
      <c r="G32" s="17"/>
      <c r="H32" s="26">
        <v>0.72014999999999996</v>
      </c>
      <c r="I32" s="26">
        <v>1.8077999999999999</v>
      </c>
      <c r="J32" s="20">
        <v>2.7680100000000003</v>
      </c>
      <c r="K32" s="20">
        <v>6.1236099999999993</v>
      </c>
      <c r="L32" s="145">
        <f t="shared" si="5"/>
        <v>11.41957</v>
      </c>
      <c r="N32" s="145">
        <v>2.1148400000000001</v>
      </c>
      <c r="O32" s="145">
        <v>0</v>
      </c>
      <c r="P32" s="145">
        <v>0</v>
      </c>
      <c r="Q32" s="145">
        <v>13.095740000000001</v>
      </c>
      <c r="R32" s="145">
        <v>15.540009999999999</v>
      </c>
    </row>
    <row r="33" spans="1:18" ht="12.6" customHeight="1">
      <c r="A33" s="166" t="s">
        <v>28</v>
      </c>
      <c r="B33" s="145">
        <f>SUM(B28:B32)</f>
        <v>82.335219999999993</v>
      </c>
      <c r="C33" s="145">
        <f>SUM(C28:C32)</f>
        <v>68.448930000000004</v>
      </c>
      <c r="D33" s="145"/>
      <c r="E33" s="145"/>
      <c r="F33" s="145">
        <f>SUM(F28:F32)</f>
        <v>150.78415000000001</v>
      </c>
      <c r="G33" s="17"/>
      <c r="H33" s="145">
        <f>SUM(H28:H32)</f>
        <v>95.820120000000017</v>
      </c>
      <c r="I33" s="145">
        <f>SUM(I28:I32)</f>
        <v>120.08902</v>
      </c>
      <c r="J33" s="145">
        <f>SUM(J28:J32)</f>
        <v>135.82598999999999</v>
      </c>
      <c r="K33" s="145">
        <f>SUM(K28:K32)</f>
        <v>94.146479999999997</v>
      </c>
      <c r="L33" s="145">
        <f>SUM(L28:L32)</f>
        <v>445.88160999999997</v>
      </c>
      <c r="N33" s="145">
        <v>399.48050000000001</v>
      </c>
      <c r="O33" s="145">
        <v>267.16312999999997</v>
      </c>
      <c r="P33" s="145">
        <f>SUM(P28:P32)</f>
        <v>187.71402</v>
      </c>
      <c r="Q33" s="145">
        <v>357.1506599999999</v>
      </c>
      <c r="R33" s="145">
        <v>230.75740999999999</v>
      </c>
    </row>
    <row r="34" spans="1:18" s="54" customFormat="1" ht="12.6" customHeight="1">
      <c r="A34" s="30"/>
      <c r="C34" s="121"/>
      <c r="J34" s="30"/>
    </row>
    <row r="35" spans="1:18" ht="12.6" customHeight="1">
      <c r="A35" s="143" t="s">
        <v>91</v>
      </c>
      <c r="F35" s="119"/>
      <c r="G35" s="119"/>
    </row>
    <row r="36" spans="1:18" ht="12.6" customHeight="1">
      <c r="A36" s="122"/>
    </row>
    <row r="37" spans="1:18" ht="12.6" customHeight="1">
      <c r="A37" s="15"/>
      <c r="B37" s="16" t="s">
        <v>724</v>
      </c>
      <c r="C37" s="16" t="s">
        <v>725</v>
      </c>
      <c r="D37" s="16" t="s">
        <v>726</v>
      </c>
      <c r="E37" s="16" t="s">
        <v>727</v>
      </c>
      <c r="F37" s="194" t="s">
        <v>78</v>
      </c>
      <c r="G37" s="65"/>
      <c r="H37" s="38" t="s">
        <v>342</v>
      </c>
      <c r="I37" s="38" t="s">
        <v>343</v>
      </c>
      <c r="J37" s="38" t="s">
        <v>344</v>
      </c>
      <c r="K37" s="38" t="s">
        <v>345</v>
      </c>
      <c r="L37" s="38" t="s">
        <v>78</v>
      </c>
      <c r="N37" s="186">
        <v>2015</v>
      </c>
      <c r="O37" s="192">
        <v>2014</v>
      </c>
      <c r="P37" s="192">
        <v>2013</v>
      </c>
      <c r="Q37" s="192">
        <v>2012</v>
      </c>
      <c r="R37" s="192">
        <v>2011</v>
      </c>
    </row>
    <row r="38" spans="1:18" ht="12.6" customHeight="1">
      <c r="A38" s="19" t="s">
        <v>181</v>
      </c>
      <c r="B38" s="123">
        <v>0.77500000000000002</v>
      </c>
      <c r="C38" s="123">
        <v>0.89500000000000002</v>
      </c>
      <c r="D38" s="123"/>
      <c r="E38" s="123"/>
      <c r="F38" s="173">
        <f>SUM(B38:E38)</f>
        <v>1.67</v>
      </c>
      <c r="G38" s="17"/>
      <c r="H38" s="26">
        <v>1.2193700000000001</v>
      </c>
      <c r="I38" s="26">
        <v>1.09179</v>
      </c>
      <c r="J38" s="26">
        <v>0.75849999999999995</v>
      </c>
      <c r="K38" s="26">
        <v>0.93500000000000005</v>
      </c>
      <c r="L38" s="173">
        <f t="shared" ref="L38:L42" si="6">SUM(H38:K38)</f>
        <v>4.0046599999999994</v>
      </c>
      <c r="N38" s="173">
        <v>6.4543299999999997</v>
      </c>
      <c r="O38" s="173">
        <v>0</v>
      </c>
      <c r="P38" s="173" t="s">
        <v>66</v>
      </c>
      <c r="Q38" s="173" t="s">
        <v>66</v>
      </c>
      <c r="R38" s="173" t="s">
        <v>66</v>
      </c>
    </row>
    <row r="39" spans="1:18" ht="12.6" customHeight="1">
      <c r="A39" s="19" t="s">
        <v>63</v>
      </c>
      <c r="B39" s="26"/>
      <c r="C39" s="26"/>
      <c r="D39" s="26"/>
      <c r="E39" s="26"/>
      <c r="F39" s="173">
        <f t="shared" ref="F39:F42" si="7">SUM(B39:E39)</f>
        <v>0</v>
      </c>
      <c r="G39" s="17"/>
      <c r="H39" s="26">
        <v>0</v>
      </c>
      <c r="I39" s="26">
        <v>0</v>
      </c>
      <c r="J39" s="26">
        <v>0</v>
      </c>
      <c r="K39" s="26"/>
      <c r="L39" s="173">
        <f t="shared" si="6"/>
        <v>0</v>
      </c>
      <c r="N39" s="173">
        <v>0</v>
      </c>
      <c r="O39" s="173">
        <v>0</v>
      </c>
      <c r="P39" s="173">
        <v>0</v>
      </c>
      <c r="Q39" s="173">
        <v>0</v>
      </c>
      <c r="R39" s="173">
        <v>0</v>
      </c>
    </row>
    <row r="40" spans="1:18" ht="12.6" customHeight="1">
      <c r="A40" s="19" t="s">
        <v>64</v>
      </c>
      <c r="B40" s="123">
        <v>72.25103</v>
      </c>
      <c r="C40" s="124">
        <v>66.534770000000009</v>
      </c>
      <c r="D40" s="124"/>
      <c r="E40" s="124"/>
      <c r="F40" s="173">
        <f t="shared" si="7"/>
        <v>138.78579999999999</v>
      </c>
      <c r="G40" s="17"/>
      <c r="H40" s="123">
        <v>82.444479999999999</v>
      </c>
      <c r="I40" s="124">
        <v>106.68636000000001</v>
      </c>
      <c r="J40" s="124">
        <v>128.1026</v>
      </c>
      <c r="K40" s="124">
        <v>85.339410000000001</v>
      </c>
      <c r="L40" s="173">
        <f t="shared" si="6"/>
        <v>402.57284999999996</v>
      </c>
      <c r="M40" s="54"/>
      <c r="N40" s="173">
        <v>328.63126999999997</v>
      </c>
      <c r="O40" s="173">
        <v>207.79868999999999</v>
      </c>
      <c r="P40" s="173">
        <v>134.83462</v>
      </c>
      <c r="Q40" s="173">
        <v>293.29766000000001</v>
      </c>
      <c r="R40" s="173">
        <v>164.07312999999999</v>
      </c>
    </row>
    <row r="41" spans="1:18" ht="12.6" customHeight="1">
      <c r="A41" s="19" t="s">
        <v>53</v>
      </c>
      <c r="B41" s="123">
        <v>9.3091800000000084</v>
      </c>
      <c r="C41" s="124">
        <v>1.0191699999999984</v>
      </c>
      <c r="D41" s="124"/>
      <c r="E41" s="124"/>
      <c r="F41" s="173">
        <f t="shared" si="7"/>
        <v>10.328350000000007</v>
      </c>
      <c r="G41" s="17"/>
      <c r="H41" s="123">
        <v>12.156269999999999</v>
      </c>
      <c r="I41" s="124">
        <v>12.310859999999995</v>
      </c>
      <c r="J41" s="124">
        <v>6.9648899999999845</v>
      </c>
      <c r="K41" s="124">
        <v>7.8720699999999928</v>
      </c>
      <c r="L41" s="173">
        <f t="shared" si="6"/>
        <v>39.304089999999974</v>
      </c>
      <c r="N41" s="173">
        <v>64.394900000000007</v>
      </c>
      <c r="O41" s="173">
        <v>59.364429999999999</v>
      </c>
      <c r="P41" s="173">
        <v>51.044880000000006</v>
      </c>
      <c r="Q41" s="173">
        <v>63.859509999999993</v>
      </c>
      <c r="R41" s="173">
        <v>66.684280000000001</v>
      </c>
    </row>
    <row r="42" spans="1:18" ht="12.6" customHeight="1">
      <c r="A42" s="166" t="s">
        <v>28</v>
      </c>
      <c r="B42" s="173">
        <f>SUM(B38:B41)</f>
        <v>82.335210000000018</v>
      </c>
      <c r="C42" s="173">
        <f>SUM(C38:C41)</f>
        <v>68.448940000000007</v>
      </c>
      <c r="D42" s="173"/>
      <c r="E42" s="173"/>
      <c r="F42" s="173">
        <f t="shared" si="7"/>
        <v>150.78415000000001</v>
      </c>
      <c r="G42" s="22"/>
      <c r="H42" s="173">
        <f>SUM(H39:H41)</f>
        <v>94.600750000000005</v>
      </c>
      <c r="I42" s="173">
        <f>SUM(I39:I41)</f>
        <v>118.99722</v>
      </c>
      <c r="J42" s="173">
        <f>SUM(J39:J41)</f>
        <v>135.06748999999999</v>
      </c>
      <c r="K42" s="173">
        <f>SUM(K39:K41)</f>
        <v>93.211479999999995</v>
      </c>
      <c r="L42" s="173">
        <f t="shared" si="6"/>
        <v>441.87693999999999</v>
      </c>
      <c r="N42" s="173">
        <v>393.02616999999998</v>
      </c>
      <c r="O42" s="173">
        <v>267.16311999999999</v>
      </c>
      <c r="P42" s="173">
        <f>SUM(L43:O43)</f>
        <v>0</v>
      </c>
      <c r="Q42" s="173">
        <v>357.15716999999995</v>
      </c>
      <c r="R42" s="173">
        <v>230.75740999999999</v>
      </c>
    </row>
    <row r="44" spans="1:18" ht="12" customHeight="1">
      <c r="A44" s="143" t="s">
        <v>176</v>
      </c>
    </row>
    <row r="45" spans="1:18" ht="12.6" customHeight="1">
      <c r="G45" s="125"/>
    </row>
    <row r="46" spans="1:18" ht="12.6" customHeight="1">
      <c r="A46" s="15"/>
      <c r="B46" s="16" t="s">
        <v>724</v>
      </c>
      <c r="C46" s="16" t="s">
        <v>725</v>
      </c>
      <c r="D46" s="16" t="s">
        <v>726</v>
      </c>
      <c r="E46" s="16" t="s">
        <v>727</v>
      </c>
      <c r="F46" s="17"/>
      <c r="G46" s="126"/>
      <c r="H46" s="16" t="s">
        <v>342</v>
      </c>
      <c r="I46" s="16" t="s">
        <v>343</v>
      </c>
      <c r="J46" s="16" t="s">
        <v>344</v>
      </c>
      <c r="K46" s="16" t="s">
        <v>345</v>
      </c>
      <c r="N46" s="186">
        <v>2015</v>
      </c>
      <c r="O46" s="192">
        <v>2014</v>
      </c>
      <c r="P46" s="192">
        <v>2013</v>
      </c>
      <c r="Q46" s="192">
        <v>2012</v>
      </c>
      <c r="R46" s="192">
        <v>2011</v>
      </c>
    </row>
    <row r="47" spans="1:18" ht="12.6" customHeight="1">
      <c r="A47" s="19" t="s">
        <v>15</v>
      </c>
      <c r="B47" s="21">
        <v>8.32348</v>
      </c>
      <c r="C47" s="20">
        <v>8.312850000000001</v>
      </c>
      <c r="D47" s="20"/>
      <c r="E47" s="20"/>
      <c r="F47" s="17"/>
      <c r="G47" s="126"/>
      <c r="H47" s="21">
        <v>6.5060399999999996</v>
      </c>
      <c r="I47" s="20">
        <v>6.96821</v>
      </c>
      <c r="J47" s="20">
        <v>6.6751499999999995</v>
      </c>
      <c r="K47" s="20">
        <v>8.291360000000001</v>
      </c>
      <c r="N47" s="20">
        <v>7.1547399999999994</v>
      </c>
      <c r="O47" s="20">
        <v>6.8346299999999998</v>
      </c>
      <c r="P47" s="20">
        <v>5.6622299999999992</v>
      </c>
      <c r="Q47" s="20">
        <v>5.2031200000000002</v>
      </c>
      <c r="R47" s="20">
        <v>2.80965</v>
      </c>
    </row>
    <row r="48" spans="1:18" ht="12.6" customHeight="1">
      <c r="A48" s="19" t="s">
        <v>16</v>
      </c>
      <c r="B48" s="21">
        <v>1.4762299999999999</v>
      </c>
      <c r="C48" s="20">
        <v>1.5213299999999998</v>
      </c>
      <c r="D48" s="20"/>
      <c r="E48" s="20"/>
      <c r="F48" s="17"/>
      <c r="G48" s="126"/>
      <c r="H48" s="21">
        <v>1.19963</v>
      </c>
      <c r="I48" s="20">
        <v>1.26573</v>
      </c>
      <c r="J48" s="20">
        <v>1.1715599999999999</v>
      </c>
      <c r="K48" s="20">
        <v>1.46441</v>
      </c>
      <c r="N48" s="20">
        <v>0.89572000000000007</v>
      </c>
      <c r="O48" s="20">
        <v>0.86845000000000006</v>
      </c>
      <c r="P48" s="20">
        <v>0.57346000000000008</v>
      </c>
      <c r="Q48" s="20">
        <v>0.12459000000000001</v>
      </c>
      <c r="R48" s="20">
        <v>0.16337000000000002</v>
      </c>
    </row>
    <row r="49" spans="1:18" ht="12.6" customHeight="1">
      <c r="A49" s="19" t="s">
        <v>18</v>
      </c>
      <c r="B49" s="21">
        <v>4.97464</v>
      </c>
      <c r="C49" s="21">
        <v>3.2359100000000001</v>
      </c>
      <c r="D49" s="20"/>
      <c r="E49" s="20"/>
      <c r="F49" s="17"/>
      <c r="G49" s="126"/>
      <c r="H49" s="21">
        <v>9.0226000000000006</v>
      </c>
      <c r="I49" s="21">
        <v>6.5248299999999997</v>
      </c>
      <c r="J49" s="20">
        <v>7.2537099999999999</v>
      </c>
      <c r="K49" s="20">
        <v>7.1270600000000002</v>
      </c>
      <c r="L49" s="54"/>
      <c r="M49" s="54"/>
      <c r="N49" s="20">
        <v>8.9817900000000002</v>
      </c>
      <c r="O49" s="20">
        <v>9.5151299999999992</v>
      </c>
      <c r="P49" s="20">
        <v>8.1271599999999999</v>
      </c>
      <c r="Q49" s="20">
        <v>8.6371299999999991</v>
      </c>
      <c r="R49" s="20">
        <v>11.64106</v>
      </c>
    </row>
    <row r="50" spans="1:18" ht="12.6" customHeight="1">
      <c r="A50" s="19" t="s">
        <v>20</v>
      </c>
      <c r="B50" s="21">
        <v>1.2915699999999999</v>
      </c>
      <c r="C50" s="21">
        <v>1.5919400000000001</v>
      </c>
      <c r="D50" s="20"/>
      <c r="E50" s="20"/>
      <c r="F50" s="17"/>
      <c r="G50" s="126"/>
      <c r="H50" s="21">
        <v>0.6038</v>
      </c>
      <c r="I50" s="21">
        <v>0.52434000000000003</v>
      </c>
      <c r="J50" s="20">
        <v>0.89212000000000002</v>
      </c>
      <c r="K50" s="20">
        <v>1.43831</v>
      </c>
      <c r="N50" s="20">
        <v>0.63854</v>
      </c>
      <c r="O50" s="20">
        <v>0.78991</v>
      </c>
      <c r="P50" s="20">
        <v>0.44244</v>
      </c>
      <c r="Q50" s="20">
        <v>6.4999999999999997E-3</v>
      </c>
      <c r="R50" s="26">
        <v>0</v>
      </c>
    </row>
    <row r="51" spans="1:18" ht="12.6" customHeight="1">
      <c r="A51" s="19" t="s">
        <v>26</v>
      </c>
      <c r="B51" s="21">
        <v>1.53217</v>
      </c>
      <c r="C51" s="21">
        <v>1.2199800000000001</v>
      </c>
      <c r="D51" s="20"/>
      <c r="E51" s="20"/>
      <c r="F51" s="127"/>
      <c r="G51" s="17"/>
      <c r="H51" s="21">
        <v>0.58098000000000005</v>
      </c>
      <c r="I51" s="26">
        <v>0</v>
      </c>
      <c r="J51" s="20">
        <v>0.90032000000000001</v>
      </c>
      <c r="K51" s="20">
        <v>0.99548000000000003</v>
      </c>
      <c r="N51" s="26">
        <v>0.62445000000000006</v>
      </c>
      <c r="O51" s="26">
        <v>0</v>
      </c>
      <c r="P51" s="26">
        <v>0</v>
      </c>
      <c r="Q51" s="26">
        <v>0</v>
      </c>
      <c r="R51" s="20">
        <v>1.09707</v>
      </c>
    </row>
    <row r="52" spans="1:18" ht="12.6" customHeight="1">
      <c r="A52" s="166" t="s">
        <v>61</v>
      </c>
      <c r="B52" s="145">
        <f>SUM(B47:B51)</f>
        <v>17.598089999999999</v>
      </c>
      <c r="C52" s="145">
        <f>SUM(C47:C51)</f>
        <v>15.882010000000001</v>
      </c>
      <c r="D52" s="145"/>
      <c r="E52" s="145"/>
      <c r="F52" s="17"/>
      <c r="G52" s="126"/>
      <c r="H52" s="145">
        <f>SUM(H47:H51)</f>
        <v>17.913050000000002</v>
      </c>
      <c r="I52" s="145">
        <f>SUM(I47:I51)</f>
        <v>15.283110000000001</v>
      </c>
      <c r="J52" s="145">
        <f>SUM(J47:J51)</f>
        <v>16.892859999999999</v>
      </c>
      <c r="K52" s="145">
        <f>SUM(K47:K51)</f>
        <v>19.316620000000004</v>
      </c>
      <c r="N52" s="145">
        <v>18.295239999999996</v>
      </c>
      <c r="O52" s="145">
        <v>18.008119999999998</v>
      </c>
      <c r="P52" s="145">
        <f>SUM(P47:P51)</f>
        <v>14.805289999999998</v>
      </c>
      <c r="Q52" s="145">
        <v>13.97134</v>
      </c>
      <c r="R52" s="145">
        <v>15.71115</v>
      </c>
    </row>
    <row r="53" spans="1:18" ht="12.6" customHeight="1">
      <c r="A53" s="146" t="s">
        <v>212</v>
      </c>
      <c r="B53" s="145">
        <v>225.48467258100001</v>
      </c>
      <c r="C53" s="145">
        <v>214.00980897440002</v>
      </c>
      <c r="D53" s="145"/>
      <c r="E53" s="145"/>
      <c r="F53" s="17"/>
      <c r="G53" s="126"/>
      <c r="H53" s="145">
        <v>218.14294231019997</v>
      </c>
      <c r="I53" s="145">
        <v>190.63881654480002</v>
      </c>
      <c r="J53" s="145">
        <v>205.33323575389997</v>
      </c>
      <c r="K53" s="145">
        <v>219.19771541100008</v>
      </c>
      <c r="N53" s="145">
        <v>219.19771541100008</v>
      </c>
      <c r="O53" s="145">
        <v>193.86618672419999</v>
      </c>
      <c r="P53" s="145">
        <v>149.30194607999999</v>
      </c>
      <c r="Q53" s="145">
        <v>205.43409851929994</v>
      </c>
      <c r="R53" s="145">
        <v>205.43409851929994</v>
      </c>
    </row>
    <row r="54" spans="1:18" ht="12.6" customHeight="1">
      <c r="C54" s="119"/>
      <c r="G54" s="128"/>
    </row>
    <row r="55" spans="1:18" ht="12.6" customHeight="1">
      <c r="A55" s="8" t="s">
        <v>283</v>
      </c>
      <c r="E55" s="119"/>
      <c r="G55" s="119"/>
    </row>
    <row r="57" spans="1:18" ht="12.75" customHeight="1"/>
    <row r="59" spans="1:18" ht="12.6" customHeight="1">
      <c r="J59" s="119"/>
    </row>
  </sheetData>
  <phoneticPr fontId="0" type="noConversion"/>
  <pageMargins left="0.75" right="0.75" top="1" bottom="1" header="0.5" footer="0.5"/>
  <pageSetup scale="61" orientation="landscape" horizontalDpi="1200" verticalDpi="1200" r:id="rId1"/>
  <headerFooter alignWithMargins="0"/>
  <ignoredErrors>
    <ignoredError sqref="H42:K42 F14:F2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S61"/>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60"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7" t="s">
        <v>207</v>
      </c>
      <c r="B11" s="9"/>
      <c r="C11" s="9"/>
      <c r="D11" s="9"/>
      <c r="E11" s="9"/>
      <c r="F11" s="9"/>
      <c r="G11" s="10"/>
      <c r="H11" s="137" t="s">
        <v>208</v>
      </c>
      <c r="I11" s="9"/>
      <c r="J11" s="10"/>
      <c r="K11" s="10"/>
    </row>
    <row r="12" spans="1:11" ht="12.6" customHeight="1">
      <c r="A12" s="13"/>
      <c r="B12" s="14"/>
      <c r="C12" s="14"/>
      <c r="D12" s="14"/>
      <c r="E12" s="14"/>
      <c r="F12" s="14"/>
      <c r="G12" s="10"/>
      <c r="H12" s="10"/>
      <c r="I12" s="9"/>
      <c r="J12" s="10"/>
      <c r="K12" s="10"/>
    </row>
    <row r="13" spans="1:11" ht="12.6" customHeight="1">
      <c r="A13" s="15"/>
      <c r="B13" s="144" t="s">
        <v>6</v>
      </c>
      <c r="C13" s="144" t="s">
        <v>7</v>
      </c>
      <c r="D13" s="144" t="s">
        <v>8</v>
      </c>
      <c r="E13" s="16" t="s">
        <v>9</v>
      </c>
      <c r="F13" s="16" t="s">
        <v>78</v>
      </c>
      <c r="G13" s="17"/>
      <c r="H13" s="18"/>
      <c r="I13" s="16" t="s">
        <v>29</v>
      </c>
      <c r="J13" s="16" t="s">
        <v>205</v>
      </c>
      <c r="K13" s="10"/>
    </row>
    <row r="14" spans="1:11" ht="12.6" customHeight="1">
      <c r="A14" s="19">
        <v>2008</v>
      </c>
      <c r="B14" s="21">
        <v>47.348285646920019</v>
      </c>
      <c r="C14" s="21">
        <v>194.6619955893996</v>
      </c>
      <c r="D14" s="21">
        <v>157.48617133510001</v>
      </c>
      <c r="E14" s="21">
        <v>419.23030774059993</v>
      </c>
      <c r="F14" s="145">
        <f t="shared" ref="F14:F18" si="0">SUM(B14:E14)</f>
        <v>818.72676031201945</v>
      </c>
      <c r="G14" s="17"/>
      <c r="H14" s="19">
        <v>2008</v>
      </c>
      <c r="I14" s="145">
        <v>979.03438150160878</v>
      </c>
      <c r="J14" s="145">
        <v>6.6480999999999995</v>
      </c>
    </row>
    <row r="15" spans="1:11" ht="12.6" customHeight="1">
      <c r="A15" s="19">
        <v>2009</v>
      </c>
      <c r="B15" s="21">
        <v>131.0431928662</v>
      </c>
      <c r="C15" s="21">
        <v>83.795727113230043</v>
      </c>
      <c r="D15" s="21">
        <v>113.29164112060006</v>
      </c>
      <c r="E15" s="21">
        <v>95.80944525999999</v>
      </c>
      <c r="F15" s="145">
        <f t="shared" si="0"/>
        <v>423.94000636003011</v>
      </c>
      <c r="G15" s="22"/>
      <c r="H15" s="19">
        <v>2009</v>
      </c>
      <c r="I15" s="145">
        <v>1401.7379503363222</v>
      </c>
      <c r="J15" s="145">
        <v>9.7085000000000008</v>
      </c>
    </row>
    <row r="16" spans="1:11" ht="12" customHeight="1">
      <c r="A16" s="19">
        <v>2010</v>
      </c>
      <c r="B16" s="21">
        <v>75.535722510000014</v>
      </c>
      <c r="C16" s="21">
        <v>32.558042675000003</v>
      </c>
      <c r="D16" s="21">
        <v>110.66711368279995</v>
      </c>
      <c r="E16" s="21">
        <v>159.19152970110002</v>
      </c>
      <c r="F16" s="145">
        <f t="shared" si="0"/>
        <v>377.95240856890001</v>
      </c>
      <c r="G16" s="23"/>
      <c r="H16" s="19">
        <v>2010</v>
      </c>
      <c r="I16" s="145">
        <v>1225.6710170208614</v>
      </c>
      <c r="J16" s="145">
        <v>15.5459</v>
      </c>
    </row>
    <row r="17" spans="1:12" ht="12" customHeight="1">
      <c r="A17" s="19">
        <v>2011</v>
      </c>
      <c r="B17" s="21">
        <v>115.16213581899997</v>
      </c>
      <c r="C17" s="21">
        <v>67.333205448149968</v>
      </c>
      <c r="D17" s="21">
        <v>57.141195920000001</v>
      </c>
      <c r="E17" s="21">
        <v>137.16346119770009</v>
      </c>
      <c r="F17" s="145">
        <f t="shared" si="0"/>
        <v>376.79999838485003</v>
      </c>
      <c r="G17" s="23"/>
      <c r="H17" s="19">
        <v>2011</v>
      </c>
      <c r="I17" s="145">
        <v>1052.8126796515821</v>
      </c>
      <c r="J17" s="145">
        <v>20.378599999999999</v>
      </c>
    </row>
    <row r="18" spans="1:12" ht="12" customHeight="1">
      <c r="A18" s="19">
        <v>2012</v>
      </c>
      <c r="B18" s="21">
        <v>64.278571482800004</v>
      </c>
      <c r="C18" s="21">
        <v>67.706679582299984</v>
      </c>
      <c r="D18" s="21">
        <v>61.975526428499975</v>
      </c>
      <c r="E18" s="21">
        <v>63.863444343709979</v>
      </c>
      <c r="F18" s="145">
        <f t="shared" si="0"/>
        <v>257.82422183730995</v>
      </c>
      <c r="G18" s="24"/>
      <c r="H18" s="25">
        <v>2012</v>
      </c>
      <c r="I18" s="145">
        <v>1568.5138647125002</v>
      </c>
      <c r="J18" s="145">
        <v>14.7685</v>
      </c>
    </row>
    <row r="19" spans="1:12" ht="12" customHeight="1">
      <c r="A19" s="19">
        <v>2013</v>
      </c>
      <c r="B19" s="21">
        <v>32.751740779999992</v>
      </c>
      <c r="C19" s="21">
        <v>53.216803661699998</v>
      </c>
      <c r="D19" s="21">
        <v>38.378829402799987</v>
      </c>
      <c r="E19" s="21">
        <v>56.425475754800054</v>
      </c>
      <c r="F19" s="145">
        <f>SUM(B19:E19)</f>
        <v>180.77284959930003</v>
      </c>
      <c r="G19" s="24"/>
      <c r="H19" s="25">
        <v>2013</v>
      </c>
      <c r="I19" s="145">
        <v>1517.3578904571</v>
      </c>
      <c r="J19" s="145">
        <v>22.399500000000003</v>
      </c>
    </row>
    <row r="20" spans="1:12" ht="12" customHeight="1">
      <c r="A20" s="19">
        <v>2014</v>
      </c>
      <c r="B20" s="21">
        <v>19.978666315199995</v>
      </c>
      <c r="C20" s="21">
        <v>99.498585807120008</v>
      </c>
      <c r="D20" s="21">
        <v>37.719226956570019</v>
      </c>
      <c r="E20" s="21">
        <v>59.810427856900056</v>
      </c>
      <c r="F20" s="145">
        <f>SUM(B20:E20)</f>
        <v>217.00690693579008</v>
      </c>
      <c r="G20" s="24"/>
      <c r="H20" s="25">
        <v>2014</v>
      </c>
      <c r="I20" s="145">
        <v>1144.2707962668001</v>
      </c>
      <c r="J20" s="145">
        <v>22.127800000000001</v>
      </c>
    </row>
    <row r="21" spans="1:12" ht="12" customHeight="1">
      <c r="A21" s="19">
        <v>2015</v>
      </c>
      <c r="B21" s="21">
        <v>35.745800000000003</v>
      </c>
      <c r="C21" s="21">
        <v>50.305000000000014</v>
      </c>
      <c r="D21" s="21">
        <v>57.828999999999979</v>
      </c>
      <c r="E21" s="21">
        <v>72.763499999999965</v>
      </c>
      <c r="F21" s="145">
        <f>SUM(B21:E21)</f>
        <v>216.64329999999995</v>
      </c>
      <c r="G21" s="27"/>
      <c r="H21" s="25">
        <v>2015</v>
      </c>
      <c r="I21" s="145">
        <v>1635.3932069992329</v>
      </c>
      <c r="J21" s="145">
        <v>19.8734266343691</v>
      </c>
    </row>
    <row r="22" spans="1:12" ht="12" customHeight="1">
      <c r="A22" s="19">
        <v>2016</v>
      </c>
      <c r="B22" s="21">
        <v>57.014556526699998</v>
      </c>
      <c r="C22" s="21">
        <v>75.280630380399998</v>
      </c>
      <c r="D22" s="21">
        <v>46.501204355599995</v>
      </c>
      <c r="E22" s="21">
        <v>60.036374488600003</v>
      </c>
      <c r="F22" s="145">
        <f>SUM(B22:E22)</f>
        <v>238.83276575130003</v>
      </c>
      <c r="G22" s="27"/>
      <c r="H22" s="25">
        <v>2016</v>
      </c>
      <c r="I22" s="145">
        <v>1796.6932245813</v>
      </c>
      <c r="J22" s="145">
        <f>L49</f>
        <v>16.408071990931802</v>
      </c>
    </row>
    <row r="23" spans="1:12" ht="12" customHeight="1">
      <c r="A23" s="19">
        <v>2017</v>
      </c>
      <c r="B23" s="21">
        <v>37.434699679399991</v>
      </c>
      <c r="C23" s="21">
        <v>71.556839651600001</v>
      </c>
      <c r="D23" s="21"/>
      <c r="E23" s="21"/>
      <c r="F23" s="145">
        <f>SUM(B23:E23)</f>
        <v>108.99153933099998</v>
      </c>
      <c r="G23" s="27"/>
      <c r="H23" s="25">
        <v>2017</v>
      </c>
      <c r="I23" s="145">
        <f>F59</f>
        <v>825.17251939700918</v>
      </c>
      <c r="J23" s="145">
        <f>F49</f>
        <v>13.914268199999999</v>
      </c>
    </row>
    <row r="24" spans="1:12" ht="12.6" customHeight="1">
      <c r="A24" s="12"/>
      <c r="B24" s="28"/>
      <c r="C24" s="28"/>
      <c r="D24" s="29"/>
      <c r="E24" s="29"/>
      <c r="F24" s="29"/>
      <c r="H24" s="9"/>
      <c r="I24" s="9"/>
    </row>
    <row r="25" spans="1:12" ht="12.6" customHeight="1">
      <c r="A25" s="137" t="s">
        <v>241</v>
      </c>
      <c r="B25" s="28"/>
      <c r="C25" s="28"/>
      <c r="D25" s="28"/>
      <c r="E25" s="28"/>
      <c r="F25" s="30"/>
      <c r="H25" s="9"/>
      <c r="I25" s="9"/>
      <c r="J25" s="9"/>
      <c r="K25" s="9"/>
    </row>
    <row r="26" spans="1:12" ht="12.6" customHeight="1">
      <c r="A26" s="31"/>
      <c r="B26" s="9"/>
      <c r="C26" s="9"/>
      <c r="D26" s="9"/>
      <c r="E26" s="9"/>
      <c r="F26" s="9"/>
      <c r="G26" s="9"/>
      <c r="H26" s="9"/>
      <c r="I26" s="9"/>
      <c r="J26" s="9"/>
      <c r="K26" s="9"/>
    </row>
    <row r="27" spans="1:12" ht="12.6" customHeight="1">
      <c r="A27" s="15"/>
      <c r="B27" s="16" t="s">
        <v>724</v>
      </c>
      <c r="C27" s="16" t="s">
        <v>725</v>
      </c>
      <c r="D27" s="16" t="s">
        <v>726</v>
      </c>
      <c r="E27" s="16" t="s">
        <v>727</v>
      </c>
      <c r="F27" s="16" t="s">
        <v>78</v>
      </c>
      <c r="G27" s="17"/>
      <c r="H27" s="16" t="s">
        <v>342</v>
      </c>
      <c r="I27" s="16" t="s">
        <v>343</v>
      </c>
      <c r="J27" s="16" t="s">
        <v>344</v>
      </c>
      <c r="K27" s="16" t="s">
        <v>345</v>
      </c>
      <c r="L27" s="16" t="s">
        <v>78</v>
      </c>
    </row>
    <row r="28" spans="1:12" ht="12.6" customHeight="1">
      <c r="A28" s="19" t="s">
        <v>209</v>
      </c>
      <c r="B28" s="21">
        <v>6.2396653800000008</v>
      </c>
      <c r="C28" s="20">
        <v>9.3596579999999996</v>
      </c>
      <c r="D28" s="20"/>
      <c r="E28" s="20"/>
      <c r="F28" s="145">
        <f t="shared" ref="F28:F34" si="1">SUM(B28:E28)</f>
        <v>15.599323380000001</v>
      </c>
      <c r="G28" s="17"/>
      <c r="H28" s="21">
        <v>10.501182227099997</v>
      </c>
      <c r="I28" s="20">
        <v>28.198703357999999</v>
      </c>
      <c r="J28" s="20">
        <v>13.709656393999998</v>
      </c>
      <c r="K28" s="20">
        <v>18.227287519200001</v>
      </c>
      <c r="L28" s="145">
        <f t="shared" ref="L28:L33" si="2">SUM(H28:K28)</f>
        <v>70.636829498300003</v>
      </c>
    </row>
    <row r="29" spans="1:12" ht="12.6" customHeight="1">
      <c r="A29" s="19" t="s">
        <v>210</v>
      </c>
      <c r="B29" s="21">
        <v>5.8130969999999964</v>
      </c>
      <c r="C29" s="21">
        <v>13.161675000000006</v>
      </c>
      <c r="D29" s="21"/>
      <c r="E29" s="21"/>
      <c r="F29" s="145">
        <f t="shared" si="1"/>
        <v>18.974772000000002</v>
      </c>
      <c r="G29" s="17"/>
      <c r="H29" s="21">
        <v>2.8436880000000002</v>
      </c>
      <c r="I29" s="21">
        <v>4.8465600000000011</v>
      </c>
      <c r="J29" s="21">
        <v>4.6301100000000002</v>
      </c>
      <c r="K29" s="21">
        <v>9.3102839999999976</v>
      </c>
      <c r="L29" s="145">
        <f t="shared" si="2"/>
        <v>21.630642000000002</v>
      </c>
    </row>
    <row r="30" spans="1:12" ht="12.6" customHeight="1">
      <c r="A30" s="19" t="s">
        <v>10</v>
      </c>
      <c r="B30" s="21">
        <v>0.33018310380000004</v>
      </c>
      <c r="C30" s="20"/>
      <c r="D30" s="20"/>
      <c r="E30" s="193"/>
      <c r="F30" s="145">
        <f t="shared" si="1"/>
        <v>0.33018310380000004</v>
      </c>
      <c r="G30" s="17"/>
      <c r="H30" s="21">
        <v>0.31714999999999999</v>
      </c>
      <c r="I30" s="20">
        <v>0.47876299999999999</v>
      </c>
      <c r="J30" s="20">
        <v>2.8062719999999999</v>
      </c>
      <c r="K30" s="20">
        <v>4.8978000000000008E-2</v>
      </c>
      <c r="L30" s="145">
        <f t="shared" si="2"/>
        <v>3.6511629999999999</v>
      </c>
    </row>
    <row r="31" spans="1:12" ht="12.6" customHeight="1">
      <c r="A31" s="19" t="s">
        <v>11</v>
      </c>
      <c r="B31" s="21">
        <v>23.095890195599999</v>
      </c>
      <c r="C31" s="20">
        <v>41.813006651600006</v>
      </c>
      <c r="D31" s="20"/>
      <c r="E31" s="21"/>
      <c r="F31" s="145">
        <f t="shared" si="1"/>
        <v>64.908896847199998</v>
      </c>
      <c r="G31" s="17"/>
      <c r="H31" s="21">
        <v>38.797271299599998</v>
      </c>
      <c r="I31" s="20">
        <v>39.417572902399996</v>
      </c>
      <c r="J31" s="20">
        <v>20.0915403616</v>
      </c>
      <c r="K31" s="21">
        <v>21.862358969399999</v>
      </c>
      <c r="L31" s="145">
        <f t="shared" si="2"/>
        <v>120.168743533</v>
      </c>
    </row>
    <row r="32" spans="1:12" ht="12.6" customHeight="1">
      <c r="A32" s="19" t="s">
        <v>95</v>
      </c>
      <c r="B32" s="21">
        <v>1.9558639999999998</v>
      </c>
      <c r="C32" s="20">
        <v>7.2224999999999984</v>
      </c>
      <c r="D32" s="20"/>
      <c r="E32" s="21"/>
      <c r="F32" s="145">
        <f t="shared" si="1"/>
        <v>9.1783639999999984</v>
      </c>
      <c r="G32" s="17"/>
      <c r="H32" s="21">
        <v>4.5552650000000003</v>
      </c>
      <c r="I32" s="20">
        <v>0.73737712</v>
      </c>
      <c r="J32" s="20">
        <v>4.7960255999999992</v>
      </c>
      <c r="K32" s="21">
        <v>9.7663660000000014</v>
      </c>
      <c r="L32" s="145">
        <f t="shared" si="2"/>
        <v>19.855033720000002</v>
      </c>
    </row>
    <row r="33" spans="1:19" ht="12.6" customHeight="1">
      <c r="A33" s="19" t="s">
        <v>180</v>
      </c>
      <c r="B33" s="21"/>
      <c r="C33" s="20"/>
      <c r="D33" s="20"/>
      <c r="E33" s="21"/>
      <c r="F33" s="145">
        <f t="shared" si="1"/>
        <v>0</v>
      </c>
      <c r="G33" s="17"/>
      <c r="H33" s="21"/>
      <c r="I33" s="20">
        <v>1.6016540000000001</v>
      </c>
      <c r="J33" s="20">
        <v>0.46760000000000002</v>
      </c>
      <c r="K33" s="21">
        <v>0.82110000000000005</v>
      </c>
      <c r="L33" s="145">
        <f t="shared" si="2"/>
        <v>2.8903539999999999</v>
      </c>
    </row>
    <row r="34" spans="1:19" ht="12.6" customHeight="1">
      <c r="A34" s="159" t="s">
        <v>28</v>
      </c>
      <c r="B34" s="145">
        <f>SUM(B28:B33)</f>
        <v>37.434699679399991</v>
      </c>
      <c r="C34" s="145">
        <f>SUM(C28:C33)</f>
        <v>71.556839651600001</v>
      </c>
      <c r="D34" s="145"/>
      <c r="E34" s="145"/>
      <c r="F34" s="145">
        <f t="shared" si="1"/>
        <v>108.99153933099998</v>
      </c>
      <c r="G34" s="17"/>
      <c r="H34" s="145">
        <f>SUM(H28:H33)</f>
        <v>57.014556526699998</v>
      </c>
      <c r="I34" s="145">
        <f>SUM(I28:I33)</f>
        <v>75.280630380399998</v>
      </c>
      <c r="J34" s="145">
        <f>SUM(J28:J33)</f>
        <v>46.501204355599995</v>
      </c>
      <c r="K34" s="145">
        <f>SUM(K28:K33)</f>
        <v>60.036374488600003</v>
      </c>
      <c r="L34" s="145">
        <f>SUM(H34:K34)</f>
        <v>238.83276575130003</v>
      </c>
    </row>
    <row r="36" spans="1:19" ht="12.6" customHeight="1">
      <c r="A36" s="137" t="s">
        <v>242</v>
      </c>
      <c r="B36" s="28"/>
      <c r="C36" s="28"/>
      <c r="D36" s="28"/>
      <c r="E36" s="28"/>
      <c r="F36" s="30"/>
      <c r="H36" s="9"/>
      <c r="I36" s="9"/>
      <c r="J36" s="9"/>
      <c r="K36" s="9"/>
    </row>
    <row r="38" spans="1:19" ht="12.6" customHeight="1">
      <c r="A38" s="15"/>
      <c r="B38" s="16" t="s">
        <v>724</v>
      </c>
      <c r="C38" s="16" t="s">
        <v>725</v>
      </c>
      <c r="D38" s="16" t="s">
        <v>726</v>
      </c>
      <c r="E38" s="16" t="s">
        <v>727</v>
      </c>
      <c r="F38" s="16" t="s">
        <v>78</v>
      </c>
      <c r="G38" s="17"/>
      <c r="H38" s="16" t="s">
        <v>342</v>
      </c>
      <c r="I38" s="16" t="s">
        <v>343</v>
      </c>
      <c r="J38" s="16" t="s">
        <v>344</v>
      </c>
      <c r="K38" s="16" t="s">
        <v>345</v>
      </c>
      <c r="L38" s="16" t="s">
        <v>78</v>
      </c>
    </row>
    <row r="39" spans="1:19" ht="12.6" customHeight="1">
      <c r="A39" s="19" t="s">
        <v>211</v>
      </c>
      <c r="B39" s="21">
        <v>16.464039183200001</v>
      </c>
      <c r="C39" s="20">
        <v>38.674587098000011</v>
      </c>
      <c r="D39" s="20"/>
      <c r="E39" s="20"/>
      <c r="F39" s="145">
        <f>SUM(B39:E39)</f>
        <v>55.138626281200011</v>
      </c>
      <c r="G39" s="32"/>
      <c r="H39" s="21">
        <v>14.4741965006</v>
      </c>
      <c r="I39" s="20">
        <v>29.568060277099988</v>
      </c>
      <c r="J39" s="20">
        <v>21.487845064900004</v>
      </c>
      <c r="K39" s="20">
        <v>31.187908354099989</v>
      </c>
      <c r="L39" s="145">
        <f>SUM(H39:K39)</f>
        <v>96.718010196699979</v>
      </c>
      <c r="M39" s="32"/>
    </row>
    <row r="40" spans="1:19" ht="12.6" customHeight="1">
      <c r="A40" s="19" t="s">
        <v>102</v>
      </c>
      <c r="B40" s="21">
        <v>20.970660496200004</v>
      </c>
      <c r="C40" s="21">
        <v>32.882252553599983</v>
      </c>
      <c r="D40" s="21"/>
      <c r="E40" s="21"/>
      <c r="F40" s="145">
        <f>SUM(B40:E40)</f>
        <v>53.852913049799987</v>
      </c>
      <c r="G40" s="17"/>
      <c r="H40" s="21">
        <v>42.540360026100011</v>
      </c>
      <c r="I40" s="21">
        <v>45.712570103300017</v>
      </c>
      <c r="J40" s="21">
        <v>25.013359290699999</v>
      </c>
      <c r="K40" s="21">
        <v>28.84846613449999</v>
      </c>
      <c r="L40" s="145">
        <f>SUM(H40:K40)</f>
        <v>142.11475555460001</v>
      </c>
    </row>
    <row r="41" spans="1:19" ht="12.6" customHeight="1">
      <c r="A41" s="146" t="s">
        <v>305</v>
      </c>
      <c r="B41" s="145">
        <f>SUM(B39:B40)</f>
        <v>37.434699679400005</v>
      </c>
      <c r="C41" s="145">
        <f>SUM(C39:C40)</f>
        <v>71.556839651600001</v>
      </c>
      <c r="D41" s="145"/>
      <c r="E41" s="145"/>
      <c r="F41" s="145">
        <f>SUM(B41:E41)</f>
        <v>108.99153933100001</v>
      </c>
      <c r="G41" s="17"/>
      <c r="H41" s="145">
        <f>SUM(H39:H40)</f>
        <v>57.014556526700012</v>
      </c>
      <c r="I41" s="145">
        <f>SUM(I39:I40)</f>
        <v>75.280630380399998</v>
      </c>
      <c r="J41" s="145">
        <f>SUM(J39:J40)</f>
        <v>46.501204355600002</v>
      </c>
      <c r="K41" s="145">
        <f>SUM(K39:K40)</f>
        <v>60.036374488599975</v>
      </c>
      <c r="L41" s="145">
        <f>SUM(H41:K41)</f>
        <v>238.83276575129997</v>
      </c>
    </row>
    <row r="42" spans="1:19" ht="12.6" customHeight="1">
      <c r="D42" s="119"/>
      <c r="E42" s="119"/>
      <c r="F42" s="119"/>
      <c r="K42" s="119"/>
      <c r="L42" s="119"/>
    </row>
    <row r="43" spans="1:19" ht="12.6" customHeight="1">
      <c r="A43" s="137" t="s">
        <v>214</v>
      </c>
      <c r="B43" s="28"/>
      <c r="C43" s="28"/>
      <c r="D43" s="28"/>
      <c r="E43" s="28"/>
      <c r="F43" s="30"/>
      <c r="H43" s="9"/>
      <c r="I43" s="9"/>
      <c r="J43" s="9"/>
      <c r="K43" s="9"/>
      <c r="O43" s="33"/>
      <c r="P43" s="33"/>
      <c r="Q43" s="33"/>
      <c r="R43" s="33"/>
      <c r="S43" s="33"/>
    </row>
    <row r="44" spans="1:19" ht="12.6" customHeight="1">
      <c r="A44" s="34" t="s">
        <v>2</v>
      </c>
      <c r="B44" s="28"/>
      <c r="C44" s="28"/>
      <c r="D44" s="28"/>
      <c r="E44" s="28"/>
      <c r="F44" s="28"/>
      <c r="H44" s="9"/>
      <c r="I44" s="9"/>
      <c r="J44" s="9"/>
      <c r="K44" s="9"/>
      <c r="O44" s="33"/>
      <c r="P44" s="33"/>
      <c r="Q44" s="33"/>
      <c r="R44" s="33"/>
      <c r="S44" s="33"/>
    </row>
    <row r="45" spans="1:19" ht="12.6" customHeight="1">
      <c r="A45" s="35"/>
      <c r="B45" s="16" t="s">
        <v>724</v>
      </c>
      <c r="C45" s="16" t="s">
        <v>725</v>
      </c>
      <c r="D45" s="16" t="s">
        <v>726</v>
      </c>
      <c r="E45" s="16" t="s">
        <v>727</v>
      </c>
      <c r="F45" s="16" t="s">
        <v>78</v>
      </c>
      <c r="G45" s="17"/>
      <c r="H45" s="16" t="s">
        <v>342</v>
      </c>
      <c r="I45" s="16" t="s">
        <v>343</v>
      </c>
      <c r="J45" s="16" t="s">
        <v>344</v>
      </c>
      <c r="K45" s="16" t="s">
        <v>345</v>
      </c>
      <c r="L45" s="16" t="s">
        <v>78</v>
      </c>
      <c r="O45" s="33"/>
      <c r="P45" s="33"/>
      <c r="Q45" s="33"/>
      <c r="R45" s="33"/>
      <c r="S45" s="33"/>
    </row>
    <row r="46" spans="1:19" ht="12.6" customHeight="1">
      <c r="A46" s="36" t="s">
        <v>209</v>
      </c>
      <c r="B46" s="21">
        <v>2.4451399999999999</v>
      </c>
      <c r="C46" s="20">
        <v>0.31347819999999998</v>
      </c>
      <c r="D46" s="20"/>
      <c r="E46" s="20"/>
      <c r="F46" s="145">
        <f>SUM(B46:E46)</f>
        <v>2.7586181999999999</v>
      </c>
      <c r="G46" s="17"/>
      <c r="H46" s="21">
        <v>0.59282489999999999</v>
      </c>
      <c r="I46" s="21">
        <v>1.6501680000000001</v>
      </c>
      <c r="J46" s="21">
        <v>0</v>
      </c>
      <c r="K46" s="21">
        <v>0.74568159093179998</v>
      </c>
      <c r="L46" s="145">
        <f>SUM(H46:K46)</f>
        <v>2.9886744909317997</v>
      </c>
      <c r="O46" s="33"/>
      <c r="P46" s="33"/>
      <c r="Q46" s="33"/>
      <c r="R46" s="33"/>
      <c r="S46" s="33"/>
    </row>
    <row r="47" spans="1:19" ht="12.6" customHeight="1">
      <c r="A47" s="19" t="s">
        <v>31</v>
      </c>
      <c r="B47" s="21">
        <v>5.0878959999999998</v>
      </c>
      <c r="C47" s="21">
        <v>6.0677539999999999</v>
      </c>
      <c r="D47" s="21"/>
      <c r="E47" s="21"/>
      <c r="F47" s="145">
        <f>SUM(B47:E47)</f>
        <v>11.15565</v>
      </c>
      <c r="G47" s="17"/>
      <c r="H47" s="21">
        <v>2.3181405000000002</v>
      </c>
      <c r="I47" s="21">
        <v>2.606058</v>
      </c>
      <c r="J47" s="21">
        <v>2.1460949999999999</v>
      </c>
      <c r="K47" s="21">
        <v>5.8849799999999997</v>
      </c>
      <c r="L47" s="145">
        <f>SUM(H47:K47)</f>
        <v>12.955273500000001</v>
      </c>
      <c r="O47" s="33"/>
      <c r="P47" s="33"/>
      <c r="Q47" s="33"/>
      <c r="R47" s="33"/>
      <c r="S47" s="33"/>
    </row>
    <row r="48" spans="1:19" ht="12.6" customHeight="1">
      <c r="A48" s="19" t="s">
        <v>10</v>
      </c>
      <c r="B48" s="26"/>
      <c r="C48" s="26"/>
      <c r="D48" s="21"/>
      <c r="E48" s="21"/>
      <c r="F48" s="145">
        <f>SUM(B48:E48)</f>
        <v>0</v>
      </c>
      <c r="G48" s="17"/>
      <c r="H48" s="26"/>
      <c r="I48" s="21"/>
      <c r="J48" s="21">
        <v>0.27251999999999998</v>
      </c>
      <c r="K48" s="21">
        <v>0.191604</v>
      </c>
      <c r="L48" s="145">
        <f>SUM(H48:K48)</f>
        <v>0.46412399999999998</v>
      </c>
      <c r="O48" s="33"/>
      <c r="P48" s="33"/>
      <c r="Q48" s="33"/>
      <c r="R48" s="33"/>
      <c r="S48" s="33"/>
    </row>
    <row r="49" spans="1:19" ht="12.6" customHeight="1">
      <c r="A49" s="146" t="s">
        <v>28</v>
      </c>
      <c r="B49" s="145">
        <f>SUM(B46:B48)</f>
        <v>7.5330359999999992</v>
      </c>
      <c r="C49" s="145">
        <f>SUM(C46:C48)</f>
        <v>6.3812321999999995</v>
      </c>
      <c r="D49" s="145"/>
      <c r="E49" s="145"/>
      <c r="F49" s="145">
        <f>SUM(F46:F48)</f>
        <v>13.914268199999999</v>
      </c>
      <c r="G49" s="17"/>
      <c r="H49" s="145">
        <f>SUM(H46:H48)</f>
        <v>2.9109654000000003</v>
      </c>
      <c r="I49" s="145">
        <f>SUM(I46:I48)</f>
        <v>4.2562259999999998</v>
      </c>
      <c r="J49" s="145">
        <f>SUM(J46:J48)</f>
        <v>2.418615</v>
      </c>
      <c r="K49" s="145">
        <f>SUM(K46:K48)</f>
        <v>6.8222655909317993</v>
      </c>
      <c r="L49" s="145">
        <f>SUM(L46:L48)</f>
        <v>16.408071990931802</v>
      </c>
    </row>
    <row r="51" spans="1:19" ht="12.6" customHeight="1">
      <c r="A51" s="137" t="s">
        <v>215</v>
      </c>
      <c r="B51" s="28"/>
      <c r="C51" s="28"/>
      <c r="D51" s="28"/>
      <c r="E51" s="28"/>
      <c r="F51" s="30"/>
      <c r="H51" s="9"/>
      <c r="I51" s="9"/>
      <c r="J51" s="9"/>
      <c r="K51" s="9"/>
      <c r="O51" s="33"/>
      <c r="P51" s="33"/>
      <c r="Q51" s="33"/>
      <c r="R51" s="33"/>
      <c r="S51" s="33"/>
    </row>
    <row r="52" spans="1:19" ht="12.6" customHeight="1">
      <c r="A52" s="34" t="s">
        <v>2</v>
      </c>
      <c r="B52" s="28"/>
      <c r="C52" s="28"/>
      <c r="D52" s="28"/>
      <c r="E52" s="28"/>
      <c r="F52" s="28"/>
      <c r="H52" s="9"/>
      <c r="I52" s="9"/>
      <c r="J52" s="9"/>
      <c r="K52" s="9"/>
      <c r="O52" s="33"/>
      <c r="P52" s="33"/>
      <c r="Q52" s="33"/>
      <c r="R52" s="33"/>
      <c r="S52" s="33"/>
    </row>
    <row r="53" spans="1:19" ht="12.6" customHeight="1">
      <c r="A53" s="35"/>
      <c r="B53" s="16" t="s">
        <v>724</v>
      </c>
      <c r="C53" s="16" t="s">
        <v>725</v>
      </c>
      <c r="D53" s="16" t="s">
        <v>726</v>
      </c>
      <c r="E53" s="16" t="s">
        <v>727</v>
      </c>
      <c r="F53" s="16" t="s">
        <v>78</v>
      </c>
      <c r="G53" s="17"/>
      <c r="H53" s="16" t="s">
        <v>342</v>
      </c>
      <c r="I53" s="16" t="s">
        <v>343</v>
      </c>
      <c r="J53" s="16" t="s">
        <v>344</v>
      </c>
      <c r="K53" s="16" t="s">
        <v>345</v>
      </c>
      <c r="L53" s="16" t="s">
        <v>78</v>
      </c>
      <c r="O53" s="33"/>
      <c r="P53" s="33"/>
      <c r="Q53" s="33"/>
      <c r="R53" s="33"/>
      <c r="S53" s="33"/>
    </row>
    <row r="54" spans="1:19" ht="12.6" customHeight="1">
      <c r="A54" s="36" t="s">
        <v>209</v>
      </c>
      <c r="B54" s="21">
        <v>54.482137960898328</v>
      </c>
      <c r="C54" s="20">
        <v>52.797110812110937</v>
      </c>
      <c r="D54" s="20"/>
      <c r="E54" s="20"/>
      <c r="F54" s="145">
        <f>SUM(B54:E54)</f>
        <v>107.27924877300927</v>
      </c>
      <c r="G54" s="17"/>
      <c r="H54" s="21">
        <v>33.996829189200007</v>
      </c>
      <c r="I54" s="20">
        <v>44.038800805199998</v>
      </c>
      <c r="J54" s="20">
        <v>45.772116986699999</v>
      </c>
      <c r="K54" s="20">
        <v>38.239581820999994</v>
      </c>
      <c r="L54" s="145">
        <f>SUM(H54:K54)</f>
        <v>162.0473288021</v>
      </c>
      <c r="O54" s="33"/>
      <c r="P54" s="33"/>
      <c r="Q54" s="33"/>
      <c r="R54" s="33"/>
      <c r="S54" s="33"/>
    </row>
    <row r="55" spans="1:19" ht="12.6" customHeight="1">
      <c r="A55" s="19" t="s">
        <v>55</v>
      </c>
      <c r="B55" s="21">
        <v>17.478927135500001</v>
      </c>
      <c r="C55" s="21">
        <v>19.459530251199997</v>
      </c>
      <c r="D55" s="21"/>
      <c r="E55" s="21"/>
      <c r="F55" s="145">
        <f>SUM(B55:E55)</f>
        <v>36.938457386699994</v>
      </c>
      <c r="G55" s="17"/>
      <c r="H55" s="21">
        <v>6.5844532161000009</v>
      </c>
      <c r="I55" s="21">
        <v>9.5651932084000002</v>
      </c>
      <c r="J55" s="21">
        <v>6.9615335169000003</v>
      </c>
      <c r="K55" s="21">
        <v>2.2478362900000004</v>
      </c>
      <c r="L55" s="145">
        <f>SUM(H55:K55)</f>
        <v>25.359016231400005</v>
      </c>
      <c r="O55" s="33"/>
      <c r="P55" s="33"/>
      <c r="Q55" s="33"/>
      <c r="R55" s="33"/>
      <c r="S55" s="33"/>
    </row>
    <row r="56" spans="1:19" ht="12.6" customHeight="1">
      <c r="A56" s="36" t="s">
        <v>59</v>
      </c>
      <c r="B56" s="21">
        <v>325.72237949999999</v>
      </c>
      <c r="C56" s="20">
        <v>280.85168000000004</v>
      </c>
      <c r="D56" s="20"/>
      <c r="E56" s="20"/>
      <c r="F56" s="145">
        <f>SUM(B56:E56)</f>
        <v>606.57405949999998</v>
      </c>
      <c r="G56" s="17"/>
      <c r="H56" s="21">
        <v>259.59873450000003</v>
      </c>
      <c r="I56" s="20">
        <v>335.89421999999996</v>
      </c>
      <c r="J56" s="20">
        <v>411.91157699999997</v>
      </c>
      <c r="K56" s="20">
        <v>452.42571219999996</v>
      </c>
      <c r="L56" s="145">
        <f>SUM(H56:K56)</f>
        <v>1459.8302437</v>
      </c>
      <c r="O56" s="33"/>
      <c r="P56" s="33"/>
      <c r="Q56" s="33"/>
      <c r="R56" s="33"/>
      <c r="S56" s="33"/>
    </row>
    <row r="57" spans="1:19" ht="12.6" customHeight="1">
      <c r="A57" s="19" t="s">
        <v>57</v>
      </c>
      <c r="B57" s="21">
        <v>13.0878057635</v>
      </c>
      <c r="C57" s="21">
        <v>17.673638265599998</v>
      </c>
      <c r="D57" s="21"/>
      <c r="E57" s="21"/>
      <c r="F57" s="145">
        <f>SUM(B57:E57)</f>
        <v>30.761444029099998</v>
      </c>
      <c r="G57" s="17"/>
      <c r="H57" s="21">
        <v>17.041385660700001</v>
      </c>
      <c r="I57" s="21">
        <v>10.155890724000001</v>
      </c>
      <c r="J57" s="21">
        <v>17.645297894999995</v>
      </c>
      <c r="K57" s="21">
        <v>25.534746279000004</v>
      </c>
      <c r="L57" s="145">
        <f>SUM(H57:K57)</f>
        <v>70.377320558700006</v>
      </c>
      <c r="O57" s="33"/>
      <c r="P57" s="33"/>
      <c r="Q57" s="33"/>
      <c r="R57" s="33"/>
      <c r="S57" s="33"/>
    </row>
    <row r="58" spans="1:19" ht="12.6" customHeight="1">
      <c r="A58" s="19" t="s">
        <v>58</v>
      </c>
      <c r="B58" s="21">
        <v>16.654930705000002</v>
      </c>
      <c r="C58" s="21">
        <v>26.964379003200001</v>
      </c>
      <c r="D58" s="21"/>
      <c r="E58" s="21"/>
      <c r="F58" s="145">
        <f>SUM(B58:E58)</f>
        <v>43.619309708200007</v>
      </c>
      <c r="G58" s="17"/>
      <c r="H58" s="21">
        <v>13.181463055200004</v>
      </c>
      <c r="I58" s="21">
        <v>19.495158265599994</v>
      </c>
      <c r="J58" s="21">
        <v>25.2157221189</v>
      </c>
      <c r="K58" s="21">
        <v>21.186971849400003</v>
      </c>
      <c r="L58" s="145">
        <f>SUM(H58:K58)</f>
        <v>79.079315289100009</v>
      </c>
    </row>
    <row r="59" spans="1:19" ht="12.6" customHeight="1">
      <c r="A59" s="146" t="s">
        <v>28</v>
      </c>
      <c r="B59" s="145">
        <f>SUM(B54:B58)</f>
        <v>427.42618106489834</v>
      </c>
      <c r="C59" s="145">
        <f>SUM(C54:C58)</f>
        <v>397.74633833211101</v>
      </c>
      <c r="D59" s="145"/>
      <c r="E59" s="145"/>
      <c r="F59" s="145">
        <f>SUM(F54:F58)</f>
        <v>825.17251939700918</v>
      </c>
      <c r="G59" s="17"/>
      <c r="H59" s="145">
        <f>SUM(H54:H58)</f>
        <v>330.40286562120008</v>
      </c>
      <c r="I59" s="145">
        <f>SUM(I54:I58)</f>
        <v>419.14926300319996</v>
      </c>
      <c r="J59" s="145">
        <f>SUM(J54:J58)</f>
        <v>507.50624751749996</v>
      </c>
      <c r="K59" s="145">
        <f>SUM(K54:K58)</f>
        <v>539.6348484394</v>
      </c>
      <c r="L59" s="145">
        <f>SUM(L54:L58)</f>
        <v>1796.6932245813</v>
      </c>
    </row>
    <row r="60" spans="1:19" ht="12.6" customHeight="1">
      <c r="B60" s="9"/>
      <c r="C60" s="9"/>
      <c r="D60" s="9"/>
      <c r="E60" s="9"/>
      <c r="F60" s="9"/>
      <c r="G60" s="9"/>
      <c r="H60" s="9"/>
      <c r="I60" s="9"/>
      <c r="J60" s="9"/>
      <c r="K60" s="9"/>
    </row>
    <row r="61" spans="1:19" ht="12.6" customHeight="1">
      <c r="A61" s="30" t="s">
        <v>307</v>
      </c>
    </row>
  </sheetData>
  <phoneticPr fontId="0" type="noConversion"/>
  <pageMargins left="0.75" right="0.75" top="1" bottom="1" header="0.5" footer="0.5"/>
  <pageSetup scale="62" orientation="landscape" horizontalDpi="1200" verticalDpi="1200" r:id="rId1"/>
  <headerFooter alignWithMargins="0"/>
  <ignoredErrors>
    <ignoredError sqref="F23"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8:O58"/>
  <sheetViews>
    <sheetView zoomScaleNormal="100" workbookViewId="0"/>
  </sheetViews>
  <sheetFormatPr defaultRowHeight="12.6" customHeight="1"/>
  <cols>
    <col min="1" max="1" width="15.7109375" style="11" customWidth="1"/>
    <col min="2" max="10" width="7.7109375" style="11" customWidth="1"/>
    <col min="11" max="11" width="9.140625" style="11"/>
    <col min="12" max="15" width="7.7109375" style="11" customWidth="1"/>
    <col min="16" max="16384" width="9.140625" style="11"/>
  </cols>
  <sheetData>
    <row r="8" spans="1:15" ht="12.6" customHeight="1">
      <c r="A8" s="160" t="s">
        <v>0</v>
      </c>
    </row>
    <row r="9" spans="1:15" ht="12.6" customHeight="1">
      <c r="A9" s="12" t="s">
        <v>5</v>
      </c>
    </row>
    <row r="10" spans="1:15" ht="12.6" customHeight="1">
      <c r="A10" s="143"/>
    </row>
    <row r="11" spans="1:15" ht="12.6" customHeight="1">
      <c r="A11" s="143" t="s">
        <v>225</v>
      </c>
    </row>
    <row r="14" spans="1:15" ht="12.6" customHeight="1">
      <c r="A14" s="38"/>
      <c r="B14" s="16" t="s">
        <v>724</v>
      </c>
      <c r="C14" s="16" t="s">
        <v>725</v>
      </c>
      <c r="D14" s="16" t="s">
        <v>726</v>
      </c>
      <c r="E14" s="16" t="s">
        <v>727</v>
      </c>
      <c r="F14" s="129"/>
      <c r="G14" s="16" t="s">
        <v>342</v>
      </c>
      <c r="H14" s="16" t="s">
        <v>343</v>
      </c>
      <c r="I14" s="16" t="s">
        <v>344</v>
      </c>
      <c r="J14" s="16" t="s">
        <v>345</v>
      </c>
      <c r="L14" s="16" t="s">
        <v>255</v>
      </c>
      <c r="M14" s="16" t="s">
        <v>256</v>
      </c>
      <c r="N14" s="16" t="s">
        <v>257</v>
      </c>
      <c r="O14" s="16" t="s">
        <v>258</v>
      </c>
    </row>
    <row r="15" spans="1:15" ht="12.6" customHeight="1">
      <c r="A15" s="36" t="s">
        <v>181</v>
      </c>
      <c r="B15" s="107">
        <v>0.77500000000000002</v>
      </c>
      <c r="C15" s="107">
        <v>0.64500000000000002</v>
      </c>
      <c r="D15" s="107"/>
      <c r="E15" s="107"/>
      <c r="F15" s="130"/>
      <c r="G15" s="123">
        <v>0.99422999999999995</v>
      </c>
      <c r="H15" s="123">
        <v>0.69853999999999994</v>
      </c>
      <c r="I15" s="123">
        <v>0.63300000000000001</v>
      </c>
      <c r="J15" s="123">
        <v>0.71</v>
      </c>
      <c r="L15" s="123">
        <v>0</v>
      </c>
      <c r="M15" s="123">
        <v>1.6887300000000001</v>
      </c>
      <c r="N15" s="123">
        <v>1.0401199999999999</v>
      </c>
      <c r="O15" s="123">
        <v>0.20074</v>
      </c>
    </row>
    <row r="16" spans="1:15" ht="12.6" customHeight="1">
      <c r="A16" s="36" t="s">
        <v>52</v>
      </c>
      <c r="B16" s="107">
        <v>15.68074</v>
      </c>
      <c r="C16" s="107">
        <v>14.7766</v>
      </c>
      <c r="D16" s="107"/>
      <c r="E16" s="107"/>
      <c r="F16" s="130"/>
      <c r="G16" s="124">
        <v>14.192299999999999</v>
      </c>
      <c r="H16" s="124">
        <v>15.998329999999999</v>
      </c>
      <c r="I16" s="124">
        <v>15.383120000000002</v>
      </c>
      <c r="J16" s="124">
        <v>16.330839999999998</v>
      </c>
      <c r="L16" s="124">
        <v>13.062709999999999</v>
      </c>
      <c r="M16" s="124">
        <v>13.928100000000001</v>
      </c>
      <c r="N16" s="124">
        <v>15.790749999999999</v>
      </c>
      <c r="O16" s="124">
        <v>14.87424</v>
      </c>
    </row>
    <row r="17" spans="1:15" ht="12.6" customHeight="1">
      <c r="A17" s="36" t="s">
        <v>53</v>
      </c>
      <c r="B17" s="107">
        <v>1.1423500000000022</v>
      </c>
      <c r="C17" s="107">
        <v>0.46040999999999987</v>
      </c>
      <c r="D17" s="107"/>
      <c r="E17" s="107"/>
      <c r="F17" s="130"/>
      <c r="G17" s="124">
        <v>2.7265299999999999</v>
      </c>
      <c r="H17" s="124">
        <v>2.2807600000000021</v>
      </c>
      <c r="I17" s="124">
        <v>0.87673199999999818</v>
      </c>
      <c r="J17" s="124">
        <v>2.2757900000000011</v>
      </c>
      <c r="L17" s="124">
        <v>5.7024799999999995</v>
      </c>
      <c r="M17" s="124">
        <v>3.83053</v>
      </c>
      <c r="N17" s="124">
        <v>3.4120699999999999</v>
      </c>
      <c r="O17" s="124">
        <v>3.2202600000000001</v>
      </c>
    </row>
    <row r="18" spans="1:15" ht="12.6" customHeight="1">
      <c r="A18" s="166" t="s">
        <v>28</v>
      </c>
      <c r="B18" s="169">
        <f>SUM(B15:B17)</f>
        <v>17.598089999999999</v>
      </c>
      <c r="C18" s="169">
        <f>SUM(C15:C17)</f>
        <v>15.882009999999999</v>
      </c>
      <c r="D18" s="169"/>
      <c r="E18" s="169"/>
      <c r="F18" s="131"/>
      <c r="G18" s="169">
        <v>17.913059999999998</v>
      </c>
      <c r="H18" s="169">
        <v>18.977630000000001</v>
      </c>
      <c r="I18" s="169">
        <v>16.892851999999998</v>
      </c>
      <c r="J18" s="169">
        <v>19.31663</v>
      </c>
      <c r="L18" s="169">
        <f>SUM(L15:L17)</f>
        <v>18.765189999999997</v>
      </c>
      <c r="M18" s="169">
        <f>SUM(M15:M17)</f>
        <v>19.44736</v>
      </c>
      <c r="N18" s="169">
        <f>SUM(N15:N17)</f>
        <v>20.242939999999997</v>
      </c>
      <c r="O18" s="169">
        <f>SUM(O15:O17)</f>
        <v>18.29524</v>
      </c>
    </row>
    <row r="21" spans="1:15" ht="12.6" customHeight="1">
      <c r="A21" s="143" t="s">
        <v>226</v>
      </c>
    </row>
    <row r="22" spans="1:15" ht="12.6" customHeight="1">
      <c r="F22" s="81"/>
    </row>
    <row r="23" spans="1:15" ht="12.6" customHeight="1">
      <c r="A23" s="38"/>
      <c r="B23" s="16" t="s">
        <v>724</v>
      </c>
      <c r="C23" s="16" t="s">
        <v>725</v>
      </c>
      <c r="D23" s="16" t="s">
        <v>726</v>
      </c>
      <c r="E23" s="16" t="s">
        <v>727</v>
      </c>
      <c r="F23" s="132"/>
      <c r="G23" s="16" t="s">
        <v>342</v>
      </c>
      <c r="H23" s="16" t="s">
        <v>343</v>
      </c>
      <c r="I23" s="16" t="s">
        <v>344</v>
      </c>
      <c r="J23" s="16" t="s">
        <v>345</v>
      </c>
      <c r="L23" s="16" t="s">
        <v>255</v>
      </c>
      <c r="M23" s="16" t="s">
        <v>256</v>
      </c>
      <c r="N23" s="16" t="s">
        <v>257</v>
      </c>
      <c r="O23" s="16" t="s">
        <v>258</v>
      </c>
    </row>
    <row r="24" spans="1:15" ht="12.6" customHeight="1">
      <c r="A24" s="36" t="s">
        <v>49</v>
      </c>
      <c r="B24" s="26"/>
      <c r="C24" s="26"/>
      <c r="D24" s="26"/>
      <c r="E24" s="107"/>
      <c r="F24" s="133"/>
      <c r="G24" s="26">
        <v>0</v>
      </c>
      <c r="H24" s="26">
        <v>0</v>
      </c>
      <c r="I24" s="26">
        <v>0</v>
      </c>
      <c r="J24" s="26"/>
      <c r="L24" s="26">
        <v>0</v>
      </c>
      <c r="M24" s="26">
        <v>0</v>
      </c>
      <c r="N24" s="26">
        <v>0</v>
      </c>
      <c r="O24" s="26">
        <v>0</v>
      </c>
    </row>
    <row r="25" spans="1:15" ht="12.6" customHeight="1">
      <c r="A25" s="36" t="s">
        <v>50</v>
      </c>
      <c r="B25" s="26"/>
      <c r="C25" s="26"/>
      <c r="D25" s="26"/>
      <c r="E25" s="107"/>
      <c r="F25" s="133"/>
      <c r="G25" s="26">
        <v>0</v>
      </c>
      <c r="H25" s="26">
        <v>0</v>
      </c>
      <c r="I25" s="26">
        <v>0</v>
      </c>
      <c r="J25" s="26"/>
      <c r="L25" s="26">
        <v>0</v>
      </c>
      <c r="M25" s="26">
        <v>0</v>
      </c>
      <c r="N25" s="26">
        <v>0</v>
      </c>
      <c r="O25" s="26">
        <v>0</v>
      </c>
    </row>
    <row r="26" spans="1:15" ht="12.6" customHeight="1">
      <c r="A26" s="36" t="s">
        <v>51</v>
      </c>
      <c r="B26" s="107">
        <v>8.3827758499999998</v>
      </c>
      <c r="C26" s="107">
        <v>7.9012180799999996</v>
      </c>
      <c r="D26" s="107"/>
      <c r="E26" s="107"/>
      <c r="F26" s="133"/>
      <c r="G26" s="107">
        <v>6.5645304510000004</v>
      </c>
      <c r="H26" s="107">
        <v>6.9671151200000008</v>
      </c>
      <c r="I26" s="107">
        <v>7.2768434309999996</v>
      </c>
      <c r="J26" s="107">
        <v>7.8869095620000005</v>
      </c>
      <c r="L26" s="107">
        <v>6.0864430560000002</v>
      </c>
      <c r="M26" s="107">
        <v>7.6997977860000004</v>
      </c>
      <c r="N26" s="107">
        <v>6.0194342360000004</v>
      </c>
      <c r="O26" s="107">
        <v>6.3981685800000001</v>
      </c>
    </row>
    <row r="27" spans="1:15" ht="12.6" customHeight="1">
      <c r="A27" s="36" t="s">
        <v>52</v>
      </c>
      <c r="B27" s="107">
        <v>175.7742073965</v>
      </c>
      <c r="C27" s="107">
        <v>167.08032293600002</v>
      </c>
      <c r="D27" s="107"/>
      <c r="E27" s="107"/>
      <c r="F27" s="133"/>
      <c r="G27" s="107">
        <v>176.54387869500002</v>
      </c>
      <c r="H27" s="107">
        <v>177.589682684</v>
      </c>
      <c r="I27" s="107">
        <v>171.46691468100002</v>
      </c>
      <c r="J27" s="107">
        <v>176.02948434399997</v>
      </c>
      <c r="L27" s="107">
        <v>157.00497813299998</v>
      </c>
      <c r="M27" s="107">
        <v>140.80940709480004</v>
      </c>
      <c r="N27" s="107">
        <v>155.91116281159998</v>
      </c>
      <c r="O27" s="107">
        <v>178.92507841500003</v>
      </c>
    </row>
    <row r="28" spans="1:15" ht="12.6" customHeight="1">
      <c r="A28" s="36" t="s">
        <v>238</v>
      </c>
      <c r="B28" s="107">
        <v>41.3276893345</v>
      </c>
      <c r="C28" s="107">
        <v>39.028267958400001</v>
      </c>
      <c r="D28" s="107"/>
      <c r="E28" s="107"/>
      <c r="F28" s="133"/>
      <c r="G28" s="107">
        <v>32.663784173700002</v>
      </c>
      <c r="H28" s="107">
        <v>36.765527175200006</v>
      </c>
      <c r="I28" s="107">
        <v>37.946876715000002</v>
      </c>
      <c r="J28" s="107">
        <v>40.37966665039999</v>
      </c>
      <c r="L28" s="107">
        <v>55.035065533199997</v>
      </c>
      <c r="M28" s="107">
        <v>42.129611663999995</v>
      </c>
      <c r="N28" s="107">
        <v>43.402638706299996</v>
      </c>
      <c r="O28" s="107">
        <v>33.874468416000006</v>
      </c>
    </row>
    <row r="29" spans="1:15" ht="12.6" customHeight="1">
      <c r="A29" s="166" t="s">
        <v>28</v>
      </c>
      <c r="B29" s="169">
        <f>SUM(B24:B28)</f>
        <v>225.48467258100001</v>
      </c>
      <c r="C29" s="169">
        <f>SUM(C24:C28)</f>
        <v>214.00980897440002</v>
      </c>
      <c r="D29" s="169"/>
      <c r="E29" s="169"/>
      <c r="F29" s="133"/>
      <c r="G29" s="169">
        <v>215.77219331970002</v>
      </c>
      <c r="H29" s="169">
        <v>221.3223249792</v>
      </c>
      <c r="I29" s="169">
        <v>216.69063482700003</v>
      </c>
      <c r="J29" s="169">
        <v>224.29606055639996</v>
      </c>
      <c r="L29" s="169">
        <v>18.29524</v>
      </c>
      <c r="M29" s="169">
        <v>18.29524</v>
      </c>
      <c r="N29" s="169">
        <v>18.29524</v>
      </c>
      <c r="O29" s="169">
        <v>18.29524</v>
      </c>
    </row>
    <row r="31" spans="1:15" ht="12.6" customHeight="1">
      <c r="A31" s="8" t="s">
        <v>284</v>
      </c>
    </row>
    <row r="32" spans="1:15" ht="12.6" customHeight="1">
      <c r="G32" s="8"/>
      <c r="L32" s="8"/>
    </row>
    <row r="33" spans="1:1" ht="12.75" customHeight="1"/>
    <row r="34" spans="1:1" ht="12.75" customHeight="1"/>
    <row r="35" spans="1:1" ht="12.75" customHeight="1"/>
    <row r="36" spans="1:1" ht="12.75" customHeight="1"/>
    <row r="37" spans="1:1" ht="12.75" customHeight="1"/>
    <row r="38" spans="1:1" ht="12.75" customHeight="1"/>
    <row r="40" spans="1:1" ht="12.6" customHeight="1">
      <c r="A40" s="143" t="s">
        <v>200</v>
      </c>
    </row>
    <row r="58" spans="1:1" ht="12.6" customHeight="1">
      <c r="A58" s="8" t="s">
        <v>314</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7:R29"/>
  <sheetViews>
    <sheetView zoomScaleNormal="100" workbookViewId="0"/>
  </sheetViews>
  <sheetFormatPr defaultRowHeight="12.6" customHeight="1"/>
  <cols>
    <col min="1" max="1" width="15.7109375" style="11" customWidth="1"/>
    <col min="2" max="4" width="7.7109375" style="47" customWidth="1"/>
    <col min="5" max="18" width="7.7109375" style="11" customWidth="1"/>
    <col min="19" max="16384" width="9.140625" style="11"/>
  </cols>
  <sheetData>
    <row r="7" spans="1:18" ht="12.6" customHeight="1">
      <c r="B7" s="11"/>
      <c r="C7" s="11"/>
      <c r="D7" s="11"/>
    </row>
    <row r="8" spans="1:18" ht="12.6" customHeight="1">
      <c r="A8" s="160" t="s">
        <v>85</v>
      </c>
      <c r="B8" s="11"/>
      <c r="C8" s="11"/>
      <c r="D8" s="11"/>
    </row>
    <row r="9" spans="1:18" ht="12.6" customHeight="1">
      <c r="A9" s="12" t="s">
        <v>5</v>
      </c>
      <c r="E9" s="47"/>
      <c r="F9" s="47"/>
      <c r="G9" s="47"/>
      <c r="H9" s="47"/>
      <c r="I9" s="47"/>
      <c r="J9" s="47"/>
    </row>
    <row r="10" spans="1:18" ht="12.6" customHeight="1">
      <c r="A10" s="143"/>
      <c r="E10" s="47"/>
      <c r="F10" s="47"/>
      <c r="G10" s="47"/>
      <c r="H10" s="47"/>
      <c r="I10" s="47"/>
      <c r="J10" s="47"/>
    </row>
    <row r="11" spans="1:18" ht="12.6" customHeight="1">
      <c r="A11" s="143" t="s">
        <v>402</v>
      </c>
      <c r="B11" s="11"/>
      <c r="C11" s="11"/>
      <c r="D11" s="11"/>
    </row>
    <row r="12" spans="1:18" ht="12.6" customHeight="1">
      <c r="G12" s="81"/>
      <c r="H12" s="47"/>
      <c r="I12" s="47"/>
      <c r="J12" s="47"/>
      <c r="M12" s="81"/>
    </row>
    <row r="13" spans="1:18" ht="12.6" customHeight="1">
      <c r="A13" s="15"/>
      <c r="B13" s="16" t="s">
        <v>724</v>
      </c>
      <c r="C13" s="16" t="s">
        <v>725</v>
      </c>
      <c r="D13" s="16" t="s">
        <v>726</v>
      </c>
      <c r="E13" s="16" t="s">
        <v>727</v>
      </c>
      <c r="F13" s="182" t="s">
        <v>78</v>
      </c>
      <c r="G13" s="17"/>
      <c r="H13" s="16" t="s">
        <v>342</v>
      </c>
      <c r="I13" s="16" t="s">
        <v>343</v>
      </c>
      <c r="J13" s="16" t="s">
        <v>344</v>
      </c>
      <c r="K13" s="16" t="s">
        <v>345</v>
      </c>
      <c r="L13" s="182" t="s">
        <v>78</v>
      </c>
      <c r="M13" s="17"/>
      <c r="N13" s="16" t="s">
        <v>255</v>
      </c>
      <c r="O13" s="16" t="s">
        <v>256</v>
      </c>
      <c r="P13" s="16" t="s">
        <v>257</v>
      </c>
      <c r="Q13" s="16" t="s">
        <v>258</v>
      </c>
      <c r="R13" s="186" t="s">
        <v>78</v>
      </c>
    </row>
    <row r="14" spans="1:18" ht="12.6" customHeight="1">
      <c r="A14" s="19" t="s">
        <v>29</v>
      </c>
      <c r="B14" s="123">
        <v>264.14138000000003</v>
      </c>
      <c r="C14" s="123">
        <v>244.63722000000001</v>
      </c>
      <c r="D14" s="123"/>
      <c r="E14" s="123"/>
      <c r="F14" s="173">
        <f>SUM(B14:E14)</f>
        <v>508.77860000000004</v>
      </c>
      <c r="G14" s="134"/>
      <c r="H14" s="135">
        <v>222.47704999999999</v>
      </c>
      <c r="I14" s="123">
        <v>228.39006000000001</v>
      </c>
      <c r="J14" s="123">
        <v>186.11314999999999</v>
      </c>
      <c r="K14" s="123">
        <v>163.04867999999999</v>
      </c>
      <c r="L14" s="173">
        <v>799.09345000000008</v>
      </c>
      <c r="M14" s="134"/>
      <c r="N14" s="135">
        <v>236.56969000000001</v>
      </c>
      <c r="O14" s="123">
        <v>235.26845</v>
      </c>
      <c r="P14" s="123">
        <v>177.65009000000001</v>
      </c>
      <c r="Q14" s="123">
        <v>169.20935999999998</v>
      </c>
      <c r="R14" s="173">
        <v>818.69758999999999</v>
      </c>
    </row>
    <row r="15" spans="1:18" ht="12.6" customHeight="1">
      <c r="A15" s="19" t="s">
        <v>42</v>
      </c>
      <c r="B15" s="123">
        <v>203.01233999999999</v>
      </c>
      <c r="C15" s="123">
        <v>152.29210999999998</v>
      </c>
      <c r="D15" s="123"/>
      <c r="E15" s="123"/>
      <c r="F15" s="173">
        <f>SUM(B15:E15)</f>
        <v>355.30444999999997</v>
      </c>
      <c r="G15" s="134"/>
      <c r="H15" s="124">
        <v>210.66461999999999</v>
      </c>
      <c r="I15" s="123">
        <v>158.59906000000001</v>
      </c>
      <c r="J15" s="123">
        <v>148.83392999999998</v>
      </c>
      <c r="K15" s="123">
        <v>108.09733</v>
      </c>
      <c r="L15" s="173">
        <v>625.90641000000005</v>
      </c>
      <c r="M15" s="134"/>
      <c r="N15" s="124">
        <v>197.62689</v>
      </c>
      <c r="O15" s="123">
        <v>139.66511</v>
      </c>
      <c r="P15" s="123">
        <v>96.980070000000012</v>
      </c>
      <c r="Q15" s="123">
        <v>111.34041000000001</v>
      </c>
      <c r="R15" s="173">
        <v>545.61248000000001</v>
      </c>
    </row>
    <row r="16" spans="1:18" ht="12.6" customHeight="1">
      <c r="A16" s="19" t="s">
        <v>65</v>
      </c>
      <c r="B16" s="123">
        <v>228.78251</v>
      </c>
      <c r="C16" s="123">
        <v>225.67382000000001</v>
      </c>
      <c r="D16" s="123"/>
      <c r="E16" s="123"/>
      <c r="F16" s="173">
        <f>SUM(B16:E16)</f>
        <v>454.45632999999998</v>
      </c>
      <c r="G16" s="134"/>
      <c r="H16" s="124">
        <v>272.08765999999997</v>
      </c>
      <c r="I16" s="124">
        <v>244.44877</v>
      </c>
      <c r="J16" s="123">
        <v>321.67654999999996</v>
      </c>
      <c r="K16" s="123">
        <v>233.73017000000002</v>
      </c>
      <c r="L16" s="173">
        <v>1060.4952699999999</v>
      </c>
      <c r="M16" s="134"/>
      <c r="N16" s="124">
        <v>158.49657999999999</v>
      </c>
      <c r="O16" s="124">
        <v>220.84378000000001</v>
      </c>
      <c r="P16" s="123">
        <v>208.06947</v>
      </c>
      <c r="Q16" s="123">
        <v>250.13887</v>
      </c>
      <c r="R16" s="173">
        <v>837.54870000000005</v>
      </c>
    </row>
    <row r="17" spans="1:18" ht="12.6" customHeight="1">
      <c r="A17" s="166" t="s">
        <v>28</v>
      </c>
      <c r="B17" s="173">
        <f>SUM(B14:B16)</f>
        <v>695.93623000000002</v>
      </c>
      <c r="C17" s="173">
        <f>SUM(C14:C16)</f>
        <v>622.60315000000003</v>
      </c>
      <c r="D17" s="173"/>
      <c r="E17" s="173"/>
      <c r="F17" s="173">
        <f>SUM(B17:E17)</f>
        <v>1318.5393800000002</v>
      </c>
      <c r="G17" s="134"/>
      <c r="H17" s="173">
        <v>704.14176999999995</v>
      </c>
      <c r="I17" s="173">
        <v>628.83344999999997</v>
      </c>
      <c r="J17" s="173">
        <v>652.70423000000005</v>
      </c>
      <c r="K17" s="173">
        <v>499.81567999999999</v>
      </c>
      <c r="L17" s="173">
        <v>2485.4951299999998</v>
      </c>
      <c r="M17" s="134"/>
      <c r="N17" s="173">
        <v>592.69316000000003</v>
      </c>
      <c r="O17" s="173">
        <v>595.77733999999998</v>
      </c>
      <c r="P17" s="173">
        <v>482.69963000000007</v>
      </c>
      <c r="Q17" s="173">
        <v>530.68863999999996</v>
      </c>
      <c r="R17" s="173">
        <v>2201.8587699999998</v>
      </c>
    </row>
    <row r="18" spans="1:18" ht="12.6" customHeight="1">
      <c r="H18" s="47"/>
      <c r="I18" s="47"/>
      <c r="J18" s="47"/>
    </row>
    <row r="19" spans="1:18" ht="12.6" customHeight="1">
      <c r="H19" s="47"/>
      <c r="I19" s="47"/>
      <c r="J19" s="47"/>
    </row>
    <row r="20" spans="1:18" ht="12.6" customHeight="1">
      <c r="A20" s="143" t="s">
        <v>403</v>
      </c>
      <c r="B20" s="11"/>
      <c r="C20" s="11"/>
      <c r="D20" s="11"/>
    </row>
    <row r="21" spans="1:18" ht="12.6" customHeight="1">
      <c r="A21" s="136"/>
      <c r="G21" s="81"/>
      <c r="H21" s="47"/>
      <c r="I21" s="47"/>
      <c r="J21" s="47"/>
      <c r="M21" s="81"/>
    </row>
    <row r="22" spans="1:18" ht="12.6" customHeight="1">
      <c r="A22" s="15"/>
      <c r="B22" s="16" t="s">
        <v>724</v>
      </c>
      <c r="C22" s="16" t="s">
        <v>725</v>
      </c>
      <c r="D22" s="16" t="s">
        <v>726</v>
      </c>
      <c r="E22" s="16" t="s">
        <v>727</v>
      </c>
      <c r="F22" s="182" t="s">
        <v>78</v>
      </c>
      <c r="G22" s="17"/>
      <c r="H22" s="16" t="s">
        <v>342</v>
      </c>
      <c r="I22" s="16" t="s">
        <v>343</v>
      </c>
      <c r="J22" s="16" t="s">
        <v>344</v>
      </c>
      <c r="K22" s="16" t="s">
        <v>345</v>
      </c>
      <c r="L22" s="182" t="s">
        <v>78</v>
      </c>
      <c r="M22" s="17"/>
      <c r="N22" s="16" t="s">
        <v>255</v>
      </c>
      <c r="O22" s="16" t="s">
        <v>256</v>
      </c>
      <c r="P22" s="16" t="s">
        <v>257</v>
      </c>
      <c r="Q22" s="16" t="s">
        <v>258</v>
      </c>
      <c r="R22" s="186" t="s">
        <v>78</v>
      </c>
    </row>
    <row r="23" spans="1:18" ht="12.6" customHeight="1">
      <c r="A23" s="19" t="s">
        <v>29</v>
      </c>
      <c r="B23" s="123">
        <v>72.933610000000002</v>
      </c>
      <c r="C23" s="123">
        <v>65.599460000000008</v>
      </c>
      <c r="D23" s="123"/>
      <c r="E23" s="123"/>
      <c r="F23" s="173">
        <f>SUM(B23:E23)</f>
        <v>138.53307000000001</v>
      </c>
      <c r="G23" s="134"/>
      <c r="H23" s="135">
        <v>100.59314000000001</v>
      </c>
      <c r="I23" s="123">
        <v>141.57002</v>
      </c>
      <c r="J23" s="123">
        <v>162.12410999999997</v>
      </c>
      <c r="K23" s="123">
        <v>82.941090000000003</v>
      </c>
      <c r="L23" s="173">
        <f>SUM(H23:K23)</f>
        <v>487.22835999999995</v>
      </c>
      <c r="M23" s="134"/>
      <c r="N23" s="135">
        <v>96.791320000000013</v>
      </c>
      <c r="O23" s="123">
        <v>96.75949</v>
      </c>
      <c r="P23" s="123">
        <v>82.791939999999997</v>
      </c>
      <c r="Q23" s="123">
        <v>102.76084</v>
      </c>
      <c r="R23" s="173">
        <v>379.10359000000005</v>
      </c>
    </row>
    <row r="24" spans="1:18" ht="12.6" customHeight="1">
      <c r="A24" s="19" t="s">
        <v>42</v>
      </c>
      <c r="B24" s="123">
        <v>205.14082000000002</v>
      </c>
      <c r="C24" s="123">
        <v>149.01061999999999</v>
      </c>
      <c r="D24" s="123"/>
      <c r="E24" s="123"/>
      <c r="F24" s="173">
        <f>SUM(B24:E24)</f>
        <v>354.15143999999998</v>
      </c>
      <c r="G24" s="134"/>
      <c r="H24" s="124">
        <v>176.91692</v>
      </c>
      <c r="I24" s="123">
        <v>145.92464999999999</v>
      </c>
      <c r="J24" s="123">
        <v>110.59153000000001</v>
      </c>
      <c r="K24" s="123">
        <v>76.374889999999994</v>
      </c>
      <c r="L24" s="173">
        <f>SUM(H24:K24)</f>
        <v>509.80798999999996</v>
      </c>
      <c r="M24" s="134"/>
      <c r="N24" s="124">
        <v>195.36539000000002</v>
      </c>
      <c r="O24" s="124">
        <v>94.596580000000003</v>
      </c>
      <c r="P24" s="123">
        <v>90.883490000000009</v>
      </c>
      <c r="Q24" s="123">
        <v>79.494029999999995</v>
      </c>
      <c r="R24" s="173">
        <v>460.33949000000001</v>
      </c>
    </row>
    <row r="25" spans="1:18" ht="12.6" customHeight="1">
      <c r="A25" s="19" t="s">
        <v>65</v>
      </c>
      <c r="B25" s="123">
        <v>66.192100000000011</v>
      </c>
      <c r="C25" s="123">
        <v>40.568930000000002</v>
      </c>
      <c r="D25" s="123"/>
      <c r="E25" s="123"/>
      <c r="F25" s="173">
        <f>SUM(B25:E25)</f>
        <v>106.76103000000001</v>
      </c>
      <c r="G25" s="134"/>
      <c r="H25" s="124">
        <v>40.07217</v>
      </c>
      <c r="I25" s="124">
        <v>51.700559999999996</v>
      </c>
      <c r="J25" s="123">
        <v>34.588509999999999</v>
      </c>
      <c r="K25" s="123">
        <v>51.0503</v>
      </c>
      <c r="L25" s="173">
        <f>SUM(H25:K25)</f>
        <v>177.41154</v>
      </c>
      <c r="M25" s="134"/>
      <c r="N25" s="124">
        <v>41.001260000000002</v>
      </c>
      <c r="O25" s="123">
        <v>35.854910000000004</v>
      </c>
      <c r="P25" s="123">
        <v>40.117599999999996</v>
      </c>
      <c r="Q25" s="123">
        <v>39.816499999999998</v>
      </c>
      <c r="R25" s="173">
        <v>156.79026999999999</v>
      </c>
    </row>
    <row r="26" spans="1:18" ht="12.6" customHeight="1">
      <c r="A26" s="166" t="s">
        <v>28</v>
      </c>
      <c r="B26" s="173">
        <f>SUM(B23:B25)</f>
        <v>344.26652999999999</v>
      </c>
      <c r="C26" s="173">
        <f>SUM(C23:C25)</f>
        <v>255.17900999999998</v>
      </c>
      <c r="D26" s="173"/>
      <c r="E26" s="173"/>
      <c r="F26" s="173">
        <f>SUM(B26:E26)</f>
        <v>599.44553999999994</v>
      </c>
      <c r="G26" s="134"/>
      <c r="H26" s="173">
        <f>SUM(H23:H25)</f>
        <v>317.58222999999998</v>
      </c>
      <c r="I26" s="173">
        <f>SUM(I23:I25)</f>
        <v>339.19522999999998</v>
      </c>
      <c r="J26" s="173">
        <f>SUM(J23:J25)</f>
        <v>307.30414999999999</v>
      </c>
      <c r="K26" s="173">
        <f>SUM(K23:K25)</f>
        <v>210.36627999999999</v>
      </c>
      <c r="L26" s="173">
        <f>SUM(H26:K26)</f>
        <v>1174.4478899999999</v>
      </c>
      <c r="M26" s="134"/>
      <c r="N26" s="173">
        <v>333.15797000000003</v>
      </c>
      <c r="O26" s="173">
        <v>227.21098000000001</v>
      </c>
      <c r="P26" s="173">
        <v>213.79302999999999</v>
      </c>
      <c r="Q26" s="173">
        <v>222.07136999999997</v>
      </c>
      <c r="R26" s="173">
        <v>996.23335000000009</v>
      </c>
    </row>
    <row r="28" spans="1:18" ht="12.6" customHeight="1">
      <c r="A28" s="8" t="s">
        <v>84</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8:HH60"/>
  <sheetViews>
    <sheetView zoomScaleNormal="100" workbookViewId="0"/>
  </sheetViews>
  <sheetFormatPr defaultRowHeight="12.6" customHeight="1"/>
  <cols>
    <col min="1" max="1" width="15.7109375" style="11" customWidth="1"/>
    <col min="2" max="18" width="8.7109375" style="11" customWidth="1"/>
    <col min="19" max="16384" width="9.140625" style="11"/>
  </cols>
  <sheetData>
    <row r="8" spans="1:216" ht="12.6" customHeight="1">
      <c r="A8" s="160" t="s">
        <v>3</v>
      </c>
    </row>
    <row r="9" spans="1:216" ht="12.6" customHeight="1">
      <c r="A9" s="12" t="s">
        <v>5</v>
      </c>
    </row>
    <row r="11" spans="1:216" ht="12.6" customHeight="1">
      <c r="A11" s="137" t="s">
        <v>216</v>
      </c>
      <c r="B11" s="37"/>
      <c r="C11" s="37"/>
      <c r="D11" s="37"/>
      <c r="E11" s="37"/>
      <c r="F11" s="9"/>
      <c r="G11" s="9"/>
      <c r="H11" s="9"/>
      <c r="I11" s="9"/>
      <c r="J11" s="9"/>
      <c r="K11" s="9"/>
      <c r="L11" s="9"/>
    </row>
    <row r="12" spans="1:216" ht="12.6" customHeight="1">
      <c r="A12" s="138" t="s">
        <v>729</v>
      </c>
      <c r="B12" s="37"/>
      <c r="C12" s="37"/>
      <c r="D12" s="37"/>
      <c r="E12" s="37"/>
      <c r="F12" s="9"/>
      <c r="G12" s="9"/>
      <c r="H12" s="9"/>
      <c r="I12" s="9"/>
      <c r="J12" s="9"/>
      <c r="K12" s="9"/>
      <c r="L12" s="9"/>
    </row>
    <row r="13" spans="1:216" ht="12.6" customHeight="1">
      <c r="A13" s="15"/>
      <c r="B13" s="16" t="s">
        <v>724</v>
      </c>
      <c r="C13" s="16" t="s">
        <v>725</v>
      </c>
      <c r="D13" s="16" t="s">
        <v>726</v>
      </c>
      <c r="E13" s="16" t="s">
        <v>727</v>
      </c>
      <c r="F13" s="38" t="s">
        <v>78</v>
      </c>
      <c r="G13" s="17"/>
      <c r="H13" s="16" t="s">
        <v>342</v>
      </c>
      <c r="I13" s="16" t="s">
        <v>343</v>
      </c>
      <c r="J13" s="16" t="s">
        <v>344</v>
      </c>
      <c r="K13" s="16" t="s">
        <v>345</v>
      </c>
      <c r="L13" s="38" t="s">
        <v>78</v>
      </c>
      <c r="M13" s="12"/>
      <c r="N13" s="187" t="s">
        <v>728</v>
      </c>
      <c r="O13" s="187" t="s">
        <v>429</v>
      </c>
      <c r="P13" s="187" t="s">
        <v>430</v>
      </c>
      <c r="Q13" s="187" t="s">
        <v>431</v>
      </c>
      <c r="R13" s="187" t="s">
        <v>432</v>
      </c>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row>
    <row r="14" spans="1:216" ht="12.6" customHeight="1">
      <c r="A14" s="19" t="s">
        <v>13</v>
      </c>
      <c r="B14" s="39"/>
      <c r="C14" s="39">
        <v>11.686</v>
      </c>
      <c r="D14" s="39"/>
      <c r="E14" s="39"/>
      <c r="F14" s="161">
        <f t="shared" ref="F14:F31" si="0">SUM(B14:E14)</f>
        <v>11.686</v>
      </c>
      <c r="G14" s="40"/>
      <c r="H14" s="39"/>
      <c r="I14" s="41">
        <v>3.6360000000000001</v>
      </c>
      <c r="J14" s="39"/>
      <c r="K14" s="39"/>
      <c r="L14" s="162">
        <f t="shared" ref="L14:L28" si="1">SUM(H14:K14)</f>
        <v>3.6360000000000001</v>
      </c>
      <c r="M14" s="42"/>
      <c r="N14" s="188">
        <v>1.246</v>
      </c>
      <c r="O14" s="188">
        <v>4.1240000000000006</v>
      </c>
      <c r="P14" s="188">
        <v>2.0179999999999998</v>
      </c>
      <c r="Q14" s="188">
        <v>15.410500000000001</v>
      </c>
      <c r="R14" s="188">
        <v>19.028949999999998</v>
      </c>
    </row>
    <row r="15" spans="1:216" ht="12.6" customHeight="1">
      <c r="A15" s="19" t="s">
        <v>14</v>
      </c>
      <c r="B15" s="39"/>
      <c r="C15" s="39"/>
      <c r="D15" s="39"/>
      <c r="E15" s="39"/>
      <c r="F15" s="161">
        <f t="shared" si="0"/>
        <v>0</v>
      </c>
      <c r="G15" s="40"/>
      <c r="H15" s="39"/>
      <c r="I15" s="39"/>
      <c r="J15" s="39"/>
      <c r="K15" s="43"/>
      <c r="L15" s="162">
        <f t="shared" si="1"/>
        <v>0</v>
      </c>
      <c r="M15" s="42"/>
      <c r="N15" s="188">
        <v>0</v>
      </c>
      <c r="O15" s="188">
        <v>3.134E-2</v>
      </c>
      <c r="P15" s="39">
        <v>0.80023460000000002</v>
      </c>
      <c r="Q15" s="39"/>
      <c r="R15" s="188"/>
    </row>
    <row r="16" spans="1:216" ht="12.6" customHeight="1">
      <c r="A16" s="19" t="s">
        <v>15</v>
      </c>
      <c r="B16" s="39">
        <v>8.5657000000000014</v>
      </c>
      <c r="C16" s="41">
        <v>12.6418</v>
      </c>
      <c r="D16" s="41"/>
      <c r="E16" s="43"/>
      <c r="F16" s="161">
        <f t="shared" si="0"/>
        <v>21.207500000000003</v>
      </c>
      <c r="G16" s="40"/>
      <c r="H16" s="39"/>
      <c r="I16" s="41">
        <v>8.1532</v>
      </c>
      <c r="J16" s="41">
        <v>10.222799999999999</v>
      </c>
      <c r="K16" s="43">
        <v>2.6540999999999997</v>
      </c>
      <c r="L16" s="162">
        <f t="shared" si="1"/>
        <v>21.030099999999997</v>
      </c>
      <c r="M16" s="42"/>
      <c r="N16" s="188">
        <v>16.981200000000001</v>
      </c>
      <c r="O16" s="188">
        <v>50.600909999999992</v>
      </c>
      <c r="P16" s="188">
        <v>9.8855500000000021</v>
      </c>
      <c r="Q16" s="188">
        <v>14.863250000000003</v>
      </c>
      <c r="R16" s="188">
        <v>16.352</v>
      </c>
    </row>
    <row r="17" spans="1:18" ht="12.6" customHeight="1">
      <c r="A17" s="19" t="s">
        <v>16</v>
      </c>
      <c r="B17" s="39">
        <v>0.52500000000000002</v>
      </c>
      <c r="C17" s="41">
        <v>3.3822999999999999</v>
      </c>
      <c r="D17" s="41"/>
      <c r="E17" s="43"/>
      <c r="F17" s="161">
        <f t="shared" si="0"/>
        <v>3.9072999999999998</v>
      </c>
      <c r="G17" s="40"/>
      <c r="H17" s="39">
        <v>2.2409999999999997</v>
      </c>
      <c r="I17" s="41">
        <v>5.8184999999999985</v>
      </c>
      <c r="J17" s="41">
        <v>4.3532999999999999</v>
      </c>
      <c r="K17" s="43">
        <v>5.1776000000000009</v>
      </c>
      <c r="L17" s="162">
        <f t="shared" si="1"/>
        <v>17.590399999999999</v>
      </c>
      <c r="M17" s="42"/>
      <c r="N17" s="188">
        <v>45.079499999999996</v>
      </c>
      <c r="O17" s="188">
        <v>18.344203999999991</v>
      </c>
      <c r="P17" s="188">
        <v>21.892099999999999</v>
      </c>
      <c r="Q17" s="188">
        <v>10.211859000000002</v>
      </c>
      <c r="R17" s="188">
        <v>12.903332000000001</v>
      </c>
    </row>
    <row r="18" spans="1:18" ht="12.6" customHeight="1">
      <c r="A18" s="19" t="s">
        <v>17</v>
      </c>
      <c r="B18" s="39"/>
      <c r="C18" s="39"/>
      <c r="D18" s="39"/>
      <c r="E18" s="39"/>
      <c r="F18" s="161">
        <f t="shared" si="0"/>
        <v>0</v>
      </c>
      <c r="G18" s="40"/>
      <c r="H18" s="39"/>
      <c r="I18" s="39"/>
      <c r="J18" s="41">
        <v>0.64779999999999993</v>
      </c>
      <c r="K18" s="39">
        <v>0.66100000000000003</v>
      </c>
      <c r="L18" s="162">
        <f t="shared" si="1"/>
        <v>1.3088</v>
      </c>
      <c r="M18" s="42"/>
      <c r="N18" s="39">
        <v>0</v>
      </c>
      <c r="O18" s="39">
        <v>0.23749999999999999</v>
      </c>
      <c r="P18" s="188"/>
      <c r="Q18" s="188">
        <v>1.9716041999999998</v>
      </c>
      <c r="R18" s="188">
        <v>6.3748000000000005</v>
      </c>
    </row>
    <row r="19" spans="1:18" ht="12.6" customHeight="1">
      <c r="A19" s="19" t="s">
        <v>18</v>
      </c>
      <c r="B19" s="39">
        <v>0.68889999999999996</v>
      </c>
      <c r="C19" s="41">
        <v>0.91490000000000016</v>
      </c>
      <c r="D19" s="39"/>
      <c r="E19" s="41"/>
      <c r="F19" s="161">
        <f t="shared" si="0"/>
        <v>1.6038000000000001</v>
      </c>
      <c r="G19" s="40"/>
      <c r="H19" s="39">
        <v>2.0181</v>
      </c>
      <c r="I19" s="39">
        <v>2.18E-2</v>
      </c>
      <c r="J19" s="39">
        <v>0.56220000000000003</v>
      </c>
      <c r="K19" s="41">
        <v>2.0061999999999998</v>
      </c>
      <c r="L19" s="162">
        <f t="shared" si="1"/>
        <v>4.6082999999999998</v>
      </c>
      <c r="M19" s="42"/>
      <c r="N19" s="188">
        <v>0.6522</v>
      </c>
      <c r="O19" s="188">
        <v>2.0720000000000001</v>
      </c>
      <c r="P19" s="188">
        <v>1.0209999999999999</v>
      </c>
      <c r="Q19" s="39">
        <v>1.2228629999999998</v>
      </c>
      <c r="R19" s="188"/>
    </row>
    <row r="20" spans="1:18" ht="12.6" customHeight="1">
      <c r="A20" s="19" t="s">
        <v>19</v>
      </c>
      <c r="B20" s="39">
        <v>5.1476999999999986</v>
      </c>
      <c r="C20" s="41">
        <v>1.9351</v>
      </c>
      <c r="D20" s="41"/>
      <c r="E20" s="41"/>
      <c r="F20" s="161">
        <f t="shared" si="0"/>
        <v>7.0827999999999989</v>
      </c>
      <c r="G20" s="40"/>
      <c r="H20" s="39">
        <v>11.842800000000002</v>
      </c>
      <c r="I20" s="41">
        <v>9.0603000000000016</v>
      </c>
      <c r="J20" s="41">
        <v>9.1921999999999979</v>
      </c>
      <c r="K20" s="41">
        <v>11.159700000000001</v>
      </c>
      <c r="L20" s="162">
        <f t="shared" si="1"/>
        <v>41.255000000000003</v>
      </c>
      <c r="M20" s="42"/>
      <c r="N20" s="188">
        <v>33.6676</v>
      </c>
      <c r="O20" s="188">
        <v>19.688889020019992</v>
      </c>
      <c r="P20" s="188">
        <v>27.026964000000007</v>
      </c>
      <c r="Q20" s="188">
        <v>62.827359999999963</v>
      </c>
      <c r="R20" s="188">
        <v>51.273597999999978</v>
      </c>
    </row>
    <row r="21" spans="1:18" ht="12.6" customHeight="1">
      <c r="A21" s="19" t="s">
        <v>21</v>
      </c>
      <c r="B21" s="39">
        <v>6.6418999999999997</v>
      </c>
      <c r="C21" s="41">
        <v>3.2385999999999999</v>
      </c>
      <c r="D21" s="41"/>
      <c r="E21" s="41"/>
      <c r="F21" s="161">
        <f t="shared" si="0"/>
        <v>9.8804999999999996</v>
      </c>
      <c r="G21" s="40"/>
      <c r="H21" s="39">
        <v>9.5924999999999994</v>
      </c>
      <c r="I21" s="41">
        <v>17.365500000000001</v>
      </c>
      <c r="J21" s="41">
        <v>3.4136000000000002</v>
      </c>
      <c r="K21" s="41">
        <v>3.0679000000000007</v>
      </c>
      <c r="L21" s="162">
        <f t="shared" si="1"/>
        <v>33.439499999999995</v>
      </c>
      <c r="M21" s="42"/>
      <c r="N21" s="188">
        <v>21.430700000000002</v>
      </c>
      <c r="O21" s="188">
        <v>25.233250999999999</v>
      </c>
      <c r="P21" s="188">
        <v>39.583408000000006</v>
      </c>
      <c r="Q21" s="188">
        <v>48.727650000000004</v>
      </c>
      <c r="R21" s="188">
        <v>85.646505349999984</v>
      </c>
    </row>
    <row r="22" spans="1:18" ht="12.6" customHeight="1">
      <c r="A22" s="19" t="s">
        <v>22</v>
      </c>
      <c r="B22" s="39"/>
      <c r="C22" s="41">
        <v>0.34500000000000003</v>
      </c>
      <c r="D22" s="41"/>
      <c r="E22" s="41"/>
      <c r="F22" s="161">
        <f t="shared" si="0"/>
        <v>0.34500000000000003</v>
      </c>
      <c r="G22" s="40"/>
      <c r="H22" s="39"/>
      <c r="I22" s="41"/>
      <c r="J22" s="41">
        <v>0.60399999999999998</v>
      </c>
      <c r="K22" s="39">
        <v>0.72529999999999994</v>
      </c>
      <c r="L22" s="162">
        <f t="shared" si="1"/>
        <v>1.3292999999999999</v>
      </c>
      <c r="M22" s="42"/>
      <c r="N22" s="188">
        <v>4.9255000000000004</v>
      </c>
      <c r="O22" s="188">
        <v>2.8796110000000001</v>
      </c>
      <c r="P22" s="188">
        <v>3.3364950000000002</v>
      </c>
      <c r="Q22" s="188">
        <v>1.4176000000000002</v>
      </c>
      <c r="R22" s="188">
        <v>10.5892</v>
      </c>
    </row>
    <row r="23" spans="1:18" ht="12.6" customHeight="1">
      <c r="A23" s="19" t="s">
        <v>24</v>
      </c>
      <c r="B23" s="39">
        <v>4.3947999999999992</v>
      </c>
      <c r="C23" s="41">
        <v>2.7132999999999998</v>
      </c>
      <c r="D23" s="41"/>
      <c r="E23" s="41"/>
      <c r="F23" s="161">
        <f t="shared" si="0"/>
        <v>7.1080999999999985</v>
      </c>
      <c r="G23" s="40"/>
      <c r="H23" s="39">
        <v>17.302400000000006</v>
      </c>
      <c r="I23" s="41">
        <v>3.6379999999999999</v>
      </c>
      <c r="J23" s="41">
        <v>4.1761999999999997</v>
      </c>
      <c r="K23" s="41">
        <v>8.9130000000000003</v>
      </c>
      <c r="L23" s="162">
        <f t="shared" si="1"/>
        <v>34.029600000000002</v>
      </c>
      <c r="M23" s="42"/>
      <c r="N23" s="188">
        <v>26.278600000000001</v>
      </c>
      <c r="O23" s="188">
        <v>27.189124</v>
      </c>
      <c r="P23" s="188">
        <v>27.450562000000001</v>
      </c>
      <c r="Q23" s="188">
        <v>18.631840999999994</v>
      </c>
      <c r="R23" s="188">
        <v>61.724399999999996</v>
      </c>
    </row>
    <row r="24" spans="1:18" ht="12.6" customHeight="1">
      <c r="A24" s="19" t="s">
        <v>26</v>
      </c>
      <c r="B24" s="39">
        <v>4.7592000000000008</v>
      </c>
      <c r="C24" s="41">
        <v>21.272499999999994</v>
      </c>
      <c r="D24" s="41"/>
      <c r="E24" s="41"/>
      <c r="F24" s="161">
        <f t="shared" si="0"/>
        <v>26.031699999999994</v>
      </c>
      <c r="G24" s="40"/>
      <c r="H24" s="39">
        <v>11.025499999999999</v>
      </c>
      <c r="I24" s="41">
        <v>20.571700000000007</v>
      </c>
      <c r="J24" s="41">
        <v>8.2177000000000007</v>
      </c>
      <c r="K24" s="41">
        <v>15.264499999999995</v>
      </c>
      <c r="L24" s="162">
        <f t="shared" si="1"/>
        <v>55.079400000000007</v>
      </c>
      <c r="M24" s="42"/>
      <c r="N24" s="188">
        <v>45.887599999999992</v>
      </c>
      <c r="O24" s="188">
        <v>49.103310563870011</v>
      </c>
      <c r="P24" s="188">
        <v>33.466074143800014</v>
      </c>
      <c r="Q24" s="188">
        <v>78.62667538880001</v>
      </c>
      <c r="R24" s="188">
        <v>100.42090834460001</v>
      </c>
    </row>
    <row r="25" spans="1:18" ht="12.6" customHeight="1">
      <c r="A25" s="19" t="s">
        <v>547</v>
      </c>
      <c r="B25" s="39">
        <v>0.64640000000000009</v>
      </c>
      <c r="C25" s="41"/>
      <c r="D25" s="41"/>
      <c r="E25" s="41"/>
      <c r="F25" s="161">
        <f t="shared" si="0"/>
        <v>0.64640000000000009</v>
      </c>
      <c r="G25" s="40"/>
      <c r="H25" s="39">
        <v>0.21410000000000001</v>
      </c>
      <c r="I25" s="41">
        <v>0.18</v>
      </c>
      <c r="J25" s="41">
        <v>0.43779999999999997</v>
      </c>
      <c r="K25" s="41">
        <v>0.60719999999999996</v>
      </c>
      <c r="L25" s="162"/>
      <c r="M25" s="42"/>
      <c r="N25" s="188"/>
      <c r="O25" s="188">
        <v>0.84685992999999993</v>
      </c>
      <c r="P25" s="188">
        <v>1.564592918</v>
      </c>
      <c r="Q25" s="188">
        <v>1.25100350601</v>
      </c>
      <c r="R25" s="188">
        <v>0.60097780825000002</v>
      </c>
    </row>
    <row r="26" spans="1:18" ht="12.6" customHeight="1">
      <c r="A26" s="19" t="s">
        <v>103</v>
      </c>
      <c r="B26" s="39">
        <v>0.2767</v>
      </c>
      <c r="C26" s="41">
        <v>6.5600000000000006E-2</v>
      </c>
      <c r="D26" s="41"/>
      <c r="E26" s="41"/>
      <c r="F26" s="161">
        <f t="shared" si="0"/>
        <v>0.34229999999999999</v>
      </c>
      <c r="G26" s="40"/>
      <c r="H26" s="39">
        <v>0.13339999999999999</v>
      </c>
      <c r="I26" s="41">
        <v>1.6282000000000001</v>
      </c>
      <c r="J26" s="41">
        <v>1.61E-2</v>
      </c>
      <c r="K26" s="41">
        <v>0.23419999999999999</v>
      </c>
      <c r="L26" s="162">
        <f t="shared" si="1"/>
        <v>2.0119000000000002</v>
      </c>
      <c r="M26" s="42"/>
      <c r="N26" s="188">
        <v>2.7265000000000001</v>
      </c>
      <c r="O26" s="188">
        <v>1.0845030647</v>
      </c>
      <c r="P26" s="188">
        <v>3.1304059623000002</v>
      </c>
      <c r="Q26" s="188">
        <v>1.7032397424999999</v>
      </c>
      <c r="R26" s="188">
        <v>2.780035882</v>
      </c>
    </row>
    <row r="27" spans="1:18" ht="12.6" customHeight="1">
      <c r="A27" s="19" t="s">
        <v>97</v>
      </c>
      <c r="B27" s="39">
        <v>5.7884999999999964</v>
      </c>
      <c r="C27" s="41">
        <v>13.363000000000003</v>
      </c>
      <c r="D27" s="41"/>
      <c r="E27" s="41"/>
      <c r="F27" s="161">
        <f t="shared" si="0"/>
        <v>19.151499999999999</v>
      </c>
      <c r="G27" s="40"/>
      <c r="H27" s="39">
        <v>2.6452999999999998</v>
      </c>
      <c r="I27" s="41">
        <v>5.2078999999999986</v>
      </c>
      <c r="J27" s="41">
        <v>4.6577000000000002</v>
      </c>
      <c r="K27" s="41">
        <v>9.5658999999999974</v>
      </c>
      <c r="L27" s="162">
        <f t="shared" si="1"/>
        <v>22.076799999999999</v>
      </c>
      <c r="M27" s="42"/>
      <c r="N27" s="188">
        <v>15.0297</v>
      </c>
      <c r="O27" s="188">
        <v>15.361998357199996</v>
      </c>
      <c r="P27" s="188">
        <v>9.1670709752000015</v>
      </c>
      <c r="Q27" s="188">
        <v>0.40881000000000001</v>
      </c>
      <c r="R27" s="188">
        <v>3.06867</v>
      </c>
    </row>
    <row r="28" spans="1:18" ht="12.6" customHeight="1">
      <c r="A28" s="19" t="s">
        <v>27</v>
      </c>
      <c r="B28" s="39">
        <v>1E-4</v>
      </c>
      <c r="C28" s="41"/>
      <c r="D28" s="39"/>
      <c r="E28" s="39"/>
      <c r="F28" s="161">
        <f t="shared" si="0"/>
        <v>1E-4</v>
      </c>
      <c r="G28" s="40"/>
      <c r="H28" s="39"/>
      <c r="I28" s="39"/>
      <c r="J28" s="39"/>
      <c r="K28" s="41"/>
      <c r="L28" s="162">
        <f t="shared" si="1"/>
        <v>0</v>
      </c>
      <c r="M28" s="42"/>
      <c r="N28" s="188">
        <v>1.222</v>
      </c>
      <c r="O28" s="188">
        <v>0.20940600000000001</v>
      </c>
      <c r="P28" s="188">
        <v>0.43039199999999994</v>
      </c>
      <c r="Q28" s="188">
        <v>0.54996600000000007</v>
      </c>
      <c r="R28" s="188">
        <v>6.0366210000000011</v>
      </c>
    </row>
    <row r="29" spans="1:18" ht="12.6" customHeight="1">
      <c r="A29" s="146" t="s">
        <v>61</v>
      </c>
      <c r="B29" s="161">
        <f>SUM(B14:B28)</f>
        <v>37.434900000000006</v>
      </c>
      <c r="C29" s="161">
        <f>SUM(C14:C28)</f>
        <v>71.558099999999996</v>
      </c>
      <c r="D29" s="161"/>
      <c r="E29" s="161"/>
      <c r="F29" s="161">
        <f>SUM(B29:E29)</f>
        <v>108.99299999999999</v>
      </c>
      <c r="G29" s="40"/>
      <c r="H29" s="161">
        <f>SUM(H14:H28)</f>
        <v>57.015100000000011</v>
      </c>
      <c r="I29" s="161">
        <f>SUM(I14:I28)</f>
        <v>75.281100000000023</v>
      </c>
      <c r="J29" s="161">
        <f>SUM(J14:J28)</f>
        <v>46.501399999999997</v>
      </c>
      <c r="K29" s="161">
        <f>SUM(K14:K28)</f>
        <v>60.0366</v>
      </c>
      <c r="L29" s="162">
        <f>SUM(H29:K29)</f>
        <v>238.83420000000001</v>
      </c>
      <c r="M29" s="42"/>
      <c r="N29" s="162">
        <v>216.3947</v>
      </c>
      <c r="O29" s="162">
        <v>216.96290693578999</v>
      </c>
      <c r="P29" s="162">
        <v>180.7728495993</v>
      </c>
      <c r="Q29" s="162">
        <v>257.82422183730995</v>
      </c>
      <c r="R29" s="162">
        <v>376.79999838484991</v>
      </c>
    </row>
    <row r="30" spans="1:18" ht="12.6" customHeight="1">
      <c r="A30" s="146" t="s">
        <v>204</v>
      </c>
      <c r="B30" s="161">
        <v>7.5330359999999992</v>
      </c>
      <c r="C30" s="161">
        <v>6.3812321999999995</v>
      </c>
      <c r="D30" s="161"/>
      <c r="E30" s="161"/>
      <c r="F30" s="161">
        <f>SUM(B30:E30)</f>
        <v>13.914268199999999</v>
      </c>
      <c r="G30" s="40"/>
      <c r="H30" s="162">
        <v>2.911</v>
      </c>
      <c r="I30" s="162">
        <v>4.2561999999999998</v>
      </c>
      <c r="J30" s="162">
        <v>2.4186000000000001</v>
      </c>
      <c r="K30" s="162">
        <v>6.8223000000000003</v>
      </c>
      <c r="L30" s="162">
        <f>SUM(H30:K30)</f>
        <v>16.408099999999997</v>
      </c>
      <c r="M30" s="42"/>
      <c r="N30" s="162">
        <v>19.8734266343691</v>
      </c>
      <c r="O30" s="162">
        <v>22.127830060783982</v>
      </c>
      <c r="P30" s="162">
        <v>22.399500000000003</v>
      </c>
      <c r="Q30" s="162">
        <v>14.7685</v>
      </c>
      <c r="R30" s="162">
        <v>20.378599999999999</v>
      </c>
    </row>
    <row r="31" spans="1:18" ht="12.6" customHeight="1">
      <c r="A31" s="146" t="s">
        <v>212</v>
      </c>
      <c r="B31" s="161">
        <v>427.42618106489834</v>
      </c>
      <c r="C31" s="161">
        <v>397.74633833211101</v>
      </c>
      <c r="D31" s="161"/>
      <c r="E31" s="161"/>
      <c r="F31" s="161">
        <f t="shared" si="0"/>
        <v>825.17251939700941</v>
      </c>
      <c r="G31" s="40"/>
      <c r="H31" s="162">
        <v>330.40286562120008</v>
      </c>
      <c r="I31" s="162">
        <v>419.14926300319996</v>
      </c>
      <c r="J31" s="162">
        <v>507.50624751749996</v>
      </c>
      <c r="K31" s="162">
        <v>539.6348484394</v>
      </c>
      <c r="L31" s="162">
        <f>SUM(H31:K31)</f>
        <v>1796.6932245813</v>
      </c>
      <c r="M31" s="42"/>
      <c r="N31" s="162">
        <v>1635.3932069992329</v>
      </c>
      <c r="O31" s="162">
        <v>1144.2707962668001</v>
      </c>
      <c r="P31" s="162">
        <v>1517.3578904571</v>
      </c>
      <c r="Q31" s="162">
        <v>1568.5138647125002</v>
      </c>
      <c r="R31" s="162">
        <v>1052.8126796515821</v>
      </c>
    </row>
    <row r="33" spans="1:14" ht="12.6" customHeight="1">
      <c r="A33" s="8"/>
    </row>
    <row r="34" spans="1:14" ht="12.6" customHeight="1">
      <c r="A34" s="137" t="s">
        <v>217</v>
      </c>
    </row>
    <row r="35" spans="1:14" ht="12.6" customHeight="1">
      <c r="A35" s="137" t="s">
        <v>725</v>
      </c>
    </row>
    <row r="36" spans="1:14" ht="12" customHeight="1">
      <c r="A36" s="15" t="s">
        <v>62</v>
      </c>
      <c r="B36" s="16" t="s">
        <v>209</v>
      </c>
      <c r="C36" s="16" t="s">
        <v>210</v>
      </c>
      <c r="D36" s="16" t="s">
        <v>10</v>
      </c>
      <c r="E36" s="16" t="s">
        <v>31</v>
      </c>
      <c r="F36" s="68" t="s">
        <v>95</v>
      </c>
      <c r="G36" s="18" t="s">
        <v>180</v>
      </c>
      <c r="H36" s="16" t="s">
        <v>78</v>
      </c>
    </row>
    <row r="37" spans="1:14" ht="12.6" customHeight="1">
      <c r="A37" s="19" t="s">
        <v>13</v>
      </c>
      <c r="B37" s="45"/>
      <c r="C37" s="45"/>
      <c r="D37" s="45"/>
      <c r="E37" s="45">
        <v>6.03</v>
      </c>
      <c r="F37" s="45">
        <v>5.6559999999999997</v>
      </c>
      <c r="G37" s="45"/>
      <c r="H37" s="163">
        <f>SUM(B37:G37)</f>
        <v>11.686</v>
      </c>
    </row>
    <row r="38" spans="1:14" ht="12.6" customHeight="1">
      <c r="A38" s="19" t="s">
        <v>14</v>
      </c>
      <c r="B38" s="45"/>
      <c r="C38" s="45"/>
      <c r="D38" s="45"/>
      <c r="E38" s="45"/>
      <c r="F38" s="45"/>
      <c r="G38" s="45"/>
      <c r="H38" s="163">
        <f>SUM(B38:G38)</f>
        <v>0</v>
      </c>
    </row>
    <row r="39" spans="1:14" ht="12.6" customHeight="1">
      <c r="A39" s="19" t="s">
        <v>15</v>
      </c>
      <c r="B39" s="46">
        <v>1.1095000000000002</v>
      </c>
      <c r="C39" s="45"/>
      <c r="D39" s="45"/>
      <c r="E39" s="45">
        <v>11.532300000000001</v>
      </c>
      <c r="F39" s="45"/>
      <c r="G39" s="45"/>
      <c r="H39" s="163">
        <f>SUM(B39:G39)</f>
        <v>12.641800000000002</v>
      </c>
    </row>
    <row r="40" spans="1:14" ht="12.6" customHeight="1">
      <c r="A40" s="19" t="s">
        <v>16</v>
      </c>
      <c r="B40" s="46">
        <v>2.9823</v>
      </c>
      <c r="C40" s="45"/>
      <c r="D40" s="45"/>
      <c r="E40" s="45"/>
      <c r="F40" s="46">
        <v>0.4</v>
      </c>
      <c r="G40" s="46"/>
      <c r="H40" s="163">
        <f>SUM(B40:G40)</f>
        <v>3.3822999999999999</v>
      </c>
    </row>
    <row r="41" spans="1:14" ht="12.6" customHeight="1">
      <c r="A41" s="19" t="s">
        <v>17</v>
      </c>
      <c r="B41" s="45"/>
      <c r="C41" s="45"/>
      <c r="D41" s="45"/>
      <c r="E41" s="45"/>
      <c r="F41" s="45"/>
      <c r="G41" s="45"/>
      <c r="H41" s="163">
        <f>SUM(B41:G41)</f>
        <v>0</v>
      </c>
    </row>
    <row r="42" spans="1:14" ht="12.6" customHeight="1">
      <c r="A42" s="19" t="s">
        <v>18</v>
      </c>
      <c r="B42" s="45">
        <v>0.15820000000000001</v>
      </c>
      <c r="C42" s="45"/>
      <c r="D42" s="45"/>
      <c r="E42" s="45">
        <v>0.75670000000000015</v>
      </c>
      <c r="F42" s="45"/>
      <c r="G42" s="45"/>
      <c r="H42" s="163">
        <f t="shared" ref="H42:H52" si="2">SUM(B42:G42)</f>
        <v>0.91490000000000016</v>
      </c>
    </row>
    <row r="43" spans="1:14" ht="12.6" customHeight="1">
      <c r="A43" s="19" t="s">
        <v>19</v>
      </c>
      <c r="B43" s="46">
        <v>1.9351</v>
      </c>
      <c r="C43" s="45"/>
      <c r="D43" s="46"/>
      <c r="E43" s="46"/>
      <c r="F43" s="46"/>
      <c r="G43" s="46"/>
      <c r="H43" s="163">
        <f t="shared" si="2"/>
        <v>1.9351</v>
      </c>
    </row>
    <row r="44" spans="1:14" ht="12" customHeight="1">
      <c r="A44" s="19" t="s">
        <v>21</v>
      </c>
      <c r="B44" s="46"/>
      <c r="C44" s="45"/>
      <c r="D44" s="45"/>
      <c r="E44" s="45">
        <v>3.2385999999999999</v>
      </c>
      <c r="F44" s="46"/>
      <c r="G44" s="45"/>
      <c r="H44" s="163">
        <f t="shared" si="2"/>
        <v>3.2385999999999999</v>
      </c>
      <c r="J44" s="47"/>
    </row>
    <row r="45" spans="1:14" ht="12.6" customHeight="1">
      <c r="A45" s="19" t="s">
        <v>22</v>
      </c>
      <c r="B45" s="46">
        <v>0.34500000000000003</v>
      </c>
      <c r="C45" s="45"/>
      <c r="D45" s="45"/>
      <c r="E45" s="45"/>
      <c r="F45" s="45"/>
      <c r="G45" s="45"/>
      <c r="H45" s="163">
        <f t="shared" si="2"/>
        <v>0.34500000000000003</v>
      </c>
    </row>
    <row r="46" spans="1:14" ht="12.6" customHeight="1">
      <c r="A46" s="19" t="s">
        <v>24</v>
      </c>
      <c r="B46" s="46">
        <v>1.5468</v>
      </c>
      <c r="C46" s="45"/>
      <c r="D46" s="45"/>
      <c r="E46" s="45"/>
      <c r="F46" s="46">
        <v>1.1665000000000001</v>
      </c>
      <c r="G46" s="45"/>
      <c r="H46" s="163">
        <f t="shared" si="2"/>
        <v>2.7133000000000003</v>
      </c>
    </row>
    <row r="47" spans="1:14" ht="12.6" customHeight="1">
      <c r="A47" s="19" t="s">
        <v>26</v>
      </c>
      <c r="B47" s="46">
        <v>1.0826999999999998</v>
      </c>
      <c r="C47" s="45"/>
      <c r="D47" s="48"/>
      <c r="E47" s="48">
        <v>20.189799999999995</v>
      </c>
      <c r="F47" s="46"/>
      <c r="G47" s="45"/>
      <c r="H47" s="163">
        <f t="shared" si="2"/>
        <v>21.272499999999994</v>
      </c>
      <c r="N47" s="11" t="s">
        <v>434</v>
      </c>
    </row>
    <row r="48" spans="1:14" ht="12.6" customHeight="1">
      <c r="A48" s="19" t="s">
        <v>547</v>
      </c>
      <c r="B48" s="46"/>
      <c r="C48" s="45"/>
      <c r="D48" s="48"/>
      <c r="E48" s="46"/>
      <c r="F48" s="45"/>
      <c r="G48" s="45"/>
      <c r="H48" s="163">
        <f t="shared" si="2"/>
        <v>0</v>
      </c>
    </row>
    <row r="49" spans="1:8" ht="12.6" customHeight="1">
      <c r="A49" s="19" t="s">
        <v>103</v>
      </c>
      <c r="B49" s="45"/>
      <c r="C49" s="46"/>
      <c r="D49" s="48"/>
      <c r="E49" s="45">
        <v>6.5600000000000006E-2</v>
      </c>
      <c r="F49" s="45"/>
      <c r="G49" s="45"/>
      <c r="H49" s="163">
        <f>SUM(B49:G49)</f>
        <v>6.5600000000000006E-2</v>
      </c>
    </row>
    <row r="50" spans="1:8" ht="12.6" customHeight="1">
      <c r="A50" s="19" t="s">
        <v>97</v>
      </c>
      <c r="B50" s="46">
        <v>0.2</v>
      </c>
      <c r="C50" s="45">
        <v>13.163000000000004</v>
      </c>
      <c r="D50" s="45"/>
      <c r="E50" s="45"/>
      <c r="F50" s="45"/>
      <c r="G50" s="45"/>
      <c r="H50" s="163">
        <f>SUM(B50:G50)</f>
        <v>13.363000000000003</v>
      </c>
    </row>
    <row r="51" spans="1:8" ht="12.6" customHeight="1">
      <c r="A51" s="19" t="s">
        <v>27</v>
      </c>
      <c r="B51" s="61"/>
      <c r="C51" s="61"/>
      <c r="D51" s="61"/>
      <c r="E51" s="61"/>
      <c r="F51" s="61"/>
      <c r="G51" s="61"/>
      <c r="H51" s="163">
        <f t="shared" si="2"/>
        <v>0</v>
      </c>
    </row>
    <row r="52" spans="1:8" ht="12.6" customHeight="1">
      <c r="A52" s="166" t="s">
        <v>61</v>
      </c>
      <c r="B52" s="163">
        <f t="shared" ref="B52:G52" si="3">SUM(B37:B51)</f>
        <v>9.3595999999999986</v>
      </c>
      <c r="C52" s="163">
        <f t="shared" si="3"/>
        <v>13.163000000000004</v>
      </c>
      <c r="D52" s="163">
        <f t="shared" si="3"/>
        <v>0</v>
      </c>
      <c r="E52" s="163">
        <f t="shared" si="3"/>
        <v>41.813000000000002</v>
      </c>
      <c r="F52" s="163">
        <f t="shared" si="3"/>
        <v>7.2225000000000001</v>
      </c>
      <c r="G52" s="163">
        <f t="shared" si="3"/>
        <v>0</v>
      </c>
      <c r="H52" s="163">
        <f t="shared" si="2"/>
        <v>71.558099999999996</v>
      </c>
    </row>
    <row r="53" spans="1:8" ht="12.6" customHeight="1">
      <c r="A53" s="49"/>
      <c r="B53" s="49"/>
      <c r="C53" s="49"/>
      <c r="D53" s="49"/>
      <c r="F53" s="49"/>
      <c r="G53" s="50"/>
      <c r="H53" s="178"/>
    </row>
    <row r="54" spans="1:8" ht="31.5">
      <c r="A54" s="15"/>
      <c r="B54" s="38" t="s">
        <v>209</v>
      </c>
      <c r="C54" s="44" t="s">
        <v>55</v>
      </c>
      <c r="D54" s="51" t="s">
        <v>82</v>
      </c>
      <c r="E54" s="51" t="s">
        <v>79</v>
      </c>
      <c r="F54" s="51" t="s">
        <v>80</v>
      </c>
      <c r="G54" s="38" t="s">
        <v>78</v>
      </c>
      <c r="H54" s="52"/>
    </row>
    <row r="55" spans="1:8" ht="12.6" customHeight="1">
      <c r="A55" s="146" t="s">
        <v>204</v>
      </c>
      <c r="B55" s="164">
        <v>0.31347819999999998</v>
      </c>
      <c r="C55" s="164"/>
      <c r="D55" s="164"/>
      <c r="E55" s="164"/>
      <c r="F55" s="164">
        <v>6.0677539999999999</v>
      </c>
      <c r="G55" s="164">
        <f>SUM(B55:F55)</f>
        <v>6.3812321999999995</v>
      </c>
      <c r="H55" s="52"/>
    </row>
    <row r="56" spans="1:8" ht="12.6" customHeight="1">
      <c r="A56" s="146" t="s">
        <v>212</v>
      </c>
      <c r="B56" s="164">
        <v>52.797110812110937</v>
      </c>
      <c r="C56" s="164">
        <v>19.459530251199997</v>
      </c>
      <c r="D56" s="164">
        <v>280.85168000000004</v>
      </c>
      <c r="E56" s="164">
        <v>17.673638265599998</v>
      </c>
      <c r="F56" s="164">
        <v>26.964379003200001</v>
      </c>
      <c r="G56" s="164">
        <f>SUM(B56:F56)</f>
        <v>397.74633833211101</v>
      </c>
      <c r="H56" s="53"/>
    </row>
    <row r="57" spans="1:8" ht="12.6" customHeight="1">
      <c r="E57" s="30"/>
      <c r="H57" s="54"/>
    </row>
    <row r="58" spans="1:8" ht="12.6" customHeight="1">
      <c r="E58" s="30"/>
      <c r="H58" s="54"/>
    </row>
    <row r="59" spans="1:8" ht="12.6" customHeight="1">
      <c r="A59" s="8" t="s">
        <v>308</v>
      </c>
      <c r="E59" s="30"/>
    </row>
    <row r="60" spans="1:8" ht="12.6" customHeight="1">
      <c r="E60" s="30"/>
      <c r="F60" s="8"/>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8:X43"/>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60" t="s">
        <v>47</v>
      </c>
      <c r="B8" s="9"/>
      <c r="C8" s="9"/>
      <c r="D8" s="9"/>
      <c r="E8" s="9"/>
      <c r="F8" s="9"/>
      <c r="G8" s="9"/>
      <c r="H8" s="9"/>
      <c r="I8" s="9"/>
      <c r="J8" s="10"/>
      <c r="K8" s="10"/>
    </row>
    <row r="9" spans="1:24" ht="12.6" customHeight="1">
      <c r="A9" s="12" t="s">
        <v>5</v>
      </c>
      <c r="B9" s="9"/>
      <c r="C9" s="9"/>
      <c r="D9" s="9"/>
      <c r="E9" s="9"/>
      <c r="F9" s="9"/>
      <c r="G9" s="9"/>
      <c r="H9" s="9"/>
      <c r="I9" s="9"/>
      <c r="J9" s="10"/>
      <c r="K9" s="10"/>
      <c r="Q9" s="185"/>
      <c r="R9" s="185"/>
      <c r="S9" s="33"/>
      <c r="T9" s="33"/>
      <c r="U9" s="33"/>
      <c r="V9" s="33"/>
      <c r="W9" s="33"/>
      <c r="X9" s="33"/>
    </row>
    <row r="10" spans="1:24" ht="12.6" customHeight="1">
      <c r="B10" s="9"/>
      <c r="C10" s="9"/>
      <c r="D10" s="9"/>
      <c r="E10" s="9"/>
      <c r="F10" s="9"/>
      <c r="G10" s="9"/>
      <c r="H10" s="9"/>
      <c r="I10" s="9"/>
      <c r="J10" s="10"/>
      <c r="K10" s="10"/>
      <c r="Q10" s="185"/>
      <c r="R10" s="185"/>
      <c r="S10" s="33"/>
      <c r="T10" s="33"/>
      <c r="U10" s="33"/>
      <c r="V10" s="33"/>
      <c r="W10" s="33"/>
      <c r="X10" s="33"/>
    </row>
    <row r="11" spans="1:24" ht="12.6" customHeight="1">
      <c r="A11" s="137" t="s">
        <v>218</v>
      </c>
      <c r="B11" s="28"/>
      <c r="C11" s="28"/>
      <c r="D11" s="28"/>
      <c r="E11" s="28"/>
      <c r="F11" s="28"/>
      <c r="H11" s="9"/>
      <c r="I11" s="9"/>
      <c r="J11" s="9"/>
      <c r="K11" s="9"/>
      <c r="Q11" s="185"/>
      <c r="R11" s="185"/>
      <c r="S11" s="33"/>
      <c r="T11" s="33"/>
      <c r="U11" s="33"/>
      <c r="V11" s="33"/>
      <c r="W11" s="33"/>
      <c r="X11" s="33"/>
    </row>
    <row r="12" spans="1:24" ht="12.6" customHeight="1">
      <c r="A12" s="31"/>
      <c r="B12" s="9"/>
      <c r="C12" s="9"/>
      <c r="D12" s="9"/>
      <c r="E12" s="9"/>
      <c r="F12" s="9"/>
      <c r="G12" s="55"/>
      <c r="H12" s="9"/>
      <c r="I12" s="9"/>
      <c r="J12" s="9"/>
      <c r="K12" s="9"/>
      <c r="N12" s="185"/>
      <c r="O12" s="185"/>
      <c r="P12" s="185"/>
      <c r="Q12" s="185"/>
      <c r="R12" s="185"/>
      <c r="S12" s="33"/>
      <c r="T12" s="33"/>
      <c r="U12" s="197"/>
      <c r="V12" s="197"/>
      <c r="W12" s="33"/>
    </row>
    <row r="13" spans="1:24" ht="12.6" customHeight="1">
      <c r="A13" s="56"/>
      <c r="B13" s="16" t="s">
        <v>724</v>
      </c>
      <c r="C13" s="16" t="s">
        <v>725</v>
      </c>
      <c r="D13" s="16" t="s">
        <v>726</v>
      </c>
      <c r="E13" s="16" t="s">
        <v>727</v>
      </c>
      <c r="F13" s="38" t="s">
        <v>78</v>
      </c>
      <c r="G13" s="17"/>
      <c r="H13" s="16" t="s">
        <v>342</v>
      </c>
      <c r="I13" s="16" t="s">
        <v>343</v>
      </c>
      <c r="J13" s="16" t="s">
        <v>344</v>
      </c>
      <c r="K13" s="16" t="s">
        <v>345</v>
      </c>
      <c r="L13" s="38" t="s">
        <v>78</v>
      </c>
      <c r="N13" s="187" t="s">
        <v>728</v>
      </c>
      <c r="O13" s="187" t="s">
        <v>429</v>
      </c>
      <c r="P13" s="187" t="s">
        <v>430</v>
      </c>
      <c r="Q13" s="187" t="s">
        <v>431</v>
      </c>
      <c r="R13" s="187" t="s">
        <v>432</v>
      </c>
      <c r="S13" s="33"/>
      <c r="T13" s="33"/>
      <c r="U13" s="33"/>
      <c r="V13" s="33"/>
      <c r="W13" s="33"/>
      <c r="X13" s="33"/>
    </row>
    <row r="14" spans="1:24" s="60" customFormat="1" ht="12.6" customHeight="1">
      <c r="A14" s="57" t="s">
        <v>44</v>
      </c>
      <c r="B14" s="45">
        <v>20.102720874000003</v>
      </c>
      <c r="C14" s="45">
        <v>49.870577006600016</v>
      </c>
      <c r="D14" s="58"/>
      <c r="E14" s="58"/>
      <c r="F14" s="164">
        <f t="shared" ref="F14:F19" si="0">SUM(B14:E14)</f>
        <v>69.973297880600015</v>
      </c>
      <c r="G14" s="59"/>
      <c r="H14" s="45">
        <v>21.670481450800001</v>
      </c>
      <c r="I14" s="45">
        <v>47.691492014199987</v>
      </c>
      <c r="J14" s="58">
        <v>18.561679144800006</v>
      </c>
      <c r="K14" s="58">
        <v>26.172000247500002</v>
      </c>
      <c r="L14" s="164">
        <f>SUM(H14:K14)</f>
        <v>114.0956528573</v>
      </c>
      <c r="N14" s="61">
        <v>91.484400000000008</v>
      </c>
      <c r="O14" s="61">
        <v>115.02506612099998</v>
      </c>
      <c r="P14" s="61">
        <v>88.304982656799922</v>
      </c>
      <c r="Q14" s="61">
        <v>141.18293768515011</v>
      </c>
      <c r="R14" s="61">
        <v>284.15646808254985</v>
      </c>
      <c r="S14" s="62"/>
      <c r="T14" s="62"/>
      <c r="U14" s="62"/>
      <c r="V14" s="62"/>
      <c r="W14" s="62"/>
      <c r="X14" s="62"/>
    </row>
    <row r="15" spans="1:24" s="60" customFormat="1" ht="12.6" customHeight="1">
      <c r="A15" s="57" t="s">
        <v>46</v>
      </c>
      <c r="B15" s="45">
        <v>8.594624272399999</v>
      </c>
      <c r="C15" s="45">
        <v>6.670677679799998</v>
      </c>
      <c r="D15" s="45"/>
      <c r="E15" s="45"/>
      <c r="F15" s="164">
        <f t="shared" si="0"/>
        <v>15.265301952199998</v>
      </c>
      <c r="G15" s="63"/>
      <c r="H15" s="45">
        <v>4.4589026928000006</v>
      </c>
      <c r="I15" s="45">
        <v>7.1838823268000001</v>
      </c>
      <c r="J15" s="45">
        <v>5.1742075160999992</v>
      </c>
      <c r="K15" s="45">
        <v>9.8365247360000012</v>
      </c>
      <c r="L15" s="164">
        <f>SUM(H15:K15)</f>
        <v>26.653517271700004</v>
      </c>
      <c r="N15" s="61">
        <v>52.826099999999983</v>
      </c>
      <c r="O15" s="61">
        <v>13.615949734099997</v>
      </c>
      <c r="P15" s="61">
        <v>9.9410167215999952</v>
      </c>
      <c r="Q15" s="61">
        <v>12.27952187438</v>
      </c>
      <c r="R15" s="61">
        <v>11.126163075199996</v>
      </c>
      <c r="S15" s="62"/>
      <c r="T15" s="62"/>
      <c r="U15" s="62"/>
      <c r="V15" s="62"/>
      <c r="W15" s="62"/>
      <c r="X15" s="62"/>
    </row>
    <row r="16" spans="1:24" s="60" customFormat="1" ht="12.6" customHeight="1">
      <c r="A16" s="57" t="s">
        <v>45</v>
      </c>
      <c r="B16" s="45">
        <v>3.3285168730000003</v>
      </c>
      <c r="C16" s="45">
        <v>3.8554792758999992</v>
      </c>
      <c r="D16" s="58"/>
      <c r="E16" s="58"/>
      <c r="F16" s="164">
        <f t="shared" si="0"/>
        <v>7.1839961488999995</v>
      </c>
      <c r="G16" s="64"/>
      <c r="H16" s="45">
        <v>20.005517670000003</v>
      </c>
      <c r="I16" s="45">
        <v>6.040774916000001</v>
      </c>
      <c r="J16" s="58">
        <v>9.6197060733999997</v>
      </c>
      <c r="K16" s="58">
        <v>9.1762372442000011</v>
      </c>
      <c r="L16" s="164">
        <f>SUM(H16:K16)</f>
        <v>44.842235903600006</v>
      </c>
      <c r="N16" s="61">
        <v>29.057500000000005</v>
      </c>
      <c r="O16" s="61">
        <v>46.016293090500021</v>
      </c>
      <c r="P16" s="61">
        <v>35.622263602000004</v>
      </c>
      <c r="Q16" s="61">
        <v>33.114837612000002</v>
      </c>
      <c r="R16" s="61">
        <v>8.5693558922999955</v>
      </c>
      <c r="S16" s="62"/>
      <c r="T16" s="62"/>
      <c r="U16" s="62"/>
      <c r="V16" s="62"/>
      <c r="W16" s="62"/>
      <c r="X16" s="62"/>
    </row>
    <row r="17" spans="1:24" s="60" customFormat="1" ht="12.6" customHeight="1">
      <c r="A17" s="57" t="s">
        <v>48</v>
      </c>
      <c r="B17" s="45">
        <v>1.7746902989999997</v>
      </c>
      <c r="C17" s="45">
        <v>3.0715897510999999</v>
      </c>
      <c r="D17" s="58"/>
      <c r="E17" s="58"/>
      <c r="F17" s="164">
        <f t="shared" si="0"/>
        <v>4.8462800500999998</v>
      </c>
      <c r="G17" s="59"/>
      <c r="H17" s="45">
        <v>4.6551618479999997</v>
      </c>
      <c r="I17" s="45">
        <v>3.0049702740000002</v>
      </c>
      <c r="J17" s="58">
        <v>3.1476570586000006</v>
      </c>
      <c r="K17" s="58">
        <v>3.8207370963999998</v>
      </c>
      <c r="L17" s="164">
        <f>SUM(H17:K17)</f>
        <v>14.628526277000001</v>
      </c>
      <c r="N17" s="61">
        <v>12.5601</v>
      </c>
      <c r="O17" s="61">
        <v>13.3711297263</v>
      </c>
      <c r="P17" s="61">
        <v>22.1800194496</v>
      </c>
      <c r="Q17" s="61">
        <v>7.884932448299999</v>
      </c>
      <c r="R17" s="61">
        <v>15.616157059199999</v>
      </c>
      <c r="S17" s="62"/>
      <c r="T17" s="62"/>
      <c r="U17" s="62"/>
      <c r="V17" s="62"/>
      <c r="W17" s="62"/>
      <c r="X17" s="62"/>
    </row>
    <row r="18" spans="1:24" s="60" customFormat="1" ht="12.6" customHeight="1">
      <c r="A18" s="57" t="s">
        <v>41</v>
      </c>
      <c r="B18" s="45">
        <v>3.6341473610000001</v>
      </c>
      <c r="C18" s="45">
        <v>8.0885159382000005</v>
      </c>
      <c r="D18" s="58"/>
      <c r="E18" s="58"/>
      <c r="F18" s="164">
        <f t="shared" si="0"/>
        <v>11.722663299200001</v>
      </c>
      <c r="G18" s="63"/>
      <c r="H18" s="45">
        <v>6.2244928650999993</v>
      </c>
      <c r="I18" s="45">
        <v>11.359510849399999</v>
      </c>
      <c r="J18" s="58">
        <v>9.9979545626999968</v>
      </c>
      <c r="K18" s="58">
        <v>11.030875164500003</v>
      </c>
      <c r="L18" s="164">
        <f>SUM(H18:K18)</f>
        <v>38.612833441699998</v>
      </c>
      <c r="N18" s="61">
        <v>30.715199999999999</v>
      </c>
      <c r="O18" s="61">
        <v>28.978468263889969</v>
      </c>
      <c r="P18" s="61">
        <v>24.724567169299998</v>
      </c>
      <c r="Q18" s="61">
        <v>63.361992217479958</v>
      </c>
      <c r="R18" s="61">
        <v>57.331854275600023</v>
      </c>
      <c r="S18" s="62"/>
      <c r="T18" s="62"/>
      <c r="U18" s="62"/>
      <c r="V18" s="62"/>
      <c r="W18" s="62"/>
      <c r="X18" s="62"/>
    </row>
    <row r="19" spans="1:24" s="60" customFormat="1" ht="12.6" customHeight="1">
      <c r="A19" s="165" t="s">
        <v>306</v>
      </c>
      <c r="B19" s="164">
        <f>SUM(B14:B18)</f>
        <v>37.434699679399998</v>
      </c>
      <c r="C19" s="164">
        <f>SUM(C14:C18)</f>
        <v>71.556839651600015</v>
      </c>
      <c r="D19" s="164"/>
      <c r="E19" s="164"/>
      <c r="F19" s="164">
        <f t="shared" si="0"/>
        <v>108.99153933100001</v>
      </c>
      <c r="G19" s="64"/>
      <c r="H19" s="164">
        <f>SUM(H14:H18)</f>
        <v>57.014556526699998</v>
      </c>
      <c r="I19" s="164">
        <f>SUM(I14:I18)</f>
        <v>75.280630380399998</v>
      </c>
      <c r="J19" s="164">
        <f>SUM(J14:J18)</f>
        <v>46.501204355600002</v>
      </c>
      <c r="K19" s="164">
        <f>SUM(K14:K18)</f>
        <v>60.036374488600011</v>
      </c>
      <c r="L19" s="164">
        <f>SUM(L14:L18)</f>
        <v>238.83276575129997</v>
      </c>
      <c r="N19" s="164">
        <f>SUM(N14:N18)</f>
        <v>216.64330000000001</v>
      </c>
      <c r="O19" s="164">
        <f>SUM(O14:O18)</f>
        <v>217.00690693578997</v>
      </c>
      <c r="P19" s="164">
        <f>SUM(P14:P18)</f>
        <v>180.77284959929992</v>
      </c>
      <c r="Q19" s="164">
        <f>SUM(Q14:Q18)</f>
        <v>257.82422183731006</v>
      </c>
      <c r="R19" s="164">
        <f>SUM(R14:R18)</f>
        <v>376.79999838484991</v>
      </c>
      <c r="S19" s="62"/>
      <c r="T19" s="62"/>
      <c r="U19" s="62"/>
      <c r="V19" s="62"/>
      <c r="W19" s="62"/>
      <c r="X19" s="62"/>
    </row>
    <row r="20" spans="1:24" ht="12.6" customHeight="1">
      <c r="H20" s="30"/>
      <c r="S20" s="33"/>
      <c r="T20" s="33"/>
      <c r="U20" s="33"/>
      <c r="V20" s="33"/>
      <c r="W20" s="33"/>
      <c r="X20" s="33"/>
    </row>
    <row r="21" spans="1:24" ht="12.6" customHeight="1">
      <c r="A21" s="8" t="s">
        <v>246</v>
      </c>
      <c r="B21" s="28"/>
      <c r="C21" s="28"/>
      <c r="D21" s="28"/>
      <c r="E21" s="28"/>
      <c r="F21" s="28"/>
      <c r="H21" s="9"/>
      <c r="I21" s="9"/>
      <c r="J21" s="9"/>
      <c r="K21" s="9"/>
      <c r="S21" s="33"/>
      <c r="T21" s="33"/>
      <c r="U21" s="33"/>
      <c r="V21" s="33"/>
      <c r="W21" s="33"/>
      <c r="X21" s="33"/>
    </row>
    <row r="22" spans="1:24" ht="12.6" customHeight="1">
      <c r="A22" s="34"/>
      <c r="B22" s="28"/>
      <c r="C22" s="28"/>
      <c r="D22" s="28"/>
      <c r="E22" s="28"/>
      <c r="F22" s="28"/>
      <c r="H22" s="9"/>
      <c r="I22" s="9"/>
      <c r="J22" s="9"/>
      <c r="K22" s="9"/>
      <c r="N22" s="185"/>
      <c r="O22" s="185"/>
      <c r="P22" s="185"/>
      <c r="Q22" s="185"/>
      <c r="R22" s="197"/>
      <c r="S22" s="197"/>
      <c r="T22" s="197"/>
      <c r="U22" s="33"/>
      <c r="V22" s="197"/>
      <c r="W22" s="197"/>
      <c r="X22" s="33"/>
    </row>
    <row r="23" spans="1:24" ht="12.6" customHeight="1">
      <c r="A23" s="56"/>
      <c r="B23" s="16" t="s">
        <v>724</v>
      </c>
      <c r="C23" s="16" t="s">
        <v>725</v>
      </c>
      <c r="D23" s="16" t="s">
        <v>726</v>
      </c>
      <c r="E23" s="16" t="s">
        <v>727</v>
      </c>
      <c r="F23" s="38" t="s">
        <v>78</v>
      </c>
      <c r="G23" s="65"/>
      <c r="H23" s="16" t="s">
        <v>342</v>
      </c>
      <c r="I23" s="16" t="s">
        <v>343</v>
      </c>
      <c r="J23" s="16" t="s">
        <v>344</v>
      </c>
      <c r="K23" s="16" t="s">
        <v>345</v>
      </c>
      <c r="L23" s="38" t="s">
        <v>78</v>
      </c>
      <c r="N23" s="187" t="s">
        <v>728</v>
      </c>
      <c r="O23" s="187" t="s">
        <v>430</v>
      </c>
      <c r="P23" s="187" t="s">
        <v>431</v>
      </c>
      <c r="Q23" s="187" t="s">
        <v>432</v>
      </c>
      <c r="R23" s="187" t="s">
        <v>433</v>
      </c>
      <c r="S23" s="33"/>
      <c r="T23" s="33"/>
      <c r="U23" s="33"/>
      <c r="V23" s="33"/>
      <c r="W23" s="33"/>
      <c r="X23" s="33"/>
    </row>
    <row r="24" spans="1:24" s="60" customFormat="1" ht="12.6" customHeight="1">
      <c r="A24" s="57" t="s">
        <v>44</v>
      </c>
      <c r="B24" s="45">
        <v>6.6287602200000002</v>
      </c>
      <c r="C24" s="45">
        <v>6.1107052222999991</v>
      </c>
      <c r="D24" s="58"/>
      <c r="E24" s="58"/>
      <c r="F24" s="164">
        <f t="shared" ref="F24:F29" si="1">SUM(B24:E24)</f>
        <v>12.739465442299998</v>
      </c>
      <c r="G24" s="63"/>
      <c r="H24" s="45">
        <v>2.31968817</v>
      </c>
      <c r="I24" s="58">
        <v>3.6743740799999993</v>
      </c>
      <c r="J24" s="58">
        <v>2.1613050225000001</v>
      </c>
      <c r="K24" s="58">
        <v>6.0289230702317997</v>
      </c>
      <c r="L24" s="164">
        <f t="shared" ref="L24:L28" si="2">SUM(H24:K24)</f>
        <v>14.184290342731799</v>
      </c>
      <c r="N24" s="61">
        <v>17.481384200760498</v>
      </c>
      <c r="O24" s="61">
        <v>20.039253561618537</v>
      </c>
      <c r="P24" s="61">
        <v>19.029706438736572</v>
      </c>
      <c r="Q24" s="61" t="s">
        <v>66</v>
      </c>
      <c r="R24" s="61" t="s">
        <v>66</v>
      </c>
      <c r="S24" s="62"/>
      <c r="T24" s="62"/>
      <c r="U24" s="62"/>
      <c r="V24" s="62"/>
      <c r="W24" s="62"/>
      <c r="X24" s="62"/>
    </row>
    <row r="25" spans="1:24" s="60" customFormat="1" ht="12.6" customHeight="1">
      <c r="A25" s="57" t="s">
        <v>46</v>
      </c>
      <c r="B25" s="45">
        <v>0.37509091999999999</v>
      </c>
      <c r="C25" s="45">
        <v>0.12600612780000001</v>
      </c>
      <c r="D25" s="45"/>
      <c r="E25" s="45"/>
      <c r="F25" s="164">
        <f t="shared" si="1"/>
        <v>0.50109704779999997</v>
      </c>
      <c r="G25" s="63"/>
      <c r="H25" s="45">
        <v>0.38207262000000008</v>
      </c>
      <c r="I25" s="45">
        <v>0.25845923999999998</v>
      </c>
      <c r="J25" s="45">
        <v>0.11127332249999999</v>
      </c>
      <c r="K25" s="45">
        <v>0.43969149060000001</v>
      </c>
      <c r="L25" s="164">
        <f t="shared" si="2"/>
        <v>1.1914966731000001</v>
      </c>
      <c r="N25" s="61">
        <v>1.1735624606086001</v>
      </c>
      <c r="O25" s="61">
        <v>0.89704205399544801</v>
      </c>
      <c r="P25" s="61">
        <v>1.2585453225498078</v>
      </c>
      <c r="Q25" s="61" t="s">
        <v>66</v>
      </c>
      <c r="R25" s="61" t="s">
        <v>66</v>
      </c>
      <c r="S25" s="62"/>
      <c r="T25" s="62"/>
      <c r="U25" s="62"/>
      <c r="V25" s="62"/>
      <c r="W25" s="62"/>
      <c r="X25" s="62"/>
    </row>
    <row r="26" spans="1:24" s="60" customFormat="1" ht="12.6" customHeight="1">
      <c r="A26" s="57" t="s">
        <v>45</v>
      </c>
      <c r="B26" s="45">
        <v>0.1816313</v>
      </c>
      <c r="C26" s="45">
        <v>8.5962987599999999E-2</v>
      </c>
      <c r="D26" s="58"/>
      <c r="E26" s="58"/>
      <c r="F26" s="164">
        <f t="shared" si="1"/>
        <v>0.26759428759999998</v>
      </c>
      <c r="G26" s="63"/>
      <c r="H26" s="45">
        <v>0.10416492000000001</v>
      </c>
      <c r="I26" s="58">
        <v>7.0527911999999998E-2</v>
      </c>
      <c r="J26" s="58">
        <v>6.2849925000000001E-2</v>
      </c>
      <c r="K26" s="58">
        <v>8.6372346000000003E-2</v>
      </c>
      <c r="L26" s="164">
        <f t="shared" si="2"/>
        <v>0.32391510300000004</v>
      </c>
      <c r="N26" s="61">
        <v>0.43048007150000006</v>
      </c>
      <c r="O26" s="61">
        <v>0.40299688363999997</v>
      </c>
      <c r="P26" s="61">
        <v>0.27472053340000002</v>
      </c>
      <c r="Q26" s="61" t="s">
        <v>66</v>
      </c>
      <c r="R26" s="61" t="s">
        <v>66</v>
      </c>
      <c r="S26" s="62"/>
      <c r="T26" s="62"/>
      <c r="U26" s="62"/>
      <c r="V26" s="62"/>
      <c r="W26" s="62"/>
      <c r="X26" s="62"/>
    </row>
    <row r="27" spans="1:24" s="60" customFormat="1" ht="12.6" customHeight="1">
      <c r="A27" s="57" t="s">
        <v>48</v>
      </c>
      <c r="B27" s="45">
        <v>0.21618546</v>
      </c>
      <c r="C27" s="45">
        <v>3.3537458499999999E-2</v>
      </c>
      <c r="D27" s="58"/>
      <c r="E27" s="58"/>
      <c r="F27" s="164">
        <f t="shared" si="1"/>
        <v>0.2497229185</v>
      </c>
      <c r="G27" s="63"/>
      <c r="H27" s="45">
        <v>3.2231910000000003E-2</v>
      </c>
      <c r="I27" s="58">
        <v>8.4286020000000003E-2</v>
      </c>
      <c r="J27" s="58">
        <v>5.7644793E-2</v>
      </c>
      <c r="K27" s="58">
        <v>0.121853301</v>
      </c>
      <c r="L27" s="164">
        <f t="shared" si="2"/>
        <v>0.29601602400000004</v>
      </c>
      <c r="N27" s="61">
        <v>0.17902798249999999</v>
      </c>
      <c r="O27" s="61">
        <v>0.17994246380000001</v>
      </c>
      <c r="P27" s="61">
        <v>0.22260978469999998</v>
      </c>
      <c r="Q27" s="61" t="s">
        <v>66</v>
      </c>
      <c r="R27" s="61" t="s">
        <v>66</v>
      </c>
      <c r="S27" s="62"/>
      <c r="T27" s="62"/>
      <c r="U27" s="62"/>
      <c r="V27" s="62"/>
      <c r="W27" s="62"/>
      <c r="X27" s="62"/>
    </row>
    <row r="28" spans="1:24" s="60" customFormat="1" ht="12.6" customHeight="1">
      <c r="A28" s="57" t="s">
        <v>41</v>
      </c>
      <c r="B28" s="45">
        <v>0.13136809999999999</v>
      </c>
      <c r="C28" s="45">
        <v>2.5020403799999997E-2</v>
      </c>
      <c r="D28" s="58"/>
      <c r="E28" s="58"/>
      <c r="F28" s="164">
        <f t="shared" si="1"/>
        <v>0.15638850379999999</v>
      </c>
      <c r="G28" s="63"/>
      <c r="H28" s="45">
        <v>7.2807780000000002E-2</v>
      </c>
      <c r="I28" s="58">
        <v>0.168578748</v>
      </c>
      <c r="J28" s="58">
        <v>2.5541937000000001E-2</v>
      </c>
      <c r="K28" s="58">
        <v>0.1454253831</v>
      </c>
      <c r="L28" s="164">
        <f t="shared" si="2"/>
        <v>0.41235384809999998</v>
      </c>
      <c r="N28" s="61">
        <v>0.60897191900000003</v>
      </c>
      <c r="O28" s="61">
        <v>0.60859509772999998</v>
      </c>
      <c r="P28" s="61">
        <v>0.48118322699999994</v>
      </c>
      <c r="Q28" s="61" t="s">
        <v>66</v>
      </c>
      <c r="R28" s="61" t="s">
        <v>66</v>
      </c>
      <c r="S28" s="62"/>
      <c r="T28" s="62"/>
      <c r="U28" s="62"/>
      <c r="V28" s="62"/>
      <c r="W28" s="62"/>
      <c r="X28" s="62"/>
    </row>
    <row r="29" spans="1:24" s="60" customFormat="1" ht="12.6" customHeight="1">
      <c r="A29" s="165" t="s">
        <v>212</v>
      </c>
      <c r="B29" s="164">
        <f>SUM(B24:B28)</f>
        <v>7.533036000000001</v>
      </c>
      <c r="C29" s="164">
        <f>SUM(C24:C28)</f>
        <v>6.3812321999999995</v>
      </c>
      <c r="D29" s="164"/>
      <c r="E29" s="164"/>
      <c r="F29" s="164">
        <f t="shared" si="1"/>
        <v>13.9142682</v>
      </c>
      <c r="G29" s="63"/>
      <c r="H29" s="164">
        <f>SUM(H24:H28)</f>
        <v>2.9109654000000007</v>
      </c>
      <c r="I29" s="164">
        <f>SUM(I24:I28)</f>
        <v>4.2562259999999998</v>
      </c>
      <c r="J29" s="164">
        <f>SUM(J24:J28)</f>
        <v>2.4186150000000004</v>
      </c>
      <c r="K29" s="164">
        <f>SUM(K24:K28)</f>
        <v>6.8222655909317993</v>
      </c>
      <c r="L29" s="164">
        <f>SUM(L24:L28)</f>
        <v>16.408071990931798</v>
      </c>
      <c r="N29" s="164">
        <v>19.873426634369096</v>
      </c>
      <c r="O29" s="164">
        <f>SUM(O24:O28)</f>
        <v>22.127830060783985</v>
      </c>
      <c r="P29" s="164">
        <f>SUM(P24:P28)</f>
        <v>21.266765306386379</v>
      </c>
      <c r="Q29" s="164" t="s">
        <v>66</v>
      </c>
      <c r="R29" s="164" t="s">
        <v>66</v>
      </c>
      <c r="S29" s="62"/>
      <c r="T29" s="62"/>
      <c r="U29" s="62"/>
      <c r="V29" s="62"/>
      <c r="W29" s="62"/>
      <c r="X29" s="62"/>
    </row>
    <row r="30" spans="1:24" ht="12.6" customHeight="1">
      <c r="A30" s="34"/>
      <c r="B30" s="28"/>
      <c r="C30" s="28"/>
      <c r="D30" s="28"/>
      <c r="E30" s="28"/>
      <c r="F30" s="28"/>
      <c r="H30" s="9"/>
      <c r="I30" s="9"/>
      <c r="J30" s="9"/>
      <c r="K30" s="9"/>
      <c r="N30" s="185"/>
      <c r="O30" s="185"/>
      <c r="P30" s="185"/>
      <c r="Q30" s="185"/>
      <c r="R30" s="197"/>
      <c r="S30" s="197"/>
      <c r="T30" s="197"/>
      <c r="U30" s="33"/>
      <c r="V30" s="197"/>
      <c r="W30" s="197"/>
      <c r="X30" s="33"/>
    </row>
    <row r="31" spans="1:24" ht="12.6" customHeight="1">
      <c r="A31" s="8" t="s">
        <v>261</v>
      </c>
      <c r="B31" s="28"/>
      <c r="C31" s="28"/>
      <c r="D31" s="28"/>
      <c r="E31" s="28"/>
      <c r="F31" s="28"/>
      <c r="H31" s="9"/>
      <c r="I31" s="9"/>
      <c r="J31" s="9"/>
      <c r="K31" s="9"/>
      <c r="S31" s="33"/>
      <c r="T31" s="33"/>
      <c r="U31" s="33"/>
      <c r="V31" s="33"/>
      <c r="W31" s="33"/>
      <c r="X31" s="33"/>
    </row>
    <row r="32" spans="1:24" ht="12.6" customHeight="1">
      <c r="A32" s="34"/>
      <c r="B32" s="28"/>
      <c r="C32" s="28"/>
      <c r="D32" s="28"/>
      <c r="E32" s="28"/>
      <c r="F32" s="28"/>
      <c r="H32" s="9"/>
      <c r="I32" s="9"/>
      <c r="J32" s="9"/>
      <c r="K32" s="9"/>
      <c r="N32" s="185"/>
      <c r="O32" s="185"/>
      <c r="P32" s="185"/>
      <c r="Q32" s="185"/>
      <c r="R32" s="197"/>
      <c r="S32" s="197"/>
      <c r="T32" s="197"/>
      <c r="U32" s="33"/>
      <c r="V32" s="197"/>
      <c r="W32" s="197"/>
      <c r="X32" s="33"/>
    </row>
    <row r="33" spans="1:24" ht="12.6" customHeight="1">
      <c r="A33" s="56"/>
      <c r="B33" s="16" t="s">
        <v>724</v>
      </c>
      <c r="C33" s="16" t="s">
        <v>725</v>
      </c>
      <c r="D33" s="16" t="s">
        <v>726</v>
      </c>
      <c r="E33" s="16" t="s">
        <v>727</v>
      </c>
      <c r="F33" s="38" t="s">
        <v>78</v>
      </c>
      <c r="G33" s="65"/>
      <c r="H33" s="16" t="s">
        <v>342</v>
      </c>
      <c r="I33" s="16" t="s">
        <v>343</v>
      </c>
      <c r="J33" s="16" t="s">
        <v>344</v>
      </c>
      <c r="K33" s="16" t="s">
        <v>345</v>
      </c>
      <c r="L33" s="38" t="s">
        <v>78</v>
      </c>
      <c r="N33" s="187" t="s">
        <v>728</v>
      </c>
      <c r="O33" s="187" t="s">
        <v>429</v>
      </c>
      <c r="P33" s="187" t="s">
        <v>430</v>
      </c>
      <c r="Q33" s="187" t="s">
        <v>431</v>
      </c>
      <c r="R33" s="187" t="s">
        <v>432</v>
      </c>
      <c r="S33" s="33"/>
      <c r="T33" s="33"/>
      <c r="U33" s="33"/>
      <c r="V33" s="33"/>
      <c r="W33" s="33"/>
      <c r="X33" s="33"/>
    </row>
    <row r="34" spans="1:24" s="60" customFormat="1" ht="12.6" customHeight="1">
      <c r="A34" s="57" t="s">
        <v>44</v>
      </c>
      <c r="B34" s="45">
        <v>56.144608144999999</v>
      </c>
      <c r="C34" s="45">
        <v>59.717019235199977</v>
      </c>
      <c r="D34" s="58"/>
      <c r="E34" s="58"/>
      <c r="F34" s="164">
        <f t="shared" ref="F34:F40" si="3">SUM(B34:E34)</f>
        <v>115.86162738019998</v>
      </c>
      <c r="G34" s="63"/>
      <c r="H34" s="45">
        <v>34.00735162170001</v>
      </c>
      <c r="I34" s="58">
        <v>42.11226624799999</v>
      </c>
      <c r="J34" s="58">
        <v>51.510882749399983</v>
      </c>
      <c r="K34" s="58">
        <v>41.947395219799994</v>
      </c>
      <c r="L34" s="164">
        <f t="shared" ref="L34:L39" si="4">SUM(H34:K34)</f>
        <v>169.57789583889996</v>
      </c>
      <c r="N34" s="61">
        <v>190.64246900755677</v>
      </c>
      <c r="O34" s="61">
        <v>207.85807828169999</v>
      </c>
      <c r="P34" s="61">
        <v>179.88927292960003</v>
      </c>
      <c r="Q34" s="61">
        <v>145.43145883210002</v>
      </c>
      <c r="R34" s="61">
        <v>79.557324221800002</v>
      </c>
      <c r="S34" s="62"/>
      <c r="T34" s="62"/>
      <c r="U34" s="62"/>
      <c r="V34" s="62"/>
      <c r="W34" s="62"/>
      <c r="X34" s="62"/>
    </row>
    <row r="35" spans="1:24" s="60" customFormat="1" ht="12.6" customHeight="1">
      <c r="A35" s="57" t="s">
        <v>46</v>
      </c>
      <c r="B35" s="45">
        <v>7.1230000835000018</v>
      </c>
      <c r="C35" s="45">
        <v>7.7249606767999985</v>
      </c>
      <c r="D35" s="45"/>
      <c r="E35" s="45"/>
      <c r="F35" s="164">
        <f t="shared" si="3"/>
        <v>14.847960760300001</v>
      </c>
      <c r="G35" s="63"/>
      <c r="H35" s="45">
        <v>4.7304093966000007</v>
      </c>
      <c r="I35" s="45">
        <v>3.9811438111999999</v>
      </c>
      <c r="J35" s="45">
        <v>4.2629995448999995</v>
      </c>
      <c r="K35" s="45">
        <v>5.4153837835999994</v>
      </c>
      <c r="L35" s="164">
        <f t="shared" si="4"/>
        <v>18.389936536299999</v>
      </c>
      <c r="N35" s="61">
        <v>22.322526061600001</v>
      </c>
      <c r="O35" s="61">
        <v>24.647107997999996</v>
      </c>
      <c r="P35" s="61">
        <v>18.206948427899999</v>
      </c>
      <c r="Q35" s="61">
        <v>12.2887279039</v>
      </c>
      <c r="R35" s="61">
        <v>4.4064515255999996</v>
      </c>
      <c r="S35" s="62"/>
      <c r="T35" s="62"/>
      <c r="U35" s="62"/>
      <c r="V35" s="62"/>
      <c r="W35" s="62"/>
      <c r="X35" s="62"/>
    </row>
    <row r="36" spans="1:24" s="60" customFormat="1" ht="12.6" customHeight="1">
      <c r="A36" s="57" t="s">
        <v>45</v>
      </c>
      <c r="B36" s="45">
        <v>5.9406486900000006</v>
      </c>
      <c r="C36" s="45">
        <v>9.0100457183999989</v>
      </c>
      <c r="D36" s="58"/>
      <c r="E36" s="58"/>
      <c r="F36" s="164">
        <f t="shared" si="3"/>
        <v>14.9506944084</v>
      </c>
      <c r="G36" s="63"/>
      <c r="H36" s="45">
        <v>5.193590619300001</v>
      </c>
      <c r="I36" s="58">
        <v>4.9468777356000011</v>
      </c>
      <c r="J36" s="58">
        <v>5.7931633341000008</v>
      </c>
      <c r="K36" s="58">
        <v>8.5480347512000012</v>
      </c>
      <c r="L36" s="164">
        <f t="shared" si="4"/>
        <v>24.481666440200001</v>
      </c>
      <c r="N36" s="61">
        <v>25.683297713709603</v>
      </c>
      <c r="O36" s="61">
        <v>24.5804513838</v>
      </c>
      <c r="P36" s="61">
        <v>19.768136887000001</v>
      </c>
      <c r="Q36" s="61">
        <v>15.453765665399999</v>
      </c>
      <c r="R36" s="61">
        <v>8.4468212338000015</v>
      </c>
      <c r="S36" s="62"/>
      <c r="T36" s="62"/>
      <c r="U36" s="62"/>
      <c r="V36" s="62"/>
      <c r="W36" s="62"/>
      <c r="X36" s="62"/>
    </row>
    <row r="37" spans="1:24" s="60" customFormat="1" ht="12.6" customHeight="1">
      <c r="A37" s="57" t="s">
        <v>48</v>
      </c>
      <c r="B37" s="45">
        <v>8.3378995955000015</v>
      </c>
      <c r="C37" s="45">
        <v>12.265624305600001</v>
      </c>
      <c r="D37" s="58"/>
      <c r="E37" s="58"/>
      <c r="F37" s="164">
        <f t="shared" si="3"/>
        <v>20.603523901100004</v>
      </c>
      <c r="G37" s="63"/>
      <c r="H37" s="45">
        <v>7.8629511717000016</v>
      </c>
      <c r="I37" s="58">
        <v>9.7506242856000007</v>
      </c>
      <c r="J37" s="58">
        <v>7.8616302299999976</v>
      </c>
      <c r="K37" s="58">
        <v>11.834453824199999</v>
      </c>
      <c r="L37" s="164">
        <f t="shared" si="4"/>
        <v>37.309659511499994</v>
      </c>
      <c r="N37" s="61">
        <v>40.4085024390792</v>
      </c>
      <c r="O37" s="61">
        <v>33.37916646</v>
      </c>
      <c r="P37" s="61">
        <v>20.931866391900002</v>
      </c>
      <c r="Q37" s="61">
        <v>13.479644961199998</v>
      </c>
      <c r="R37" s="61">
        <v>7.716665593600001</v>
      </c>
      <c r="S37" s="62"/>
      <c r="T37" s="62"/>
      <c r="U37" s="62"/>
      <c r="V37" s="62"/>
      <c r="W37" s="62"/>
      <c r="X37" s="62"/>
    </row>
    <row r="38" spans="1:24" s="60" customFormat="1" ht="12.6" customHeight="1">
      <c r="A38" s="57" t="s">
        <v>41</v>
      </c>
      <c r="B38" s="45">
        <v>24.157645050898328</v>
      </c>
      <c r="C38" s="45">
        <v>28.177008396110946</v>
      </c>
      <c r="D38" s="58"/>
      <c r="E38" s="58"/>
      <c r="F38" s="164">
        <f t="shared" si="3"/>
        <v>52.334653447009273</v>
      </c>
      <c r="G38" s="63"/>
      <c r="H38" s="45">
        <v>19.009828311900005</v>
      </c>
      <c r="I38" s="58">
        <v>22.464130922799992</v>
      </c>
      <c r="J38" s="58">
        <v>26.165994659100001</v>
      </c>
      <c r="K38" s="58">
        <v>19.463868660599996</v>
      </c>
      <c r="L38" s="164">
        <f t="shared" si="4"/>
        <v>87.103822554399997</v>
      </c>
      <c r="N38" s="61">
        <v>152.13862177728709</v>
      </c>
      <c r="O38" s="61">
        <v>95.754172143300025</v>
      </c>
      <c r="P38" s="61">
        <v>68.131908720700011</v>
      </c>
      <c r="Q38" s="61">
        <v>52.017946649899997</v>
      </c>
      <c r="R38" s="61">
        <v>44.754988571399998</v>
      </c>
      <c r="S38" s="62"/>
      <c r="T38" s="62"/>
      <c r="U38" s="62"/>
      <c r="V38" s="62"/>
      <c r="W38" s="62"/>
      <c r="X38" s="62"/>
    </row>
    <row r="39" spans="1:24" s="60" customFormat="1" ht="12.6" customHeight="1">
      <c r="A39" s="66" t="s">
        <v>59</v>
      </c>
      <c r="B39" s="45">
        <v>325.72237949999999</v>
      </c>
      <c r="C39" s="58">
        <v>280.85168000000004</v>
      </c>
      <c r="D39" s="58"/>
      <c r="E39" s="58"/>
      <c r="F39" s="164">
        <f t="shared" si="3"/>
        <v>606.57405949999998</v>
      </c>
      <c r="G39" s="63"/>
      <c r="H39" s="61">
        <v>259.59873450000003</v>
      </c>
      <c r="I39" s="61">
        <v>335.89421999999996</v>
      </c>
      <c r="J39" s="61">
        <v>411.91157699999997</v>
      </c>
      <c r="K39" s="61">
        <v>452.42571219999996</v>
      </c>
      <c r="L39" s="164">
        <f t="shared" si="4"/>
        <v>1459.8302437</v>
      </c>
      <c r="N39" s="61">
        <v>1204.1977899999999</v>
      </c>
      <c r="O39" s="61">
        <v>758.05181999999991</v>
      </c>
      <c r="P39" s="61">
        <v>1210.4297571</v>
      </c>
      <c r="Q39" s="61">
        <v>1329.8423207000001</v>
      </c>
      <c r="R39" s="61">
        <v>907.93042850538222</v>
      </c>
      <c r="S39" s="62"/>
      <c r="T39" s="62"/>
      <c r="U39" s="62"/>
      <c r="V39" s="62"/>
      <c r="W39" s="62"/>
      <c r="X39" s="62"/>
    </row>
    <row r="40" spans="1:24" s="60" customFormat="1" ht="12.6" customHeight="1">
      <c r="A40" s="165" t="s">
        <v>212</v>
      </c>
      <c r="B40" s="164">
        <f>SUM(B34:B39)</f>
        <v>427.42618106489829</v>
      </c>
      <c r="C40" s="164">
        <f>SUM(C34:C39)</f>
        <v>397.74633833211095</v>
      </c>
      <c r="D40" s="164"/>
      <c r="E40" s="164"/>
      <c r="F40" s="164">
        <f t="shared" si="3"/>
        <v>825.17251939700918</v>
      </c>
      <c r="G40" s="63"/>
      <c r="H40" s="164">
        <f>SUM(H34:H39)</f>
        <v>330.40286562120008</v>
      </c>
      <c r="I40" s="164">
        <f>SUM(I34:I39)</f>
        <v>419.14926300319996</v>
      </c>
      <c r="J40" s="164">
        <f>SUM(J34:J39)</f>
        <v>507.50624751749996</v>
      </c>
      <c r="K40" s="164">
        <f>SUM(K34:K39)</f>
        <v>539.6348484394</v>
      </c>
      <c r="L40" s="164">
        <f>SUM(L34:L39)</f>
        <v>1796.6932245813</v>
      </c>
      <c r="N40" s="164">
        <v>1635.3932069992325</v>
      </c>
      <c r="O40" s="164">
        <f>SUM(O34:O39)</f>
        <v>1144.2707962668001</v>
      </c>
      <c r="P40" s="164">
        <f>SUM(P34:P39)</f>
        <v>1517.3578904571</v>
      </c>
      <c r="Q40" s="164">
        <v>1550.1834064871532</v>
      </c>
      <c r="R40" s="164">
        <v>1276.7070890672999</v>
      </c>
      <c r="S40" s="62"/>
      <c r="T40" s="62"/>
      <c r="U40" s="62"/>
      <c r="V40" s="62"/>
      <c r="W40" s="62"/>
      <c r="X40" s="62"/>
    </row>
    <row r="41" spans="1:24" ht="12.6" customHeight="1">
      <c r="G41" s="67"/>
      <c r="H41" s="30"/>
    </row>
    <row r="42" spans="1:24" ht="12.6" customHeight="1">
      <c r="A42" s="8" t="s">
        <v>309</v>
      </c>
    </row>
    <row r="43" spans="1:24" ht="12.6" customHeight="1">
      <c r="I43" s="8"/>
    </row>
  </sheetData>
  <mergeCells count="7">
    <mergeCell ref="V32:W32"/>
    <mergeCell ref="R32:T32"/>
    <mergeCell ref="U12:V12"/>
    <mergeCell ref="R22:T22"/>
    <mergeCell ref="V22:W22"/>
    <mergeCell ref="R30:T30"/>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H25"/>
  <sheetViews>
    <sheetView zoomScaleNormal="100" workbookViewId="0"/>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3"/>
    </row>
    <row r="8" spans="1:8" ht="12.6" customHeight="1">
      <c r="A8" s="137" t="s">
        <v>219</v>
      </c>
    </row>
    <row r="9" spans="1:8" ht="12.6" customHeight="1">
      <c r="A9" s="138" t="s">
        <v>67</v>
      </c>
    </row>
    <row r="10" spans="1:8" ht="12.6" customHeight="1">
      <c r="A10" s="140"/>
    </row>
    <row r="11" spans="1:8" ht="12.6" customHeight="1">
      <c r="A11" s="139" t="s">
        <v>725</v>
      </c>
      <c r="B11" s="180"/>
    </row>
    <row r="12" spans="1:8" ht="12.6" customHeight="1">
      <c r="A12" s="198" t="s">
        <v>213</v>
      </c>
      <c r="B12" s="199"/>
      <c r="C12" s="199"/>
      <c r="D12" s="199"/>
      <c r="E12" s="199"/>
      <c r="F12" s="199"/>
      <c r="G12" s="200"/>
      <c r="H12" s="179"/>
    </row>
    <row r="13" spans="1:8" ht="12.6" customHeight="1">
      <c r="A13" s="35"/>
      <c r="B13" s="201" t="s">
        <v>81</v>
      </c>
      <c r="C13" s="201"/>
      <c r="D13" s="201" t="s">
        <v>206</v>
      </c>
      <c r="E13" s="201"/>
      <c r="F13" s="201" t="s">
        <v>29</v>
      </c>
      <c r="G13" s="201"/>
    </row>
    <row r="14" spans="1:8" ht="12.6" customHeight="1">
      <c r="A14" s="69"/>
      <c r="B14" s="70" t="s">
        <v>54</v>
      </c>
      <c r="C14" s="70" t="s">
        <v>5</v>
      </c>
      <c r="D14" s="70" t="s">
        <v>54</v>
      </c>
      <c r="E14" s="70" t="s">
        <v>5</v>
      </c>
      <c r="F14" s="70" t="s">
        <v>54</v>
      </c>
      <c r="G14" s="70" t="s">
        <v>5</v>
      </c>
    </row>
    <row r="15" spans="1:8" ht="12.6" customHeight="1">
      <c r="A15" s="71" t="s">
        <v>100</v>
      </c>
      <c r="B15" s="72">
        <v>0</v>
      </c>
      <c r="C15" s="72">
        <v>0</v>
      </c>
      <c r="D15" s="72">
        <v>0</v>
      </c>
      <c r="E15" s="72">
        <v>0</v>
      </c>
      <c r="F15" s="72">
        <v>0</v>
      </c>
      <c r="G15" s="72">
        <v>0</v>
      </c>
    </row>
    <row r="16" spans="1:8" ht="12.6" customHeight="1">
      <c r="A16" s="71" t="s">
        <v>101</v>
      </c>
      <c r="B16" s="72">
        <v>6.8965517241379309E-2</v>
      </c>
      <c r="C16" s="72">
        <v>5.178716982274529E-3</v>
      </c>
      <c r="D16" s="72">
        <v>0</v>
      </c>
      <c r="E16" s="72">
        <v>0</v>
      </c>
      <c r="F16" s="72">
        <v>4.6511627906976744E-2</v>
      </c>
      <c r="G16" s="72">
        <v>5.9856546068112774E-3</v>
      </c>
    </row>
    <row r="17" spans="1:8" ht="12.6" customHeight="1">
      <c r="A17" s="71" t="s">
        <v>60</v>
      </c>
      <c r="B17" s="72">
        <v>0.7931034482758621</v>
      </c>
      <c r="C17" s="72">
        <v>0.38001635859882438</v>
      </c>
      <c r="D17" s="72">
        <v>0.75</v>
      </c>
      <c r="E17" s="72">
        <v>0.47990543735224589</v>
      </c>
      <c r="F17" s="72">
        <v>0.5058139534883721</v>
      </c>
      <c r="G17" s="72">
        <v>0.46958239347156616</v>
      </c>
    </row>
    <row r="18" spans="1:8" ht="12.6" customHeight="1">
      <c r="A18" s="71" t="s">
        <v>89</v>
      </c>
      <c r="B18" s="72">
        <v>0.13793103448275862</v>
      </c>
      <c r="C18" s="72">
        <v>0.61480492441890111</v>
      </c>
      <c r="D18" s="72">
        <v>0.25</v>
      </c>
      <c r="E18" s="72">
        <v>0.52009456264775411</v>
      </c>
      <c r="F18" s="72">
        <v>6.3953488372093026E-2</v>
      </c>
      <c r="G18" s="72">
        <v>0.17923937540583584</v>
      </c>
    </row>
    <row r="19" spans="1:8" ht="12.6" customHeight="1">
      <c r="A19" s="71" t="s">
        <v>59</v>
      </c>
      <c r="B19" s="72">
        <v>0</v>
      </c>
      <c r="C19" s="72">
        <v>0</v>
      </c>
      <c r="D19" s="72" t="s">
        <v>66</v>
      </c>
      <c r="E19" s="72" t="s">
        <v>66</v>
      </c>
      <c r="F19" s="72">
        <v>0.38372093023255816</v>
      </c>
      <c r="G19" s="72">
        <v>0.34519257651578672</v>
      </c>
    </row>
    <row r="20" spans="1:8" ht="12.6" customHeight="1">
      <c r="A20" s="166" t="s">
        <v>28</v>
      </c>
      <c r="B20" s="167">
        <v>1</v>
      </c>
      <c r="C20" s="167">
        <v>1</v>
      </c>
      <c r="D20" s="167">
        <v>1</v>
      </c>
      <c r="E20" s="167">
        <v>1</v>
      </c>
      <c r="F20" s="167">
        <v>1</v>
      </c>
      <c r="G20" s="167">
        <v>1</v>
      </c>
    </row>
    <row r="22" spans="1:8" ht="12.6" customHeight="1">
      <c r="A22" s="8" t="s">
        <v>310</v>
      </c>
    </row>
    <row r="23" spans="1:8" ht="12.6" customHeight="1">
      <c r="H23" s="8"/>
    </row>
    <row r="24" spans="1:8" ht="12.6" customHeight="1">
      <c r="A24" s="73"/>
    </row>
    <row r="25" spans="1:8" ht="12.6" customHeight="1">
      <c r="A25" s="73"/>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8:P46"/>
  <sheetViews>
    <sheetView zoomScaleNormal="100" workbookViewId="0"/>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4"/>
    <col min="16" max="16384" width="9.140625" style="11"/>
  </cols>
  <sheetData>
    <row r="8" spans="1:16" ht="12.6" customHeight="1">
      <c r="A8" s="160" t="s">
        <v>71</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40"/>
      <c r="B10" s="9"/>
      <c r="C10" s="9"/>
      <c r="D10" s="9"/>
      <c r="E10" s="9"/>
      <c r="F10" s="9"/>
      <c r="G10" s="9"/>
      <c r="H10" s="9"/>
      <c r="I10" s="9"/>
      <c r="J10" s="10"/>
      <c r="K10" s="10"/>
      <c r="L10" s="10"/>
      <c r="M10" s="10"/>
      <c r="N10" s="10"/>
    </row>
    <row r="11" spans="1:16" ht="12.6" customHeight="1">
      <c r="A11" s="137" t="s">
        <v>4</v>
      </c>
      <c r="B11" s="28"/>
      <c r="C11" s="28"/>
      <c r="D11" s="28"/>
      <c r="E11" s="28"/>
      <c r="G11" s="9"/>
      <c r="H11" s="9"/>
      <c r="I11" s="9"/>
      <c r="J11" s="9"/>
      <c r="L11" s="9"/>
      <c r="M11" s="9"/>
      <c r="N11" s="9"/>
      <c r="O11" s="11"/>
    </row>
    <row r="12" spans="1:16" ht="12.6" customHeight="1">
      <c r="A12" s="31"/>
      <c r="B12" s="9"/>
      <c r="C12" s="9"/>
      <c r="D12" s="9"/>
      <c r="E12" s="9"/>
      <c r="F12" s="55"/>
      <c r="G12" s="9"/>
      <c r="H12" s="9"/>
      <c r="I12" s="9"/>
      <c r="J12" s="9"/>
      <c r="L12" s="9"/>
      <c r="M12" s="9"/>
      <c r="N12" s="9"/>
      <c r="O12" s="9"/>
    </row>
    <row r="13" spans="1:16" ht="12.6" customHeight="1">
      <c r="A13" s="15"/>
      <c r="B13" s="16" t="s">
        <v>724</v>
      </c>
      <c r="C13" s="16" t="s">
        <v>725</v>
      </c>
      <c r="D13" s="16" t="s">
        <v>726</v>
      </c>
      <c r="E13" s="16" t="s">
        <v>727</v>
      </c>
      <c r="F13" s="17"/>
      <c r="G13" s="16" t="s">
        <v>342</v>
      </c>
      <c r="H13" s="16" t="s">
        <v>343</v>
      </c>
      <c r="I13" s="16" t="s">
        <v>344</v>
      </c>
      <c r="J13" s="16" t="s">
        <v>345</v>
      </c>
      <c r="K13" s="74"/>
      <c r="L13" s="186">
        <v>2015</v>
      </c>
      <c r="M13" s="192">
        <v>2014</v>
      </c>
      <c r="N13" s="192">
        <v>2013</v>
      </c>
      <c r="O13" s="192">
        <v>2012</v>
      </c>
      <c r="P13" s="192">
        <v>2011</v>
      </c>
    </row>
    <row r="14" spans="1:16" ht="12.6" customHeight="1">
      <c r="A14" s="19" t="s">
        <v>209</v>
      </c>
      <c r="B14" s="75">
        <v>206.54515594059362</v>
      </c>
      <c r="C14" s="75">
        <v>200.79710245789155</v>
      </c>
      <c r="D14" s="75"/>
      <c r="E14" s="75"/>
      <c r="F14" s="76"/>
      <c r="G14" s="75">
        <v>194.83846717232419</v>
      </c>
      <c r="H14" s="75">
        <v>204.41477494757186</v>
      </c>
      <c r="I14" s="75">
        <v>203.11742501175661</v>
      </c>
      <c r="J14" s="75">
        <v>213.26569502584638</v>
      </c>
      <c r="K14" s="28"/>
      <c r="L14" s="75">
        <v>201.26150000000015</v>
      </c>
      <c r="M14" s="75">
        <v>199.8913</v>
      </c>
      <c r="N14" s="75">
        <v>208.33919999999992</v>
      </c>
      <c r="O14" s="75">
        <v>205.88340000000011</v>
      </c>
      <c r="P14" s="75">
        <v>204.35520000000005</v>
      </c>
    </row>
    <row r="15" spans="1:16" ht="12.6" customHeight="1">
      <c r="A15" s="19" t="s">
        <v>210</v>
      </c>
      <c r="B15" s="75">
        <v>119.78264475471066</v>
      </c>
      <c r="C15" s="77">
        <v>119.4627533604923</v>
      </c>
      <c r="D15" s="77"/>
      <c r="E15" s="77"/>
      <c r="F15" s="76"/>
      <c r="G15" s="75">
        <v>108.17664360226263</v>
      </c>
      <c r="H15" s="77">
        <v>108.98236799876778</v>
      </c>
      <c r="I15" s="77">
        <v>109.56497841694959</v>
      </c>
      <c r="J15" s="77">
        <v>124.42100594127028</v>
      </c>
      <c r="K15" s="28"/>
      <c r="L15" s="77">
        <v>104.22679999999994</v>
      </c>
      <c r="M15" s="77">
        <v>117.37110000000001</v>
      </c>
      <c r="N15" s="77">
        <v>144.24369999999993</v>
      </c>
      <c r="O15" s="77">
        <v>186.46839999999943</v>
      </c>
      <c r="P15" s="77">
        <v>211.42759999999868</v>
      </c>
    </row>
    <row r="16" spans="1:16" ht="12.6" customHeight="1">
      <c r="A16" s="78" t="s">
        <v>10</v>
      </c>
      <c r="B16" s="75">
        <v>64.188104276224919</v>
      </c>
      <c r="C16" s="75">
        <v>61.503968182174845</v>
      </c>
      <c r="D16" s="75"/>
      <c r="E16" s="75"/>
      <c r="F16" s="76"/>
      <c r="G16" s="75">
        <v>77.084940671157796</v>
      </c>
      <c r="H16" s="75">
        <v>75.051738876184075</v>
      </c>
      <c r="I16" s="75">
        <v>70.589572487123192</v>
      </c>
      <c r="J16" s="75">
        <v>67.598141679246552</v>
      </c>
      <c r="K16" s="28"/>
      <c r="L16" s="75">
        <v>79.272299999999944</v>
      </c>
      <c r="M16" s="75">
        <v>85.953200000000081</v>
      </c>
      <c r="N16" s="75">
        <v>100.74180000000004</v>
      </c>
      <c r="O16" s="75">
        <v>117.48420000000002</v>
      </c>
      <c r="P16" s="75">
        <v>134.04209999999992</v>
      </c>
    </row>
    <row r="17" spans="1:16" ht="12.6" customHeight="1">
      <c r="A17" s="78" t="s">
        <v>31</v>
      </c>
      <c r="B17" s="75">
        <v>699.93408784361452</v>
      </c>
      <c r="C17" s="75">
        <v>710.50815020669631</v>
      </c>
      <c r="D17" s="75"/>
      <c r="E17" s="75"/>
      <c r="F17" s="76"/>
      <c r="G17" s="75">
        <v>738.01712423036929</v>
      </c>
      <c r="H17" s="75">
        <v>738.48082357417866</v>
      </c>
      <c r="I17" s="75">
        <v>715.59937552062593</v>
      </c>
      <c r="J17" s="75">
        <v>713.69341642688391</v>
      </c>
      <c r="K17" s="28"/>
      <c r="L17" s="75">
        <v>752.44530000000054</v>
      </c>
      <c r="M17" s="75">
        <v>856.04479999999842</v>
      </c>
      <c r="N17" s="75">
        <v>884.12749999999869</v>
      </c>
      <c r="O17" s="75">
        <v>1008.9731999999991</v>
      </c>
      <c r="P17" s="75">
        <v>1229.3634000000004</v>
      </c>
    </row>
    <row r="18" spans="1:16" ht="12.6" customHeight="1">
      <c r="A18" s="78" t="s">
        <v>95</v>
      </c>
      <c r="B18" s="75">
        <v>86.573044880425471</v>
      </c>
      <c r="C18" s="75">
        <v>86.230190171183708</v>
      </c>
      <c r="D18" s="75"/>
      <c r="E18" s="75"/>
      <c r="F18" s="76"/>
      <c r="G18" s="75">
        <v>89.497364428342223</v>
      </c>
      <c r="H18" s="75">
        <v>84.526531464615005</v>
      </c>
      <c r="I18" s="75">
        <v>84.550041893159801</v>
      </c>
      <c r="J18" s="75">
        <v>89.585923272168088</v>
      </c>
      <c r="K18" s="28"/>
      <c r="L18" s="75">
        <v>94.614199999999997</v>
      </c>
      <c r="M18" s="75">
        <v>106.85170000000008</v>
      </c>
      <c r="N18" s="75">
        <v>121.42950000000008</v>
      </c>
      <c r="O18" s="75">
        <v>154.93320000000023</v>
      </c>
      <c r="P18" s="75">
        <v>174.81220000000016</v>
      </c>
    </row>
    <row r="19" spans="1:16" ht="12.6" customHeight="1">
      <c r="A19" s="79" t="s">
        <v>180</v>
      </c>
      <c r="B19" s="75">
        <v>68.47165582944649</v>
      </c>
      <c r="C19" s="75">
        <v>66.654321046229683</v>
      </c>
      <c r="D19" s="75"/>
      <c r="E19" s="75"/>
      <c r="F19" s="76"/>
      <c r="G19" s="75">
        <v>69.964332836447312</v>
      </c>
      <c r="H19" s="75">
        <v>71.319181382391477</v>
      </c>
      <c r="I19" s="75">
        <v>70.210354759492475</v>
      </c>
      <c r="J19" s="75">
        <v>70.041913703045864</v>
      </c>
      <c r="K19" s="28"/>
      <c r="L19" s="75">
        <v>70.685999999999993</v>
      </c>
      <c r="M19" s="75">
        <v>75.019499999999994</v>
      </c>
      <c r="N19" s="75">
        <v>73.877300000000005</v>
      </c>
      <c r="O19" s="75">
        <v>71.07270000000004</v>
      </c>
      <c r="P19" s="75">
        <v>68.689000000000007</v>
      </c>
    </row>
    <row r="20" spans="1:16" ht="12.6" customHeight="1">
      <c r="A20" s="166" t="s">
        <v>28</v>
      </c>
      <c r="B20" s="168">
        <f>SUM(B14:B19)</f>
        <v>1245.4946935250157</v>
      </c>
      <c r="C20" s="168">
        <f>SUM(C14:C19)</f>
        <v>1245.1564854246683</v>
      </c>
      <c r="D20" s="168"/>
      <c r="E20" s="168"/>
      <c r="F20" s="76"/>
      <c r="G20" s="168">
        <f>SUM(G14:G19)</f>
        <v>1277.5788729409035</v>
      </c>
      <c r="H20" s="168">
        <f>SUM(H14:H19)</f>
        <v>1282.7754182437088</v>
      </c>
      <c r="I20" s="168">
        <f>SUM(I14:I19)</f>
        <v>1253.6317480891075</v>
      </c>
      <c r="J20" s="168">
        <f>SUM(J14:J19)</f>
        <v>1278.606096048461</v>
      </c>
      <c r="K20" s="80"/>
      <c r="L20" s="168">
        <f>SUM(L14:L19)</f>
        <v>1302.5061000000005</v>
      </c>
      <c r="M20" s="168">
        <f>SUM(M14:M19)</f>
        <v>1441.1315999999988</v>
      </c>
      <c r="N20" s="168">
        <f>SUM(N14:N19)</f>
        <v>1532.7589999999987</v>
      </c>
      <c r="O20" s="168">
        <f>SUM(O14:O19)</f>
        <v>1744.8150999999989</v>
      </c>
      <c r="P20" s="168">
        <f>SUM(P14:P19)</f>
        <v>2022.689499999999</v>
      </c>
    </row>
    <row r="21" spans="1:16" ht="12.6" customHeight="1">
      <c r="A21" s="34"/>
      <c r="B21" s="28"/>
      <c r="C21" s="28"/>
      <c r="D21" s="28"/>
      <c r="E21" s="28"/>
      <c r="F21" s="81"/>
      <c r="G21" s="9"/>
      <c r="H21" s="9"/>
      <c r="I21" s="9"/>
      <c r="J21" s="9"/>
      <c r="K21" s="54"/>
      <c r="L21" s="9"/>
      <c r="M21" s="9"/>
      <c r="N21" s="9"/>
      <c r="O21" s="9"/>
      <c r="P21" s="9"/>
    </row>
    <row r="22" spans="1:16" ht="12.6" customHeight="1">
      <c r="A22" s="137" t="s">
        <v>220</v>
      </c>
      <c r="B22" s="28"/>
      <c r="C22" s="28"/>
      <c r="D22" s="28"/>
      <c r="E22" s="28"/>
      <c r="G22" s="9"/>
      <c r="H22" s="9"/>
      <c r="I22" s="9"/>
      <c r="J22" s="9"/>
      <c r="L22" s="9"/>
      <c r="M22" s="9"/>
      <c r="N22" s="9"/>
      <c r="O22" s="9"/>
      <c r="P22" s="9"/>
    </row>
    <row r="23" spans="1:16" ht="12.6" customHeight="1">
      <c r="A23" s="34"/>
      <c r="B23" s="28"/>
      <c r="C23" s="28"/>
      <c r="D23" s="28"/>
      <c r="E23" s="28"/>
      <c r="F23" s="81"/>
      <c r="G23" s="9"/>
      <c r="H23" s="9"/>
      <c r="I23" s="9"/>
      <c r="J23" s="9"/>
      <c r="K23" s="54"/>
      <c r="L23" s="9"/>
      <c r="M23" s="9"/>
      <c r="N23" s="9"/>
      <c r="O23" s="9"/>
      <c r="P23" s="9"/>
    </row>
    <row r="24" spans="1:16" ht="12.6" customHeight="1">
      <c r="A24" s="35"/>
      <c r="B24" s="16" t="s">
        <v>724</v>
      </c>
      <c r="C24" s="16" t="s">
        <v>725</v>
      </c>
      <c r="D24" s="16" t="s">
        <v>726</v>
      </c>
      <c r="E24" s="16" t="s">
        <v>727</v>
      </c>
      <c r="F24" s="82"/>
      <c r="G24" s="16" t="s">
        <v>342</v>
      </c>
      <c r="H24" s="16" t="s">
        <v>343</v>
      </c>
      <c r="I24" s="16" t="s">
        <v>344</v>
      </c>
      <c r="J24" s="16" t="s">
        <v>345</v>
      </c>
      <c r="K24" s="74"/>
      <c r="L24" s="186">
        <v>2015</v>
      </c>
      <c r="M24" s="192">
        <v>2014</v>
      </c>
      <c r="N24" s="192">
        <v>2013</v>
      </c>
      <c r="O24" s="192">
        <v>2012</v>
      </c>
      <c r="P24" s="192">
        <v>2011</v>
      </c>
    </row>
    <row r="25" spans="1:16" ht="12.6" customHeight="1">
      <c r="A25" s="19" t="s">
        <v>209</v>
      </c>
      <c r="B25" s="83">
        <v>7.8063963853405864</v>
      </c>
      <c r="C25" s="83">
        <v>6.6244094438060621</v>
      </c>
      <c r="D25" s="83"/>
      <c r="E25" s="83"/>
      <c r="F25" s="84"/>
      <c r="G25" s="83">
        <v>6.5946872482211241</v>
      </c>
      <c r="H25" s="83">
        <v>7.665286482550882</v>
      </c>
      <c r="I25" s="83">
        <v>6.8143193763436676</v>
      </c>
      <c r="J25" s="83">
        <v>6.5717749249663679</v>
      </c>
      <c r="K25" s="28"/>
      <c r="L25" s="83">
        <v>7.1338695258282483</v>
      </c>
      <c r="M25" s="83">
        <v>6.7827228284653787</v>
      </c>
      <c r="N25" s="83">
        <v>6.5501950425538702</v>
      </c>
      <c r="O25" s="83" t="s">
        <v>435</v>
      </c>
      <c r="P25" s="83" t="s">
        <v>435</v>
      </c>
    </row>
    <row r="26" spans="1:16" ht="12.6" customHeight="1">
      <c r="A26" s="78" t="s">
        <v>10</v>
      </c>
      <c r="B26" s="83">
        <v>0.68337246605802882</v>
      </c>
      <c r="C26" s="83">
        <v>0.54954361279255037</v>
      </c>
      <c r="D26" s="83"/>
      <c r="E26" s="83"/>
      <c r="F26" s="84"/>
      <c r="G26" s="83">
        <v>0.28648226355673206</v>
      </c>
      <c r="H26" s="83">
        <v>0.27234653118386998</v>
      </c>
      <c r="I26" s="83">
        <v>0.53326241353839154</v>
      </c>
      <c r="J26" s="83">
        <v>0.68966047060258306</v>
      </c>
      <c r="K26" s="28"/>
      <c r="L26" s="83">
        <v>0.30676191613661857</v>
      </c>
      <c r="M26" s="83">
        <v>0.31659151085784604</v>
      </c>
      <c r="N26" s="83">
        <v>0.45197541134632813</v>
      </c>
      <c r="O26" s="83" t="s">
        <v>435</v>
      </c>
      <c r="P26" s="83" t="s">
        <v>435</v>
      </c>
    </row>
    <row r="27" spans="1:16" ht="12.6" customHeight="1">
      <c r="A27" s="78" t="s">
        <v>31</v>
      </c>
      <c r="B27" s="83">
        <v>51.481638649740447</v>
      </c>
      <c r="C27" s="83">
        <v>48.007166805933331</v>
      </c>
      <c r="D27" s="83"/>
      <c r="E27" s="83"/>
      <c r="F27" s="84"/>
      <c r="G27" s="83">
        <v>49.288417698501767</v>
      </c>
      <c r="H27" s="83">
        <v>47.996381985821515</v>
      </c>
      <c r="I27" s="83">
        <v>46.207635196895062</v>
      </c>
      <c r="J27" s="83">
        <v>47.286751043747216</v>
      </c>
      <c r="K27" s="28"/>
      <c r="L27" s="83">
        <v>50.373623045281981</v>
      </c>
      <c r="M27" s="83">
        <v>52.745331395093203</v>
      </c>
      <c r="N27" s="83">
        <v>49.309039864264484</v>
      </c>
      <c r="O27" s="83" t="s">
        <v>435</v>
      </c>
      <c r="P27" s="83" t="s">
        <v>435</v>
      </c>
    </row>
    <row r="28" spans="1:16" ht="12.6" customHeight="1">
      <c r="A28" s="166" t="s">
        <v>28</v>
      </c>
      <c r="B28" s="168">
        <f>SUM(B25:B27)</f>
        <v>59.971407501139062</v>
      </c>
      <c r="C28" s="168">
        <f>SUM(C25:C27)</f>
        <v>55.181119862531943</v>
      </c>
      <c r="D28" s="168"/>
      <c r="E28" s="168"/>
      <c r="F28" s="85"/>
      <c r="G28" s="168">
        <f>SUM(G25:G27)</f>
        <v>56.169587210279623</v>
      </c>
      <c r="H28" s="168">
        <f>SUM(H25:H27)</f>
        <v>55.934014999556268</v>
      </c>
      <c r="I28" s="168">
        <f>SUM(I25:I27)</f>
        <v>53.555216986777118</v>
      </c>
      <c r="J28" s="168">
        <f>SUM(J25:J27)</f>
        <v>54.548186439316169</v>
      </c>
      <c r="K28" s="86"/>
      <c r="L28" s="168">
        <f>SUM(L25:L27)</f>
        <v>57.814254487246849</v>
      </c>
      <c r="M28" s="168">
        <f>SUM(M25:M27)</f>
        <v>59.844645734416424</v>
      </c>
      <c r="N28" s="168">
        <f>SUM(N25:N27)</f>
        <v>56.311210318164683</v>
      </c>
      <c r="O28" s="168" t="s">
        <v>435</v>
      </c>
      <c r="P28" s="168" t="s">
        <v>435</v>
      </c>
    </row>
    <row r="29" spans="1:16" ht="12.6" customHeight="1">
      <c r="B29" s="28"/>
      <c r="C29" s="28"/>
      <c r="D29" s="28"/>
      <c r="E29" s="30"/>
      <c r="G29" s="9"/>
      <c r="H29" s="9"/>
      <c r="I29" s="9"/>
      <c r="J29" s="9"/>
      <c r="L29" s="9"/>
      <c r="M29" s="9"/>
      <c r="N29" s="9"/>
      <c r="O29" s="9"/>
      <c r="P29" s="9"/>
    </row>
    <row r="30" spans="1:16" ht="12.6" customHeight="1">
      <c r="A30" s="137" t="s">
        <v>229</v>
      </c>
      <c r="B30" s="28"/>
      <c r="C30" s="28"/>
      <c r="D30" s="28"/>
      <c r="E30" s="28"/>
      <c r="G30" s="9"/>
      <c r="H30" s="9"/>
      <c r="I30" s="9"/>
      <c r="J30" s="9"/>
      <c r="L30" s="9"/>
      <c r="M30" s="9"/>
      <c r="N30" s="9"/>
      <c r="O30" s="9"/>
      <c r="P30" s="9"/>
    </row>
    <row r="31" spans="1:16" ht="12.6" customHeight="1">
      <c r="A31" s="34"/>
      <c r="B31" s="28"/>
      <c r="C31" s="28"/>
      <c r="D31" s="28"/>
      <c r="E31" s="28"/>
      <c r="F31" s="81"/>
      <c r="G31" s="9"/>
      <c r="H31" s="9"/>
      <c r="I31" s="9"/>
      <c r="J31" s="9"/>
      <c r="K31" s="54"/>
      <c r="L31" s="9"/>
      <c r="M31" s="9"/>
      <c r="N31" s="9"/>
      <c r="O31" s="9"/>
      <c r="P31" s="9"/>
    </row>
    <row r="32" spans="1:16" ht="12.6" customHeight="1">
      <c r="A32" s="35"/>
      <c r="B32" s="16" t="s">
        <v>724</v>
      </c>
      <c r="C32" s="16" t="s">
        <v>725</v>
      </c>
      <c r="D32" s="16" t="s">
        <v>726</v>
      </c>
      <c r="E32" s="16" t="s">
        <v>727</v>
      </c>
      <c r="F32" s="82"/>
      <c r="G32" s="16" t="s">
        <v>342</v>
      </c>
      <c r="H32" s="16" t="s">
        <v>343</v>
      </c>
      <c r="I32" s="16" t="s">
        <v>344</v>
      </c>
      <c r="J32" s="16" t="s">
        <v>345</v>
      </c>
      <c r="K32" s="74"/>
      <c r="L32" s="186">
        <v>2015</v>
      </c>
      <c r="M32" s="192">
        <v>2014</v>
      </c>
      <c r="N32" s="192">
        <v>2013</v>
      </c>
      <c r="O32" s="192">
        <v>2012</v>
      </c>
      <c r="P32" s="192">
        <v>2011</v>
      </c>
    </row>
    <row r="33" spans="1:16" ht="12.6" customHeight="1">
      <c r="A33" s="19" t="s">
        <v>209</v>
      </c>
      <c r="B33" s="83">
        <v>1307.5727627321842</v>
      </c>
      <c r="C33" s="83">
        <v>1170.3650151885777</v>
      </c>
      <c r="D33" s="83"/>
      <c r="E33" s="83"/>
      <c r="F33" s="84"/>
      <c r="G33" s="83">
        <v>1190.7453319915242</v>
      </c>
      <c r="H33" s="83">
        <v>1226.5304823518686</v>
      </c>
      <c r="I33" s="83">
        <v>1207.4606664864791</v>
      </c>
      <c r="J33" s="83">
        <v>1270.7310004489261</v>
      </c>
      <c r="K33" s="28"/>
      <c r="L33" s="83">
        <v>1254.2200087262145</v>
      </c>
      <c r="M33" s="83">
        <v>1105.0999829457301</v>
      </c>
      <c r="N33" s="83">
        <v>925.28883097302617</v>
      </c>
      <c r="O33" s="83">
        <v>964.99516739432681</v>
      </c>
      <c r="P33" s="83">
        <v>1042.9642394535074</v>
      </c>
    </row>
    <row r="34" spans="1:16" ht="12.6" customHeight="1">
      <c r="A34" s="78" t="s">
        <v>59</v>
      </c>
      <c r="B34" s="83">
        <v>6223.0302009999996</v>
      </c>
      <c r="C34" s="83">
        <v>6003.9087583999999</v>
      </c>
      <c r="D34" s="83"/>
      <c r="E34" s="83"/>
      <c r="F34" s="84"/>
      <c r="G34" s="83">
        <v>5502.5819595000003</v>
      </c>
      <c r="H34" s="83">
        <v>5692.7474860000002</v>
      </c>
      <c r="I34" s="83">
        <v>5716.8550611000001</v>
      </c>
      <c r="J34" s="83">
        <v>6207.2877678000004</v>
      </c>
      <c r="K34" s="28"/>
      <c r="L34" s="83">
        <v>5725.9141019999997</v>
      </c>
      <c r="M34" s="83">
        <v>4966.5682379999998</v>
      </c>
      <c r="N34" s="83">
        <v>4297.5160354999998</v>
      </c>
      <c r="O34" s="83">
        <v>4287.806646</v>
      </c>
      <c r="P34" s="83">
        <v>4278.5014454000002</v>
      </c>
    </row>
    <row r="35" spans="1:16" ht="12.6" customHeight="1">
      <c r="A35" s="78" t="s">
        <v>58</v>
      </c>
      <c r="B35" s="83">
        <v>774.09173018084562</v>
      </c>
      <c r="C35" s="83">
        <v>700.31825544030426</v>
      </c>
      <c r="D35" s="83"/>
      <c r="E35" s="83"/>
      <c r="F35" s="84"/>
      <c r="G35" s="83">
        <v>792.63190829820519</v>
      </c>
      <c r="H35" s="83">
        <v>794.61871698581569</v>
      </c>
      <c r="I35" s="83">
        <v>773.01904733035337</v>
      </c>
      <c r="J35" s="83">
        <v>805.27175030248668</v>
      </c>
      <c r="K35" s="28"/>
      <c r="L35" s="83">
        <v>850.49638199433309</v>
      </c>
      <c r="M35" s="83">
        <v>820.550387500797</v>
      </c>
      <c r="N35" s="83">
        <v>782.98913208598219</v>
      </c>
      <c r="O35" s="83">
        <v>939.38242793791665</v>
      </c>
      <c r="P35" s="83">
        <v>1108.8561145768761</v>
      </c>
    </row>
    <row r="36" spans="1:16" ht="12.6" customHeight="1">
      <c r="A36" s="78" t="s">
        <v>57</v>
      </c>
      <c r="B36" s="83">
        <v>476.31310410149905</v>
      </c>
      <c r="C36" s="83">
        <v>428.39711497273748</v>
      </c>
      <c r="D36" s="83"/>
      <c r="E36" s="83"/>
      <c r="F36" s="84"/>
      <c r="G36" s="83">
        <v>519.78628833842106</v>
      </c>
      <c r="H36" s="83">
        <v>510.36313733728309</v>
      </c>
      <c r="I36" s="83">
        <v>475.70510366849385</v>
      </c>
      <c r="J36" s="83">
        <v>503.00386125451075</v>
      </c>
      <c r="K36" s="28"/>
      <c r="L36" s="83">
        <v>554.25213353059075</v>
      </c>
      <c r="M36" s="83">
        <v>518.44640408807129</v>
      </c>
      <c r="N36" s="83">
        <v>455.51247608843676</v>
      </c>
      <c r="O36" s="83">
        <v>483.88830118606859</v>
      </c>
      <c r="P36" s="83">
        <v>532.48780549985509</v>
      </c>
    </row>
    <row r="37" spans="1:16" ht="12.6" customHeight="1">
      <c r="A37" s="166" t="s">
        <v>28</v>
      </c>
      <c r="B37" s="168">
        <f>SUM(B33:B36)</f>
        <v>8781.007798014527</v>
      </c>
      <c r="C37" s="168">
        <f>SUM(C33:C36)</f>
        <v>8302.9891440016181</v>
      </c>
      <c r="D37" s="168"/>
      <c r="E37" s="168"/>
      <c r="F37" s="85"/>
      <c r="G37" s="168">
        <f>SUM(G33:G36)</f>
        <v>8005.745488128151</v>
      </c>
      <c r="H37" s="168">
        <f>SUM(H33:H36)</f>
        <v>8224.2598226749687</v>
      </c>
      <c r="I37" s="168">
        <f>SUM(I33:I36)</f>
        <v>8173.0398785853267</v>
      </c>
      <c r="J37" s="168">
        <f>SUM(J33:J36)</f>
        <v>8786.2943798059241</v>
      </c>
      <c r="K37" s="86"/>
      <c r="L37" s="168">
        <f>SUM(L33:L36)</f>
        <v>8384.8826262511375</v>
      </c>
      <c r="M37" s="168">
        <f>SUM(M33:M36)</f>
        <v>7410.6650125345986</v>
      </c>
      <c r="N37" s="168">
        <f>SUM(N33:N36)</f>
        <v>6461.3064746474447</v>
      </c>
      <c r="O37" s="168">
        <f>SUM(O33:O36)</f>
        <v>6676.0725425183127</v>
      </c>
      <c r="P37" s="168">
        <f>SUM(P33:P36)</f>
        <v>6962.8096049302394</v>
      </c>
    </row>
    <row r="38" spans="1:16" ht="12.6" customHeight="1">
      <c r="B38" s="28"/>
      <c r="C38" s="28"/>
      <c r="D38" s="28"/>
      <c r="G38" s="9"/>
      <c r="H38" s="9"/>
      <c r="I38" s="9"/>
      <c r="J38" s="9"/>
      <c r="K38" s="54"/>
      <c r="L38" s="9"/>
      <c r="M38" s="9"/>
      <c r="N38" s="9"/>
      <c r="O38" s="11"/>
    </row>
    <row r="39" spans="1:16" ht="12.6" customHeight="1">
      <c r="A39" s="30" t="s">
        <v>311</v>
      </c>
      <c r="B39" s="28"/>
      <c r="C39" s="28"/>
      <c r="D39" s="28"/>
      <c r="G39" s="9"/>
      <c r="H39" s="9"/>
      <c r="I39" s="9"/>
      <c r="J39" s="9"/>
      <c r="K39" s="54"/>
      <c r="L39" s="9"/>
      <c r="M39" s="9"/>
      <c r="N39" s="9"/>
      <c r="O39" s="11"/>
    </row>
    <row r="40" spans="1:16" ht="12.6" customHeight="1">
      <c r="B40" s="28"/>
      <c r="C40" s="28"/>
      <c r="D40" s="28"/>
      <c r="E40" s="30"/>
      <c r="G40" s="9"/>
      <c r="H40" s="9"/>
      <c r="I40" s="9"/>
      <c r="J40" s="9"/>
      <c r="K40" s="54"/>
      <c r="L40" s="9"/>
      <c r="M40" s="9"/>
      <c r="N40" s="9"/>
      <c r="O40" s="11"/>
    </row>
    <row r="41" spans="1:16" ht="12.6" customHeight="1">
      <c r="O41" s="11"/>
    </row>
    <row r="46" spans="1:16" ht="12.6" customHeight="1">
      <c r="A46" s="73"/>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8:P83"/>
  <sheetViews>
    <sheetView zoomScaleNormal="100" workbookViewId="0"/>
  </sheetViews>
  <sheetFormatPr defaultRowHeight="12.6" customHeight="1"/>
  <cols>
    <col min="1" max="1" width="15.7109375" style="11" customWidth="1"/>
    <col min="2" max="10" width="7.7109375" style="11" customWidth="1"/>
    <col min="11" max="16384" width="9.140625" style="11"/>
  </cols>
  <sheetData>
    <row r="8" spans="1:16" ht="12.6" customHeight="1">
      <c r="A8" s="160" t="s">
        <v>71</v>
      </c>
      <c r="B8" s="9"/>
      <c r="C8" s="9"/>
      <c r="D8" s="9"/>
      <c r="E8" s="9"/>
      <c r="F8" s="9"/>
      <c r="G8" s="9"/>
      <c r="H8" s="10"/>
      <c r="I8" s="10"/>
    </row>
    <row r="9" spans="1:16" ht="12.6" customHeight="1">
      <c r="A9" s="12" t="s">
        <v>5</v>
      </c>
      <c r="B9" s="9"/>
      <c r="C9" s="9"/>
      <c r="D9" s="9"/>
      <c r="E9" s="9"/>
      <c r="F9" s="9"/>
      <c r="G9" s="9"/>
      <c r="H9" s="10"/>
      <c r="I9" s="10"/>
    </row>
    <row r="10" spans="1:16" ht="12.6" customHeight="1">
      <c r="A10" s="140"/>
      <c r="B10" s="9"/>
      <c r="C10" s="9"/>
      <c r="D10" s="9"/>
      <c r="E10" s="9"/>
      <c r="F10" s="9"/>
      <c r="G10" s="9"/>
      <c r="H10" s="10"/>
      <c r="I10" s="10"/>
    </row>
    <row r="11" spans="1:16" ht="12.6" customHeight="1">
      <c r="A11" s="137" t="s">
        <v>230</v>
      </c>
      <c r="B11" s="9"/>
      <c r="C11" s="9"/>
      <c r="D11" s="9"/>
      <c r="E11" s="9"/>
      <c r="F11" s="9"/>
      <c r="G11" s="9"/>
      <c r="H11" s="9"/>
      <c r="I11" s="9"/>
    </row>
    <row r="12" spans="1:16" ht="12.6" customHeight="1">
      <c r="A12" s="140"/>
      <c r="B12" s="9"/>
      <c r="C12" s="9"/>
      <c r="D12" s="9"/>
      <c r="E12" s="9"/>
      <c r="F12" s="9"/>
      <c r="G12" s="9"/>
      <c r="H12" s="9"/>
      <c r="I12" s="9"/>
    </row>
    <row r="13" spans="1:16" ht="12.6" customHeight="1">
      <c r="A13" s="138" t="s">
        <v>730</v>
      </c>
      <c r="B13" s="37"/>
      <c r="C13" s="37"/>
      <c r="D13" s="37"/>
      <c r="E13" s="37"/>
      <c r="F13" s="87"/>
      <c r="G13" s="9"/>
      <c r="H13" s="9"/>
    </row>
    <row r="14" spans="1:16" ht="12.6" customHeight="1">
      <c r="A14" s="15"/>
      <c r="B14" s="16" t="s">
        <v>342</v>
      </c>
      <c r="C14" s="16" t="s">
        <v>343</v>
      </c>
      <c r="D14" s="16" t="s">
        <v>344</v>
      </c>
      <c r="E14" s="16" t="s">
        <v>345</v>
      </c>
      <c r="F14" s="88"/>
      <c r="G14" s="16" t="s">
        <v>255</v>
      </c>
      <c r="H14" s="16" t="s">
        <v>256</v>
      </c>
      <c r="I14" s="16" t="s">
        <v>257</v>
      </c>
      <c r="J14" s="16" t="s">
        <v>258</v>
      </c>
      <c r="L14" s="186">
        <v>2014</v>
      </c>
      <c r="M14" s="186">
        <v>2013</v>
      </c>
      <c r="N14" s="186">
        <v>2012</v>
      </c>
      <c r="O14" s="186">
        <v>2011</v>
      </c>
      <c r="P14" s="186">
        <v>2010</v>
      </c>
    </row>
    <row r="15" spans="1:16" ht="12.6" customHeight="1">
      <c r="A15" s="89" t="s">
        <v>12</v>
      </c>
      <c r="B15" s="77">
        <v>2.0573084977895002</v>
      </c>
      <c r="C15" s="77">
        <v>1.9707692218627502</v>
      </c>
      <c r="D15" s="21">
        <v>1.936901269596</v>
      </c>
      <c r="E15" s="21">
        <v>1.8523266107057501</v>
      </c>
      <c r="F15" s="88"/>
      <c r="G15" s="21">
        <v>2.1656</v>
      </c>
      <c r="H15" s="21">
        <v>1.8592</v>
      </c>
      <c r="I15" s="21">
        <v>1.8365</v>
      </c>
      <c r="J15" s="21">
        <v>2.0572999999999997</v>
      </c>
      <c r="L15" s="21">
        <v>2.1670000000000003</v>
      </c>
      <c r="M15" s="21">
        <v>2.2858999999999998</v>
      </c>
      <c r="N15" s="21">
        <v>2.0780000000000003</v>
      </c>
      <c r="O15" s="21">
        <v>2.2522000000000002</v>
      </c>
      <c r="P15" s="21">
        <v>2.4670999999999998</v>
      </c>
    </row>
    <row r="16" spans="1:16" ht="12.6" customHeight="1">
      <c r="A16" s="89" t="s">
        <v>13</v>
      </c>
      <c r="B16" s="77">
        <v>64.493955179074931</v>
      </c>
      <c r="C16" s="77">
        <v>66.633752291703914</v>
      </c>
      <c r="D16" s="21">
        <v>65.166941632930673</v>
      </c>
      <c r="E16" s="21">
        <v>62.088341827203827</v>
      </c>
      <c r="F16" s="88"/>
      <c r="G16" s="21">
        <v>69.775900000000007</v>
      </c>
      <c r="H16" s="21">
        <v>67.685999999999979</v>
      </c>
      <c r="I16" s="21">
        <v>65.833999999999989</v>
      </c>
      <c r="J16" s="21">
        <v>65.664699999999996</v>
      </c>
      <c r="L16" s="21">
        <v>74.480999999999995</v>
      </c>
      <c r="M16" s="21">
        <v>81.413200000000018</v>
      </c>
      <c r="N16" s="21">
        <v>90.065300000000008</v>
      </c>
      <c r="O16" s="21">
        <v>85.959600000000009</v>
      </c>
      <c r="P16" s="21">
        <v>76.750200000000021</v>
      </c>
    </row>
    <row r="17" spans="1:16" ht="12.6" customHeight="1">
      <c r="A17" s="89" t="s">
        <v>86</v>
      </c>
      <c r="B17" s="77">
        <v>1.1359916017164071</v>
      </c>
      <c r="C17" s="77">
        <v>0.96962067497349991</v>
      </c>
      <c r="D17" s="21">
        <v>0.89602079639811993</v>
      </c>
      <c r="E17" s="21">
        <v>1.39806556713712</v>
      </c>
      <c r="F17" s="88"/>
      <c r="G17" s="21">
        <v>1.1292000000000002</v>
      </c>
      <c r="H17" s="21">
        <v>1.0365000000000002</v>
      </c>
      <c r="I17" s="21">
        <v>0.95319999999999994</v>
      </c>
      <c r="J17" s="21">
        <v>1.2426000000000004</v>
      </c>
      <c r="L17" s="21">
        <v>1.2242</v>
      </c>
      <c r="M17" s="21">
        <v>1.0980000000000001</v>
      </c>
      <c r="N17" s="21">
        <v>0.31659999999999999</v>
      </c>
      <c r="O17" s="21">
        <v>3.6764999999999999</v>
      </c>
      <c r="P17" s="21">
        <v>4.5938999999999997</v>
      </c>
    </row>
    <row r="18" spans="1:16" ht="12.6" customHeight="1">
      <c r="A18" s="89" t="s">
        <v>15</v>
      </c>
      <c r="B18" s="77">
        <v>76.728628200509988</v>
      </c>
      <c r="C18" s="77">
        <v>81.19278022229912</v>
      </c>
      <c r="D18" s="21">
        <v>85.031334670257749</v>
      </c>
      <c r="E18" s="21">
        <v>85.357244051527289</v>
      </c>
      <c r="F18" s="88"/>
      <c r="G18" s="21">
        <v>70.267999999999972</v>
      </c>
      <c r="H18" s="21">
        <v>70.418299999999974</v>
      </c>
      <c r="I18" s="21">
        <v>69.594499999999982</v>
      </c>
      <c r="J18" s="21">
        <v>78.558800000000019</v>
      </c>
      <c r="L18" s="21">
        <v>72.028699999999972</v>
      </c>
      <c r="M18" s="21">
        <v>38.221100000000007</v>
      </c>
      <c r="N18" s="21">
        <v>44.298199999999994</v>
      </c>
      <c r="O18" s="21">
        <v>42.96779999999999</v>
      </c>
      <c r="P18" s="21">
        <v>36.821299999999994</v>
      </c>
    </row>
    <row r="19" spans="1:16" ht="12.6" customHeight="1">
      <c r="A19" s="89" t="s">
        <v>16</v>
      </c>
      <c r="B19" s="77">
        <v>84.192989115248153</v>
      </c>
      <c r="C19" s="77">
        <v>83.166176092327902</v>
      </c>
      <c r="D19" s="21">
        <v>81.73823909292615</v>
      </c>
      <c r="E19" s="21">
        <v>85.141330953055146</v>
      </c>
      <c r="F19" s="88"/>
      <c r="G19" s="21">
        <v>71.214299999999994</v>
      </c>
      <c r="H19" s="21">
        <v>68.539399999999972</v>
      </c>
      <c r="I19" s="21">
        <v>88.72309999999986</v>
      </c>
      <c r="J19" s="21">
        <v>88.101799999999955</v>
      </c>
      <c r="L19" s="21">
        <v>72.030000000000015</v>
      </c>
      <c r="M19" s="21">
        <v>78.895499999999998</v>
      </c>
      <c r="N19" s="21">
        <v>85.946200000000005</v>
      </c>
      <c r="O19" s="21">
        <v>100.44680000000004</v>
      </c>
      <c r="P19" s="21">
        <v>113.70300000000007</v>
      </c>
    </row>
    <row r="20" spans="1:16" ht="12.6" customHeight="1">
      <c r="A20" s="89" t="s">
        <v>17</v>
      </c>
      <c r="B20" s="77">
        <v>20.390037516287084</v>
      </c>
      <c r="C20" s="77">
        <v>20.357727400214944</v>
      </c>
      <c r="D20" s="21">
        <v>19.010375257602131</v>
      </c>
      <c r="E20" s="21">
        <v>19.58468022515828</v>
      </c>
      <c r="F20" s="88"/>
      <c r="G20" s="21">
        <v>24.2438</v>
      </c>
      <c r="H20" s="21">
        <v>24.183300000000006</v>
      </c>
      <c r="I20" s="21">
        <v>21.413300000000003</v>
      </c>
      <c r="J20" s="21">
        <v>20.639800000000001</v>
      </c>
      <c r="L20" s="21">
        <v>25.055399999999995</v>
      </c>
      <c r="M20" s="21">
        <v>27.584599999999998</v>
      </c>
      <c r="N20" s="21">
        <v>34.178399999999996</v>
      </c>
      <c r="O20" s="21">
        <v>36.096199999999989</v>
      </c>
      <c r="P20" s="21">
        <v>39.26809999999999</v>
      </c>
    </row>
    <row r="21" spans="1:16" ht="12.6" customHeight="1">
      <c r="A21" s="89" t="s">
        <v>18</v>
      </c>
      <c r="B21" s="77">
        <v>33.440131830322862</v>
      </c>
      <c r="C21" s="77">
        <v>32.454832640900818</v>
      </c>
      <c r="D21" s="21">
        <v>30.857223322083591</v>
      </c>
      <c r="E21" s="21">
        <v>30.800364866938491</v>
      </c>
      <c r="F21" s="88"/>
      <c r="G21" s="21">
        <v>35.91449999999999</v>
      </c>
      <c r="H21" s="21">
        <v>34.714200000000005</v>
      </c>
      <c r="I21" s="21">
        <v>33.501399999999997</v>
      </c>
      <c r="J21" s="21">
        <v>32.039700000000003</v>
      </c>
      <c r="L21" s="21">
        <v>36.576699999999988</v>
      </c>
      <c r="M21" s="21">
        <v>38.473199999999991</v>
      </c>
      <c r="N21" s="21">
        <v>54.168400000000005</v>
      </c>
      <c r="O21" s="21">
        <v>62.760600000000039</v>
      </c>
      <c r="P21" s="21">
        <v>72.41230000000003</v>
      </c>
    </row>
    <row r="22" spans="1:16" ht="12.6" customHeight="1">
      <c r="A22" s="89" t="s">
        <v>19</v>
      </c>
      <c r="B22" s="77">
        <v>145.83349059519065</v>
      </c>
      <c r="C22" s="77">
        <v>140.22067991950973</v>
      </c>
      <c r="D22" s="21">
        <v>141.61926112924451</v>
      </c>
      <c r="E22" s="21">
        <v>145.40990284112701</v>
      </c>
      <c r="F22" s="88"/>
      <c r="G22" s="21">
        <v>157.45920000000001</v>
      </c>
      <c r="H22" s="21">
        <v>158.34290000000004</v>
      </c>
      <c r="I22" s="21">
        <v>155.17069999999995</v>
      </c>
      <c r="J22" s="21">
        <v>150.72860000000009</v>
      </c>
      <c r="L22" s="21">
        <v>165.78830000000008</v>
      </c>
      <c r="M22" s="21">
        <v>188.39559999999989</v>
      </c>
      <c r="N22" s="21">
        <v>210.00540000000001</v>
      </c>
      <c r="O22" s="21">
        <v>221.06450000000018</v>
      </c>
      <c r="P22" s="21">
        <v>229.47510000000023</v>
      </c>
    </row>
    <row r="23" spans="1:16" ht="12.6" customHeight="1">
      <c r="A23" s="89" t="s">
        <v>21</v>
      </c>
      <c r="B23" s="90">
        <v>207.51572608924147</v>
      </c>
      <c r="C23" s="77">
        <v>216.22015165570087</v>
      </c>
      <c r="D23" s="21">
        <v>212.98181915882498</v>
      </c>
      <c r="E23" s="21">
        <v>202.50286452692802</v>
      </c>
      <c r="F23" s="88"/>
      <c r="G23" s="21">
        <v>246.9691000000002</v>
      </c>
      <c r="H23" s="21">
        <v>243.5468000000003</v>
      </c>
      <c r="I23" s="21">
        <v>240.26960000000008</v>
      </c>
      <c r="J23" s="21">
        <v>222.29870000000022</v>
      </c>
      <c r="L23" s="21">
        <v>254.66240000000016</v>
      </c>
      <c r="M23" s="21">
        <v>263.8417</v>
      </c>
      <c r="N23" s="21">
        <v>289.52940000000007</v>
      </c>
      <c r="O23" s="21">
        <v>315.56279999999958</v>
      </c>
      <c r="P23" s="21">
        <v>322.36409999999955</v>
      </c>
    </row>
    <row r="24" spans="1:16" ht="12.6" customHeight="1">
      <c r="A24" s="89" t="s">
        <v>22</v>
      </c>
      <c r="B24" s="77">
        <v>29.836538616252589</v>
      </c>
      <c r="C24" s="77">
        <v>29.152164530278604</v>
      </c>
      <c r="D24" s="21">
        <v>28.970758030271178</v>
      </c>
      <c r="E24" s="21">
        <v>28.768081672762637</v>
      </c>
      <c r="F24" s="88"/>
      <c r="G24" s="21">
        <v>34.451999999999998</v>
      </c>
      <c r="H24" s="21">
        <v>33.965199999999996</v>
      </c>
      <c r="I24" s="21">
        <v>32.084199999999996</v>
      </c>
      <c r="J24" s="21">
        <v>32.141399999999976</v>
      </c>
      <c r="L24" s="21">
        <v>35.218799999999995</v>
      </c>
      <c r="M24" s="21">
        <v>38.725900000000017</v>
      </c>
      <c r="N24" s="21">
        <v>42.537000000000056</v>
      </c>
      <c r="O24" s="21">
        <v>57.866600000000055</v>
      </c>
      <c r="P24" s="21">
        <v>60.389900000000047</v>
      </c>
    </row>
    <row r="25" spans="1:16" ht="12.6" customHeight="1">
      <c r="A25" s="89" t="s">
        <v>23</v>
      </c>
      <c r="B25" s="77">
        <v>1.5240227370472148</v>
      </c>
      <c r="C25" s="77">
        <v>1.5856564565706059</v>
      </c>
      <c r="D25" s="21">
        <v>1.2334109986288666</v>
      </c>
      <c r="E25" s="21">
        <v>1.2431672451276314</v>
      </c>
      <c r="F25" s="88"/>
      <c r="G25" s="21">
        <v>0.90979999999999994</v>
      </c>
      <c r="H25" s="21">
        <v>1.1698</v>
      </c>
      <c r="I25" s="21">
        <v>1.4590999999999998</v>
      </c>
      <c r="J25" s="21">
        <v>1.4446999999999999</v>
      </c>
      <c r="L25" s="21">
        <v>0.5381999999999999</v>
      </c>
      <c r="M25" s="21">
        <v>1.3212000000000002</v>
      </c>
      <c r="N25" s="21">
        <v>2.1164999999999998</v>
      </c>
      <c r="O25" s="21">
        <v>3.6947999999999999</v>
      </c>
      <c r="P25" s="21">
        <v>4.3331999999999997</v>
      </c>
    </row>
    <row r="26" spans="1:16" ht="12.6" customHeight="1">
      <c r="A26" s="89" t="s">
        <v>24</v>
      </c>
      <c r="B26" s="77">
        <v>170.99787425437086</v>
      </c>
      <c r="C26" s="77">
        <v>169.82011373736097</v>
      </c>
      <c r="D26" s="21">
        <v>166.17219677961671</v>
      </c>
      <c r="E26" s="21">
        <v>168.85639106794989</v>
      </c>
      <c r="F26" s="88"/>
      <c r="G26" s="21">
        <v>170.38949999999991</v>
      </c>
      <c r="H26" s="21">
        <v>170.54380000000003</v>
      </c>
      <c r="I26" s="21">
        <v>163.74290000000016</v>
      </c>
      <c r="J26" s="21">
        <v>161.79000000000033</v>
      </c>
      <c r="L26" s="21">
        <v>176.30480000000011</v>
      </c>
      <c r="M26" s="21">
        <v>183.71919999999994</v>
      </c>
      <c r="N26" s="21">
        <v>207.54660000000018</v>
      </c>
      <c r="O26" s="21">
        <v>282.1168999999997</v>
      </c>
      <c r="P26" s="21">
        <v>299.09029999999996</v>
      </c>
    </row>
    <row r="27" spans="1:16" ht="12.6" customHeight="1">
      <c r="A27" s="89" t="s">
        <v>25</v>
      </c>
      <c r="B27" s="77">
        <v>1.4432762795556116</v>
      </c>
      <c r="C27" s="77">
        <v>1.2161357864999789</v>
      </c>
      <c r="D27" s="21">
        <v>1.158190955450084</v>
      </c>
      <c r="E27" s="21">
        <v>1.1165965243818832</v>
      </c>
      <c r="F27" s="88"/>
      <c r="G27" s="21">
        <v>1.5590000000000002</v>
      </c>
      <c r="H27" s="21">
        <v>1.4774000000000003</v>
      </c>
      <c r="I27" s="21">
        <v>1.5266</v>
      </c>
      <c r="J27" s="21">
        <v>1.4684999999999999</v>
      </c>
      <c r="L27" s="21">
        <v>1.6635</v>
      </c>
      <c r="M27" s="21">
        <v>2.2218</v>
      </c>
      <c r="N27" s="21">
        <v>2.3295999999999997</v>
      </c>
      <c r="O27" s="21">
        <v>3.6196999999999999</v>
      </c>
      <c r="P27" s="21">
        <v>5.2756999999999978</v>
      </c>
    </row>
    <row r="28" spans="1:16" ht="12.6" customHeight="1">
      <c r="A28" s="89" t="s">
        <v>26</v>
      </c>
      <c r="B28" s="77">
        <v>326.69343584232786</v>
      </c>
      <c r="C28" s="77">
        <v>325.50581626909207</v>
      </c>
      <c r="D28" s="21">
        <v>304.95489440430021</v>
      </c>
      <c r="E28" s="21">
        <v>318.08098754289244</v>
      </c>
      <c r="F28" s="91"/>
      <c r="G28" s="21">
        <v>374.05910000000068</v>
      </c>
      <c r="H28" s="21">
        <v>365.3121000000001</v>
      </c>
      <c r="I28" s="21">
        <v>347.51290000000046</v>
      </c>
      <c r="J28" s="21">
        <v>334.82800000000049</v>
      </c>
      <c r="L28" s="21">
        <v>406.5065000000007</v>
      </c>
      <c r="M28" s="21">
        <v>445.66919999999988</v>
      </c>
      <c r="N28" s="21">
        <v>500.19380000000007</v>
      </c>
      <c r="O28" s="21">
        <v>588.03349999999898</v>
      </c>
      <c r="P28" s="21">
        <v>641.85170000000005</v>
      </c>
    </row>
    <row r="29" spans="1:16" ht="12.6" customHeight="1">
      <c r="A29" s="89" t="s">
        <v>238</v>
      </c>
      <c r="B29" s="77">
        <v>4.8342314541437466</v>
      </c>
      <c r="C29" s="77">
        <v>5.5058800048123224</v>
      </c>
      <c r="D29" s="21">
        <v>5.2427523866420049</v>
      </c>
      <c r="E29" s="21">
        <v>5.0949296542765898</v>
      </c>
      <c r="F29" s="88"/>
      <c r="G29" s="21">
        <v>4.3505999999999982</v>
      </c>
      <c r="H29" s="21">
        <v>4.7489999999999997</v>
      </c>
      <c r="I29" s="21">
        <v>4.4014999999999995</v>
      </c>
      <c r="J29" s="21">
        <v>4.962699999999999</v>
      </c>
      <c r="L29" s="21">
        <v>4.7172000000000001</v>
      </c>
      <c r="M29" s="21">
        <v>5.156699999999999</v>
      </c>
      <c r="N29" s="21">
        <v>6.9029999999999987</v>
      </c>
      <c r="O29" s="21">
        <v>5.8948999999999989</v>
      </c>
      <c r="P29" s="21">
        <v>4.1980999999999984</v>
      </c>
    </row>
    <row r="30" spans="1:16" ht="12.6" customHeight="1">
      <c r="A30" s="89" t="s">
        <v>97</v>
      </c>
      <c r="B30" s="77">
        <v>65.637307340947615</v>
      </c>
      <c r="C30" s="77">
        <v>68.679130392187844</v>
      </c>
      <c r="D30" s="21">
        <v>71.55173309413847</v>
      </c>
      <c r="E30" s="21">
        <v>89.346433601890183</v>
      </c>
      <c r="F30" s="88"/>
      <c r="G30" s="21">
        <v>51.745199999999976</v>
      </c>
      <c r="H30" s="21">
        <v>53.913199999999996</v>
      </c>
      <c r="I30" s="21">
        <v>54.269400000000005</v>
      </c>
      <c r="J30" s="21">
        <v>59.723199999999977</v>
      </c>
      <c r="L30" s="21">
        <v>50.65460000000003</v>
      </c>
      <c r="M30" s="21">
        <v>52.40070000000005</v>
      </c>
      <c r="N30" s="21">
        <v>59.566300000000105</v>
      </c>
      <c r="O30" s="21">
        <v>76.627100000000027</v>
      </c>
      <c r="P30" s="21">
        <v>87.092700000000079</v>
      </c>
    </row>
    <row r="31" spans="1:16" ht="12.6" customHeight="1">
      <c r="A31" s="89" t="s">
        <v>27</v>
      </c>
      <c r="B31" s="77">
        <v>40.823927790875395</v>
      </c>
      <c r="C31" s="77">
        <v>38.124030947412869</v>
      </c>
      <c r="D31" s="21">
        <v>35.109695110193933</v>
      </c>
      <c r="E31" s="21">
        <v>31.964387269397836</v>
      </c>
      <c r="F31" s="88"/>
      <c r="G31" s="21">
        <v>56.564500000000073</v>
      </c>
      <c r="H31" s="21">
        <v>53.89730000000003</v>
      </c>
      <c r="I31" s="21">
        <v>47.967800000000004</v>
      </c>
      <c r="J31" s="21">
        <v>44.815600000000003</v>
      </c>
      <c r="L31" s="21">
        <v>61.514300000000112</v>
      </c>
      <c r="M31" s="21">
        <v>83.335500000000067</v>
      </c>
      <c r="N31" s="21">
        <v>113.03640000000017</v>
      </c>
      <c r="O31" s="21">
        <v>134.04899999999975</v>
      </c>
      <c r="P31" s="21">
        <v>169.59699999999879</v>
      </c>
    </row>
    <row r="32" spans="1:16" ht="12.6" customHeight="1">
      <c r="A32" s="166" t="s">
        <v>61</v>
      </c>
      <c r="B32" s="145">
        <f>SUM(B15:B31)</f>
        <v>1277.5788729409019</v>
      </c>
      <c r="C32" s="145">
        <f>SUM(C15:C31)</f>
        <v>1282.7754182437088</v>
      </c>
      <c r="D32" s="145">
        <f>SUM(D15:D31)</f>
        <v>1253.6317480891055</v>
      </c>
      <c r="E32" s="145">
        <f>SUM(E15:E31)</f>
        <v>1278.6060960484599</v>
      </c>
      <c r="F32" s="88"/>
      <c r="G32" s="145">
        <f>SUM(G15:G31)</f>
        <v>1373.1693000000009</v>
      </c>
      <c r="H32" s="145">
        <f>SUM(H15:H31)</f>
        <v>1355.3544000000004</v>
      </c>
      <c r="I32" s="145">
        <f>SUM(I15:I31)</f>
        <v>1330.2607000000003</v>
      </c>
      <c r="J32" s="145">
        <f>SUM(J15:J31)</f>
        <v>1302.5061000000007</v>
      </c>
      <c r="L32" s="145">
        <f t="shared" ref="L32:P32" si="0">SUM(L15:L31)</f>
        <v>1441.1316000000011</v>
      </c>
      <c r="M32" s="145">
        <f t="shared" si="0"/>
        <v>1532.759</v>
      </c>
      <c r="N32" s="145">
        <f t="shared" si="0"/>
        <v>1744.8151000000007</v>
      </c>
      <c r="O32" s="145">
        <f t="shared" si="0"/>
        <v>2022.6894999999984</v>
      </c>
      <c r="P32" s="145">
        <f t="shared" si="0"/>
        <v>2169.6836999999987</v>
      </c>
    </row>
    <row r="33" spans="1:16" ht="12.6" customHeight="1">
      <c r="A33" s="166" t="s">
        <v>204</v>
      </c>
      <c r="B33" s="145">
        <v>56.169587210279623</v>
      </c>
      <c r="C33" s="145">
        <v>55.934014999556261</v>
      </c>
      <c r="D33" s="145">
        <v>53.555216986777133</v>
      </c>
      <c r="E33" s="145">
        <v>54.548186439316176</v>
      </c>
      <c r="F33" s="88"/>
      <c r="G33" s="145">
        <v>65.411510291204507</v>
      </c>
      <c r="H33" s="145">
        <v>62.696917971354409</v>
      </c>
      <c r="I33" s="145">
        <v>56.357432133045663</v>
      </c>
      <c r="J33" s="145">
        <v>57.814254487246849</v>
      </c>
      <c r="L33" s="145">
        <v>59.844645734416432</v>
      </c>
      <c r="M33" s="145">
        <v>56.311210318164683</v>
      </c>
      <c r="N33" s="145" t="s">
        <v>435</v>
      </c>
      <c r="O33" s="145" t="s">
        <v>435</v>
      </c>
      <c r="P33" s="145" t="s">
        <v>435</v>
      </c>
    </row>
    <row r="34" spans="1:16" ht="12.6" customHeight="1">
      <c r="A34" s="166" t="s">
        <v>212</v>
      </c>
      <c r="B34" s="168">
        <v>8005.745488128151</v>
      </c>
      <c r="C34" s="168">
        <v>8224.2598226749687</v>
      </c>
      <c r="D34" s="145">
        <v>8173.0398785853267</v>
      </c>
      <c r="E34" s="145">
        <v>8786.2943798059241</v>
      </c>
      <c r="F34" s="88"/>
      <c r="G34" s="145">
        <v>8378.772243925343</v>
      </c>
      <c r="H34" s="145">
        <v>8127.2833435865377</v>
      </c>
      <c r="I34" s="145">
        <v>8125.8522872860995</v>
      </c>
      <c r="J34" s="145">
        <v>8384.8826262511375</v>
      </c>
      <c r="L34" s="145">
        <v>7410.6650125345986</v>
      </c>
      <c r="M34" s="145">
        <v>6461.3064746474447</v>
      </c>
      <c r="N34" s="145">
        <v>6676.0725425183127</v>
      </c>
      <c r="O34" s="145">
        <v>6962.8096049302394</v>
      </c>
      <c r="P34" s="145">
        <v>7026.306524224693</v>
      </c>
    </row>
    <row r="36" spans="1:16" ht="12.6" customHeight="1">
      <c r="A36" s="138">
        <v>2017</v>
      </c>
    </row>
    <row r="37" spans="1:16" ht="12.6" customHeight="1">
      <c r="A37" s="15"/>
      <c r="B37" s="16" t="s">
        <v>724</v>
      </c>
      <c r="C37" s="16" t="s">
        <v>725</v>
      </c>
      <c r="D37" s="16" t="s">
        <v>726</v>
      </c>
      <c r="E37" s="16" t="s">
        <v>727</v>
      </c>
    </row>
    <row r="38" spans="1:16" ht="12.6" customHeight="1">
      <c r="A38" s="89" t="s">
        <v>12</v>
      </c>
      <c r="B38" s="77">
        <v>1.8523266107057501</v>
      </c>
      <c r="C38" s="77">
        <v>1.7667672444007501</v>
      </c>
      <c r="D38" s="21"/>
      <c r="E38" s="21"/>
    </row>
    <row r="39" spans="1:16" ht="12.6" customHeight="1">
      <c r="A39" s="89" t="s">
        <v>13</v>
      </c>
      <c r="B39" s="77">
        <v>60.75039627001302</v>
      </c>
      <c r="C39" s="77">
        <v>66.444243492913586</v>
      </c>
      <c r="D39" s="21"/>
      <c r="E39" s="21"/>
    </row>
    <row r="40" spans="1:16" ht="12.6" customHeight="1">
      <c r="A40" s="89" t="s">
        <v>86</v>
      </c>
      <c r="B40" s="77">
        <v>1.2801430626703199</v>
      </c>
      <c r="C40" s="77">
        <v>1.1650237570034401</v>
      </c>
      <c r="D40" s="21"/>
      <c r="E40" s="21"/>
    </row>
    <row r="41" spans="1:16" ht="12.6" customHeight="1">
      <c r="A41" s="89" t="s">
        <v>15</v>
      </c>
      <c r="B41" s="77">
        <v>85.04000906565183</v>
      </c>
      <c r="C41" s="77">
        <v>95.753757351221765</v>
      </c>
      <c r="D41" s="21"/>
      <c r="E41" s="21"/>
    </row>
    <row r="42" spans="1:16" ht="12.6" customHeight="1">
      <c r="A42" s="89" t="s">
        <v>16</v>
      </c>
      <c r="B42" s="77">
        <v>75.989462668945805</v>
      </c>
      <c r="C42" s="77">
        <v>73.578312167170537</v>
      </c>
      <c r="D42" s="21"/>
      <c r="E42" s="21"/>
    </row>
    <row r="43" spans="1:16" ht="12.6" customHeight="1">
      <c r="A43" s="89" t="s">
        <v>17</v>
      </c>
      <c r="B43" s="77">
        <v>19.332280767376613</v>
      </c>
      <c r="C43" s="77">
        <v>19.227880306784137</v>
      </c>
      <c r="D43" s="21"/>
      <c r="E43" s="21"/>
    </row>
    <row r="44" spans="1:16" ht="12.6" customHeight="1">
      <c r="A44" s="89" t="s">
        <v>18</v>
      </c>
      <c r="B44" s="77">
        <v>30.263609743381735</v>
      </c>
      <c r="C44" s="77">
        <v>27.338950730280654</v>
      </c>
      <c r="D44" s="21"/>
      <c r="E44" s="21"/>
    </row>
    <row r="45" spans="1:16" ht="12.6" customHeight="1">
      <c r="A45" s="89" t="s">
        <v>19</v>
      </c>
      <c r="B45" s="77">
        <v>143.19682982743313</v>
      </c>
      <c r="C45" s="77">
        <v>134.60973401138585</v>
      </c>
      <c r="D45" s="21"/>
      <c r="E45" s="21"/>
    </row>
    <row r="46" spans="1:16" ht="12.6" customHeight="1">
      <c r="A46" s="89" t="s">
        <v>21</v>
      </c>
      <c r="B46" s="90">
        <v>201.37690799803997</v>
      </c>
      <c r="C46" s="77">
        <v>194.68320520232862</v>
      </c>
      <c r="D46" s="21"/>
      <c r="E46" s="21"/>
    </row>
    <row r="47" spans="1:16" ht="12.6" customHeight="1">
      <c r="A47" s="89" t="s">
        <v>22</v>
      </c>
      <c r="B47" s="77">
        <v>27.706500180653919</v>
      </c>
      <c r="C47" s="77">
        <v>26.620183792252934</v>
      </c>
      <c r="D47" s="21"/>
      <c r="E47" s="21"/>
    </row>
    <row r="48" spans="1:16" ht="12.6" customHeight="1">
      <c r="A48" s="89" t="s">
        <v>23</v>
      </c>
      <c r="B48" s="77">
        <v>1.20408534204249</v>
      </c>
      <c r="C48" s="77">
        <v>1.2119651757119145</v>
      </c>
      <c r="D48" s="21"/>
      <c r="E48" s="21"/>
    </row>
    <row r="49" spans="1:5" ht="12.6" customHeight="1">
      <c r="A49" s="89" t="s">
        <v>24</v>
      </c>
      <c r="B49" s="77">
        <v>168.6116210915466</v>
      </c>
      <c r="C49" s="77">
        <v>165.18762518984349</v>
      </c>
      <c r="D49" s="21"/>
      <c r="E49" s="21"/>
    </row>
    <row r="50" spans="1:5" ht="12.6" customHeight="1">
      <c r="A50" s="89" t="s">
        <v>25</v>
      </c>
      <c r="B50" s="77">
        <v>1.1060878932043925</v>
      </c>
      <c r="C50" s="77">
        <v>1.0897374932043924</v>
      </c>
      <c r="D50" s="21"/>
      <c r="E50" s="21"/>
    </row>
    <row r="51" spans="1:5" ht="12.6" customHeight="1">
      <c r="A51" s="89" t="s">
        <v>26</v>
      </c>
      <c r="B51" s="77">
        <v>306.47471106227937</v>
      </c>
      <c r="C51" s="77">
        <v>315.39021618722097</v>
      </c>
      <c r="D51" s="21"/>
      <c r="E51" s="21"/>
    </row>
    <row r="52" spans="1:5" ht="12.6" customHeight="1">
      <c r="A52" s="89" t="s">
        <v>238</v>
      </c>
      <c r="B52" s="77">
        <v>5.5597733945525007</v>
      </c>
      <c r="C52" s="77">
        <v>5.0489311407893043</v>
      </c>
      <c r="D52" s="21"/>
      <c r="E52" s="21"/>
    </row>
    <row r="53" spans="1:5" ht="12.6" customHeight="1">
      <c r="A53" s="89" t="s">
        <v>97</v>
      </c>
      <c r="B53" s="77">
        <v>88.479712135925269</v>
      </c>
      <c r="C53" s="77">
        <v>91.528933145000352</v>
      </c>
      <c r="D53" s="21"/>
      <c r="E53" s="21"/>
    </row>
    <row r="54" spans="1:5" ht="12.6" customHeight="1">
      <c r="A54" s="89" t="s">
        <v>27</v>
      </c>
      <c r="B54" s="77">
        <v>27.270236410591391</v>
      </c>
      <c r="C54" s="77">
        <v>24.511019037155176</v>
      </c>
      <c r="D54" s="21"/>
      <c r="E54" s="21"/>
    </row>
    <row r="55" spans="1:5" ht="12.6" customHeight="1">
      <c r="A55" s="166" t="s">
        <v>61</v>
      </c>
      <c r="B55" s="168">
        <f>SUM(B38:B54)</f>
        <v>1245.4946935250141</v>
      </c>
      <c r="C55" s="168">
        <f>SUM(C38:C54)</f>
        <v>1245.1564854246681</v>
      </c>
      <c r="D55" s="168"/>
      <c r="E55" s="168"/>
    </row>
    <row r="56" spans="1:5" ht="12.6" customHeight="1">
      <c r="A56" s="166" t="s">
        <v>204</v>
      </c>
      <c r="B56" s="168">
        <v>59.971407501139076</v>
      </c>
      <c r="C56" s="168">
        <v>55.181119862531936</v>
      </c>
      <c r="D56" s="145"/>
      <c r="E56" s="145"/>
    </row>
    <row r="57" spans="1:5" ht="12.6" customHeight="1">
      <c r="A57" s="166" t="s">
        <v>212</v>
      </c>
      <c r="B57" s="168">
        <v>8781.007798014527</v>
      </c>
      <c r="C57" s="168">
        <v>8302.9891440016181</v>
      </c>
      <c r="D57" s="145"/>
      <c r="E57" s="145"/>
    </row>
    <row r="59" spans="1:5" ht="12.6" customHeight="1">
      <c r="A59" s="30" t="s">
        <v>312</v>
      </c>
    </row>
    <row r="60" spans="1:5" ht="12.6" customHeight="1">
      <c r="E60" s="8"/>
    </row>
    <row r="83" spans="12:16" ht="12.6" customHeight="1">
      <c r="L83" s="189"/>
      <c r="M83" s="189"/>
      <c r="N83" s="189"/>
      <c r="O83" s="189"/>
      <c r="P83" s="189"/>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5:Y95"/>
  <sheetViews>
    <sheetView zoomScaleNormal="100" workbookViewId="0"/>
  </sheetViews>
  <sheetFormatPr defaultRowHeight="12.6" customHeight="1"/>
  <cols>
    <col min="1" max="1" width="15.7109375" style="11" customWidth="1"/>
    <col min="2" max="25" width="7.7109375" style="11" customWidth="1"/>
    <col min="26" max="16384" width="9.140625" style="11"/>
  </cols>
  <sheetData>
    <row r="5" spans="1:25" ht="12.6" customHeight="1">
      <c r="A5" s="137"/>
    </row>
    <row r="6" spans="1:25" ht="12.6" customHeight="1">
      <c r="A6" s="137"/>
    </row>
    <row r="7" spans="1:25" ht="12" customHeight="1">
      <c r="A7" s="140"/>
    </row>
    <row r="8" spans="1:25" ht="12.6" customHeight="1">
      <c r="A8" s="160" t="s">
        <v>71</v>
      </c>
    </row>
    <row r="10" spans="1:25" ht="12.6" customHeight="1">
      <c r="A10" s="137" t="s">
        <v>231</v>
      </c>
    </row>
    <row r="11" spans="1:25" ht="12.6" customHeight="1">
      <c r="A11" s="141" t="s">
        <v>72</v>
      </c>
      <c r="F11" s="91"/>
    </row>
    <row r="12" spans="1:25" ht="12.6" customHeight="1">
      <c r="A12" s="92"/>
      <c r="B12" s="16" t="s">
        <v>724</v>
      </c>
      <c r="C12" s="16" t="s">
        <v>725</v>
      </c>
      <c r="D12" s="16" t="s">
        <v>726</v>
      </c>
      <c r="E12" s="16" t="s">
        <v>727</v>
      </c>
      <c r="F12" s="94"/>
      <c r="G12" s="16" t="s">
        <v>342</v>
      </c>
      <c r="H12" s="16" t="s">
        <v>343</v>
      </c>
      <c r="I12" s="16" t="s">
        <v>344</v>
      </c>
      <c r="J12" s="16" t="s">
        <v>345</v>
      </c>
      <c r="K12" s="94"/>
      <c r="L12" s="93" t="s">
        <v>255</v>
      </c>
      <c r="M12" s="93" t="s">
        <v>256</v>
      </c>
      <c r="N12" s="93" t="s">
        <v>257</v>
      </c>
      <c r="O12" s="93" t="s">
        <v>258</v>
      </c>
      <c r="P12" s="94"/>
      <c r="Q12" s="16" t="s">
        <v>184</v>
      </c>
      <c r="R12" s="16" t="s">
        <v>185</v>
      </c>
      <c r="S12" s="16" t="s">
        <v>186</v>
      </c>
      <c r="T12" s="16" t="s">
        <v>187</v>
      </c>
      <c r="U12" s="94"/>
      <c r="V12" s="16" t="s">
        <v>436</v>
      </c>
      <c r="W12" s="16" t="s">
        <v>437</v>
      </c>
      <c r="X12" s="16" t="s">
        <v>438</v>
      </c>
      <c r="Y12" s="16" t="s">
        <v>439</v>
      </c>
    </row>
    <row r="13" spans="1:25" ht="12.6" customHeight="1">
      <c r="A13" s="19" t="s">
        <v>32</v>
      </c>
      <c r="B13" s="95">
        <v>0.47410000000000002</v>
      </c>
      <c r="C13" s="95">
        <v>0.48220000000000002</v>
      </c>
      <c r="D13" s="95"/>
      <c r="E13" s="95"/>
      <c r="F13" s="94"/>
      <c r="G13" s="95">
        <v>0.4637</v>
      </c>
      <c r="H13" s="95">
        <v>0.46329999999999999</v>
      </c>
      <c r="I13" s="95">
        <v>0.47639999999999999</v>
      </c>
      <c r="J13" s="95">
        <v>0.4803</v>
      </c>
      <c r="K13" s="94"/>
      <c r="L13" s="95">
        <v>0.44629999999999997</v>
      </c>
      <c r="M13" s="95">
        <v>0.45479999999999998</v>
      </c>
      <c r="N13" s="95">
        <v>0.4642</v>
      </c>
      <c r="O13" s="95">
        <v>0.47289999999999999</v>
      </c>
      <c r="P13" s="94"/>
      <c r="Q13" s="95">
        <v>0.4556</v>
      </c>
      <c r="R13" s="95">
        <v>0.443</v>
      </c>
      <c r="S13" s="95">
        <v>0.44790000000000002</v>
      </c>
      <c r="T13" s="95">
        <v>0.44629999999999997</v>
      </c>
      <c r="U13" s="94"/>
      <c r="V13" s="95">
        <v>0.4556</v>
      </c>
      <c r="W13" s="95">
        <v>0.43519999999999998</v>
      </c>
      <c r="X13" s="95">
        <v>0.43840000000000001</v>
      </c>
      <c r="Y13" s="95">
        <v>0.44009999999999999</v>
      </c>
    </row>
    <row r="14" spans="1:25" ht="12.6" customHeight="1">
      <c r="A14" s="19" t="s">
        <v>33</v>
      </c>
      <c r="B14" s="95">
        <v>0.2949</v>
      </c>
      <c r="C14" s="95">
        <v>0.28599999999999998</v>
      </c>
      <c r="D14" s="95"/>
      <c r="E14" s="95"/>
      <c r="F14" s="96"/>
      <c r="G14" s="95">
        <v>0.28460000000000002</v>
      </c>
      <c r="H14" s="95">
        <v>0.29749999999999999</v>
      </c>
      <c r="I14" s="95">
        <v>0.29649999999999999</v>
      </c>
      <c r="J14" s="95">
        <v>0.29070000000000001</v>
      </c>
      <c r="K14" s="96"/>
      <c r="L14" s="95">
        <v>0.23139999999999999</v>
      </c>
      <c r="M14" s="95">
        <v>0.26</v>
      </c>
      <c r="N14" s="95">
        <v>0.28489999999999999</v>
      </c>
      <c r="O14" s="95">
        <v>0.28689999999999999</v>
      </c>
      <c r="P14" s="96"/>
      <c r="Q14" s="95">
        <v>7.5899999999999995E-2</v>
      </c>
      <c r="R14" s="95">
        <v>9.2100000000000001E-2</v>
      </c>
      <c r="S14" s="95">
        <v>9.8799999999999999E-2</v>
      </c>
      <c r="T14" s="95">
        <v>9.5600000000000004E-2</v>
      </c>
      <c r="U14" s="96"/>
      <c r="V14" s="95">
        <v>7.5899999999999995E-2</v>
      </c>
      <c r="W14" s="95">
        <v>7.2999999999999995E-2</v>
      </c>
      <c r="X14" s="95">
        <v>7.5999999999999998E-2</v>
      </c>
      <c r="Y14" s="95">
        <v>8.3099999999999993E-2</v>
      </c>
    </row>
    <row r="15" spans="1:25" ht="12.6" customHeight="1">
      <c r="A15" s="19" t="s">
        <v>34</v>
      </c>
      <c r="B15" s="95">
        <v>0.1338</v>
      </c>
      <c r="C15" s="95">
        <v>0.1381</v>
      </c>
      <c r="D15" s="95"/>
      <c r="E15" s="95"/>
      <c r="F15" s="96"/>
      <c r="G15" s="95">
        <v>0.13819999999999999</v>
      </c>
      <c r="H15" s="95">
        <v>0.13420000000000001</v>
      </c>
      <c r="I15" s="95">
        <v>0.12740000000000001</v>
      </c>
      <c r="J15" s="95">
        <v>0.13070000000000001</v>
      </c>
      <c r="K15" s="96"/>
      <c r="L15" s="95">
        <v>0.17610000000000001</v>
      </c>
      <c r="M15" s="95">
        <v>0.15629999999999999</v>
      </c>
      <c r="N15" s="95">
        <v>0.1343</v>
      </c>
      <c r="O15" s="95">
        <v>0.1318</v>
      </c>
      <c r="P15" s="96"/>
      <c r="Q15" s="95">
        <v>0.2535</v>
      </c>
      <c r="R15" s="95">
        <v>0.2344</v>
      </c>
      <c r="S15" s="95">
        <v>0.26329999999999998</v>
      </c>
      <c r="T15" s="95">
        <v>0.29389999999999999</v>
      </c>
      <c r="U15" s="96"/>
      <c r="V15" s="95">
        <v>0.2535</v>
      </c>
      <c r="W15" s="95">
        <v>0.24199999999999999</v>
      </c>
      <c r="X15" s="95">
        <v>0.24110000000000001</v>
      </c>
      <c r="Y15" s="95">
        <v>0.2354</v>
      </c>
    </row>
    <row r="16" spans="1:25" ht="12.6" customHeight="1">
      <c r="A16" s="19" t="s">
        <v>35</v>
      </c>
      <c r="B16" s="95">
        <v>4.2000000000000003E-2</v>
      </c>
      <c r="C16" s="95">
        <v>4.0500000000000001E-2</v>
      </c>
      <c r="D16" s="95"/>
      <c r="E16" s="95"/>
      <c r="F16" s="96"/>
      <c r="G16" s="95">
        <v>5.2600000000000001E-2</v>
      </c>
      <c r="H16" s="95">
        <v>4.8099999999999997E-2</v>
      </c>
      <c r="I16" s="95">
        <v>4.3499999999999997E-2</v>
      </c>
      <c r="J16" s="95">
        <v>4.2200000000000001E-2</v>
      </c>
      <c r="K16" s="96"/>
      <c r="L16" s="95">
        <v>8.0100000000000005E-2</v>
      </c>
      <c r="M16" s="95">
        <v>6.6500000000000004E-2</v>
      </c>
      <c r="N16" s="95">
        <v>5.74E-2</v>
      </c>
      <c r="O16" s="95">
        <v>5.1400000000000001E-2</v>
      </c>
      <c r="P16" s="96"/>
      <c r="Q16" s="95">
        <v>0.1295</v>
      </c>
      <c r="R16" s="95">
        <v>0.15340000000000001</v>
      </c>
      <c r="S16" s="95">
        <v>0.1152</v>
      </c>
      <c r="T16" s="95">
        <v>9.6299999999999997E-2</v>
      </c>
      <c r="U16" s="96"/>
      <c r="V16" s="95">
        <v>0.1295</v>
      </c>
      <c r="W16" s="95">
        <v>0.1699</v>
      </c>
      <c r="X16" s="95">
        <v>0.16500000000000001</v>
      </c>
      <c r="Y16" s="95">
        <v>0.16209999999999999</v>
      </c>
    </row>
    <row r="17" spans="1:25" ht="12.6" customHeight="1">
      <c r="A17" s="19" t="s">
        <v>36</v>
      </c>
      <c r="B17" s="95">
        <v>1.78E-2</v>
      </c>
      <c r="C17" s="95">
        <v>1.72E-2</v>
      </c>
      <c r="D17" s="95"/>
      <c r="E17" s="95"/>
      <c r="F17" s="96"/>
      <c r="G17" s="95">
        <v>2.0799999999999999E-2</v>
      </c>
      <c r="H17" s="95">
        <v>1.9099999999999999E-2</v>
      </c>
      <c r="I17" s="95">
        <v>1.8700000000000001E-2</v>
      </c>
      <c r="J17" s="95">
        <v>1.89E-2</v>
      </c>
      <c r="K17" s="96"/>
      <c r="L17" s="95">
        <v>2.9499999999999998E-2</v>
      </c>
      <c r="M17" s="95">
        <v>2.1299999999999999E-2</v>
      </c>
      <c r="N17" s="95">
        <v>1.9599999999999999E-2</v>
      </c>
      <c r="O17" s="95">
        <v>1.9099999999999999E-2</v>
      </c>
      <c r="P17" s="96"/>
      <c r="Q17" s="95">
        <v>3.9100000000000003E-2</v>
      </c>
      <c r="R17" s="95">
        <v>3.4299999999999997E-2</v>
      </c>
      <c r="S17" s="95">
        <v>3.5799999999999998E-2</v>
      </c>
      <c r="T17" s="95">
        <v>2.9899999999999999E-2</v>
      </c>
      <c r="U17" s="96"/>
      <c r="V17" s="95">
        <v>3.9100000000000003E-2</v>
      </c>
      <c r="W17" s="95">
        <v>3.7900000000000003E-2</v>
      </c>
      <c r="X17" s="95">
        <v>3.78E-2</v>
      </c>
      <c r="Y17" s="95">
        <v>3.6400000000000002E-2</v>
      </c>
    </row>
    <row r="18" spans="1:25" ht="12.6" customHeight="1">
      <c r="A18" s="19" t="s">
        <v>37</v>
      </c>
      <c r="B18" s="95">
        <v>1.24E-2</v>
      </c>
      <c r="C18" s="95">
        <v>1.5599999999999999E-2</v>
      </c>
      <c r="D18" s="95"/>
      <c r="E18" s="95"/>
      <c r="F18" s="96"/>
      <c r="G18" s="95">
        <v>1.1900000000000001E-2</v>
      </c>
      <c r="H18" s="95">
        <v>1.04E-2</v>
      </c>
      <c r="I18" s="95">
        <v>1.17E-2</v>
      </c>
      <c r="J18" s="95">
        <v>1.18E-2</v>
      </c>
      <c r="K18" s="96"/>
      <c r="L18" s="95">
        <v>1.6199999999999999E-2</v>
      </c>
      <c r="M18" s="95">
        <v>2.0400000000000001E-2</v>
      </c>
      <c r="N18" s="95">
        <v>1.1599999999999999E-2</v>
      </c>
      <c r="O18" s="95">
        <v>1.21E-2</v>
      </c>
      <c r="P18" s="96"/>
      <c r="Q18" s="95">
        <v>1.37E-2</v>
      </c>
      <c r="R18" s="95">
        <v>1.89E-2</v>
      </c>
      <c r="S18" s="95">
        <v>1.6199999999999999E-2</v>
      </c>
      <c r="T18" s="95">
        <v>1.67E-2</v>
      </c>
      <c r="U18" s="96"/>
      <c r="V18" s="95">
        <v>1.37E-2</v>
      </c>
      <c r="W18" s="95">
        <v>1.23E-2</v>
      </c>
      <c r="X18" s="95">
        <v>1.2200000000000001E-2</v>
      </c>
      <c r="Y18" s="95">
        <v>1.7999999999999999E-2</v>
      </c>
    </row>
    <row r="19" spans="1:25" ht="12.6" customHeight="1">
      <c r="A19" s="19" t="s">
        <v>38</v>
      </c>
      <c r="B19" s="95">
        <v>1.66E-2</v>
      </c>
      <c r="C19" s="95">
        <v>1.2800000000000001E-2</v>
      </c>
      <c r="D19" s="95"/>
      <c r="E19" s="95"/>
      <c r="F19" s="96"/>
      <c r="G19" s="95">
        <v>1.8200000000000001E-2</v>
      </c>
      <c r="H19" s="95">
        <v>1.77E-2</v>
      </c>
      <c r="I19" s="95">
        <v>1.6299999999999999E-2</v>
      </c>
      <c r="J19" s="95">
        <v>1.6799999999999999E-2</v>
      </c>
      <c r="K19" s="96"/>
      <c r="L19" s="95">
        <v>9.7000000000000003E-3</v>
      </c>
      <c r="M19" s="95">
        <v>1.0200000000000001E-2</v>
      </c>
      <c r="N19" s="95">
        <v>1.7299999999999999E-2</v>
      </c>
      <c r="O19" s="95">
        <v>1.6299999999999999E-2</v>
      </c>
      <c r="P19" s="96"/>
      <c r="Q19" s="95">
        <v>1.72E-2</v>
      </c>
      <c r="R19" s="95">
        <v>1.32E-2</v>
      </c>
      <c r="S19" s="95">
        <v>1.2200000000000001E-2</v>
      </c>
      <c r="T19" s="95">
        <v>1.06E-2</v>
      </c>
      <c r="U19" s="96"/>
      <c r="V19" s="95">
        <v>1.72E-2</v>
      </c>
      <c r="W19" s="95">
        <v>1.5699999999999999E-2</v>
      </c>
      <c r="X19" s="95">
        <v>1.6199999999999999E-2</v>
      </c>
      <c r="Y19" s="95">
        <v>1.3100000000000001E-2</v>
      </c>
    </row>
    <row r="20" spans="1:25" ht="12.6" customHeight="1">
      <c r="A20" s="19" t="s">
        <v>39</v>
      </c>
      <c r="B20" s="95">
        <v>5.1999999999999998E-3</v>
      </c>
      <c r="C20" s="95">
        <v>4.7000000000000002E-3</v>
      </c>
      <c r="D20" s="95"/>
      <c r="E20" s="95"/>
      <c r="F20" s="96"/>
      <c r="G20" s="95">
        <v>6.4000000000000003E-3</v>
      </c>
      <c r="H20" s="95">
        <v>6.0000000000000001E-3</v>
      </c>
      <c r="I20" s="95">
        <v>5.8999999999999999E-3</v>
      </c>
      <c r="J20" s="95">
        <v>5.1999999999999998E-3</v>
      </c>
      <c r="K20" s="96"/>
      <c r="L20" s="95">
        <v>7.4999999999999997E-3</v>
      </c>
      <c r="M20" s="95">
        <v>7.1000000000000004E-3</v>
      </c>
      <c r="N20" s="95">
        <v>7.3000000000000001E-3</v>
      </c>
      <c r="O20" s="95">
        <v>6.1999999999999998E-3</v>
      </c>
      <c r="P20" s="96"/>
      <c r="Q20" s="95">
        <v>9.2999999999999992E-3</v>
      </c>
      <c r="R20" s="95">
        <v>7.1000000000000004E-3</v>
      </c>
      <c r="S20" s="95">
        <v>7.0000000000000001E-3</v>
      </c>
      <c r="T20" s="95">
        <v>7.4999999999999997E-3</v>
      </c>
      <c r="U20" s="96"/>
      <c r="V20" s="95">
        <v>9.2999999999999992E-3</v>
      </c>
      <c r="W20" s="95">
        <v>8.6E-3</v>
      </c>
      <c r="X20" s="95">
        <v>8.2000000000000007E-3</v>
      </c>
      <c r="Y20" s="95">
        <v>8.6999999999999994E-3</v>
      </c>
    </row>
    <row r="21" spans="1:25" ht="12.6" customHeight="1">
      <c r="A21" s="19" t="s">
        <v>40</v>
      </c>
      <c r="B21" s="95">
        <v>3.3E-3</v>
      </c>
      <c r="C21" s="95">
        <v>2.8999999999999998E-3</v>
      </c>
      <c r="D21" s="95"/>
      <c r="E21" s="95"/>
      <c r="F21" s="96"/>
      <c r="G21" s="95">
        <v>3.5999999999999999E-3</v>
      </c>
      <c r="H21" s="95">
        <v>3.7000000000000002E-3</v>
      </c>
      <c r="I21" s="95">
        <v>3.5000000000000001E-3</v>
      </c>
      <c r="J21" s="95">
        <v>3.3999999999999998E-3</v>
      </c>
      <c r="K21" s="96"/>
      <c r="L21" s="95">
        <v>3.3E-3</v>
      </c>
      <c r="M21" s="95">
        <v>3.3999999999999998E-3</v>
      </c>
      <c r="N21" s="95">
        <v>3.5000000000000001E-3</v>
      </c>
      <c r="O21" s="95">
        <v>3.3999999999999998E-3</v>
      </c>
      <c r="P21" s="96"/>
      <c r="Q21" s="95">
        <v>6.1999999999999998E-3</v>
      </c>
      <c r="R21" s="95">
        <v>3.3999999999999998E-3</v>
      </c>
      <c r="S21" s="95">
        <v>3.5000000000000001E-3</v>
      </c>
      <c r="T21" s="95">
        <v>3.2000000000000002E-3</v>
      </c>
      <c r="U21" s="96"/>
      <c r="V21" s="95">
        <v>6.1999999999999998E-3</v>
      </c>
      <c r="W21" s="95">
        <v>5.4000000000000003E-3</v>
      </c>
      <c r="X21" s="95">
        <v>5.1999999999999998E-3</v>
      </c>
      <c r="Y21" s="95">
        <v>3.0000000000000001E-3</v>
      </c>
    </row>
    <row r="22" spans="1:25" ht="12.6" customHeight="1">
      <c r="A22" s="166" t="s">
        <v>28</v>
      </c>
      <c r="B22" s="175">
        <v>1.0001</v>
      </c>
      <c r="C22" s="175">
        <v>1</v>
      </c>
      <c r="D22" s="175"/>
      <c r="E22" s="175"/>
      <c r="F22" s="96"/>
      <c r="G22" s="175">
        <v>0.99999999999999989</v>
      </c>
      <c r="H22" s="175">
        <v>0.99999999999999989</v>
      </c>
      <c r="I22" s="175">
        <v>0.99999999999999989</v>
      </c>
      <c r="J22" s="175">
        <v>1.0000000000000002</v>
      </c>
      <c r="K22" s="96"/>
      <c r="L22" s="175">
        <v>0.99999999999999989</v>
      </c>
      <c r="M22" s="175">
        <v>0.99999999999999989</v>
      </c>
      <c r="N22" s="175">
        <v>0.99999999999999989</v>
      </c>
      <c r="O22" s="175">
        <v>0.99999999999999989</v>
      </c>
      <c r="P22" s="96"/>
      <c r="Q22" s="175">
        <v>0.99999999999999989</v>
      </c>
      <c r="R22" s="175">
        <v>0.99999999999999989</v>
      </c>
      <c r="S22" s="175">
        <v>1.0001</v>
      </c>
      <c r="T22" s="175">
        <v>0.99990000000000001</v>
      </c>
      <c r="U22" s="96"/>
      <c r="V22" s="175">
        <v>1</v>
      </c>
      <c r="W22" s="175">
        <v>1</v>
      </c>
      <c r="X22" s="175">
        <v>1</v>
      </c>
      <c r="Y22" s="175">
        <v>1</v>
      </c>
    </row>
    <row r="23" spans="1:25" ht="12.6" customHeight="1">
      <c r="F23" s="97"/>
      <c r="Q23" s="97"/>
      <c r="V23" s="97"/>
    </row>
    <row r="24" spans="1:25" ht="12.6" customHeight="1">
      <c r="A24" s="142" t="s">
        <v>232</v>
      </c>
    </row>
    <row r="25" spans="1:25" ht="12.6" customHeight="1">
      <c r="A25" s="141" t="s">
        <v>221</v>
      </c>
      <c r="F25" s="91"/>
    </row>
    <row r="26" spans="1:25" ht="12.6" customHeight="1">
      <c r="A26" s="92"/>
      <c r="B26" s="16" t="s">
        <v>724</v>
      </c>
      <c r="C26" s="16" t="s">
        <v>725</v>
      </c>
      <c r="D26" s="16" t="s">
        <v>726</v>
      </c>
      <c r="E26" s="16" t="s">
        <v>727</v>
      </c>
      <c r="F26" s="98"/>
      <c r="G26" s="16" t="s">
        <v>342</v>
      </c>
      <c r="H26" s="16" t="s">
        <v>343</v>
      </c>
      <c r="I26" s="16" t="s">
        <v>344</v>
      </c>
      <c r="J26" s="16" t="s">
        <v>345</v>
      </c>
      <c r="K26" s="98"/>
      <c r="L26" s="93" t="s">
        <v>255</v>
      </c>
      <c r="M26" s="93" t="s">
        <v>256</v>
      </c>
      <c r="N26" s="93" t="s">
        <v>257</v>
      </c>
      <c r="O26" s="93" t="s">
        <v>258</v>
      </c>
      <c r="P26" s="98"/>
      <c r="Q26" s="16" t="s">
        <v>184</v>
      </c>
      <c r="R26" s="16" t="s">
        <v>185</v>
      </c>
      <c r="S26" s="16" t="s">
        <v>186</v>
      </c>
      <c r="T26" s="16" t="s">
        <v>187</v>
      </c>
      <c r="U26" s="98"/>
      <c r="V26" s="16" t="s">
        <v>436</v>
      </c>
      <c r="W26" s="16" t="s">
        <v>437</v>
      </c>
      <c r="X26" s="16" t="s">
        <v>438</v>
      </c>
      <c r="Y26" s="16" t="s">
        <v>439</v>
      </c>
    </row>
    <row r="27" spans="1:25" ht="12.6" customHeight="1">
      <c r="A27" s="19" t="s">
        <v>32</v>
      </c>
      <c r="B27" s="95">
        <v>0.86800823543729044</v>
      </c>
      <c r="C27" s="95">
        <v>0.87326441552622491</v>
      </c>
      <c r="D27" s="95"/>
      <c r="E27" s="95"/>
      <c r="F27" s="98"/>
      <c r="G27" s="95">
        <v>0.86539176800242146</v>
      </c>
      <c r="H27" s="95">
        <v>0.87009603469785979</v>
      </c>
      <c r="I27" s="95">
        <v>0.86595622344059553</v>
      </c>
      <c r="J27" s="95">
        <v>0.86622629737991019</v>
      </c>
      <c r="K27" s="98"/>
      <c r="L27" s="95">
        <v>0.88439202265159889</v>
      </c>
      <c r="M27" s="95">
        <v>0.87802291986499004</v>
      </c>
      <c r="N27" s="95">
        <v>0.8798600493495492</v>
      </c>
      <c r="O27" s="95">
        <v>0.8729641563247108</v>
      </c>
      <c r="P27" s="98"/>
      <c r="Q27" s="95">
        <v>0.88036164813986428</v>
      </c>
      <c r="R27" s="95">
        <v>0.87580376890501277</v>
      </c>
      <c r="S27" s="95">
        <v>0.87972219569819754</v>
      </c>
      <c r="T27" s="95">
        <v>0.88170876701553358</v>
      </c>
      <c r="U27" s="98"/>
      <c r="V27" s="95">
        <v>0.87965602790550501</v>
      </c>
      <c r="W27" s="95">
        <v>0.8807022444149315</v>
      </c>
      <c r="X27" s="95">
        <v>0.87918703231980189</v>
      </c>
      <c r="Y27" s="95">
        <v>0.87951424335228323</v>
      </c>
    </row>
    <row r="28" spans="1:25" ht="12.6" customHeight="1">
      <c r="A28" s="19" t="s">
        <v>33</v>
      </c>
      <c r="B28" s="95">
        <v>5.4185830322406134E-2</v>
      </c>
      <c r="C28" s="95">
        <v>5.1530458043621254E-2</v>
      </c>
      <c r="D28" s="95"/>
      <c r="E28" s="95"/>
      <c r="F28" s="98"/>
      <c r="G28" s="95">
        <v>6.2592974275051436E-2</v>
      </c>
      <c r="H28" s="95">
        <v>5.4821347590801553E-2</v>
      </c>
      <c r="I28" s="95">
        <v>5.5679542701461325E-2</v>
      </c>
      <c r="J28" s="95">
        <v>5.4178441543376525E-2</v>
      </c>
      <c r="K28" s="98"/>
      <c r="L28" s="95">
        <v>4.9232827928066492E-2</v>
      </c>
      <c r="M28" s="95">
        <v>5.3394822736455558E-2</v>
      </c>
      <c r="N28" s="95">
        <v>5.1995990276784303E-2</v>
      </c>
      <c r="O28" s="95">
        <v>5.5785325442393015E-2</v>
      </c>
      <c r="P28" s="98"/>
      <c r="Q28" s="95">
        <v>6.7050874606577909E-2</v>
      </c>
      <c r="R28" s="95">
        <v>6.9219954031235223E-2</v>
      </c>
      <c r="S28" s="95">
        <v>6.5234527539731621E-2</v>
      </c>
      <c r="T28" s="95">
        <v>5.4467948931099873E-2</v>
      </c>
      <c r="U28" s="98"/>
      <c r="V28" s="95">
        <v>7.7399980977210611E-2</v>
      </c>
      <c r="W28" s="95">
        <v>7.5065673539286198E-2</v>
      </c>
      <c r="X28" s="95">
        <v>7.1856561386964127E-2</v>
      </c>
      <c r="Y28" s="95">
        <v>6.9368924059566933E-2</v>
      </c>
    </row>
    <row r="29" spans="1:25" ht="12.6" customHeight="1">
      <c r="A29" s="19" t="s">
        <v>34</v>
      </c>
      <c r="B29" s="95">
        <v>2.6785014794825559E-2</v>
      </c>
      <c r="C29" s="95">
        <v>2.5780983444110735E-2</v>
      </c>
      <c r="D29" s="95"/>
      <c r="E29" s="95"/>
      <c r="F29" s="98"/>
      <c r="G29" s="95">
        <v>2.534431228844157E-2</v>
      </c>
      <c r="H29" s="95">
        <v>2.6063275544107721E-2</v>
      </c>
      <c r="I29" s="95">
        <v>2.7224568426654334E-2</v>
      </c>
      <c r="J29" s="95">
        <v>2.8113944063066294E-2</v>
      </c>
      <c r="K29" s="98"/>
      <c r="L29" s="95">
        <v>2.6261430018671098E-2</v>
      </c>
      <c r="M29" s="95">
        <v>2.6554640449441093E-2</v>
      </c>
      <c r="N29" s="95">
        <v>2.5074713726202E-2</v>
      </c>
      <c r="O29" s="95">
        <v>2.6038706561284843E-2</v>
      </c>
      <c r="P29" s="98"/>
      <c r="Q29" s="95">
        <v>1.8157768616360582E-2</v>
      </c>
      <c r="R29" s="95">
        <v>1.8225124421606145E-2</v>
      </c>
      <c r="S29" s="95">
        <v>1.7872281738839681E-2</v>
      </c>
      <c r="T29" s="95">
        <v>2.3784329663050236E-2</v>
      </c>
      <c r="U29" s="98"/>
      <c r="V29" s="95">
        <v>1.178269783740148E-2</v>
      </c>
      <c r="W29" s="95">
        <v>1.1868262069639072E-2</v>
      </c>
      <c r="X29" s="95">
        <v>1.6770455498205671E-2</v>
      </c>
      <c r="Y29" s="95">
        <v>1.6270703702073248E-2</v>
      </c>
    </row>
    <row r="30" spans="1:25" ht="12.6" customHeight="1">
      <c r="A30" s="19" t="s">
        <v>35</v>
      </c>
      <c r="B30" s="95">
        <v>8.6413325142103547E-3</v>
      </c>
      <c r="C30" s="95">
        <v>8.5530140794388785E-3</v>
      </c>
      <c r="D30" s="95"/>
      <c r="E30" s="95"/>
      <c r="F30" s="98"/>
      <c r="G30" s="95">
        <v>7.5634981709186483E-3</v>
      </c>
      <c r="H30" s="95">
        <v>7.7938980747412458E-3</v>
      </c>
      <c r="I30" s="95">
        <v>8.1798390735109243E-3</v>
      </c>
      <c r="J30" s="95">
        <v>8.4941747483800647E-3</v>
      </c>
      <c r="K30" s="98"/>
      <c r="L30" s="95">
        <v>7.9067619949069832E-3</v>
      </c>
      <c r="M30" s="95">
        <v>7.5991790286076876E-3</v>
      </c>
      <c r="N30" s="95">
        <v>7.4050857858859558E-3</v>
      </c>
      <c r="O30" s="95">
        <v>7.336068103876831E-3</v>
      </c>
      <c r="P30" s="98"/>
      <c r="Q30" s="95">
        <v>8.6935381446968021E-3</v>
      </c>
      <c r="R30" s="95">
        <v>8.7381527556060056E-3</v>
      </c>
      <c r="S30" s="95">
        <v>8.4484750832619568E-3</v>
      </c>
      <c r="T30" s="95">
        <v>8.2491247103726583E-3</v>
      </c>
      <c r="U30" s="98"/>
      <c r="V30" s="95">
        <v>8.1062644513240148E-3</v>
      </c>
      <c r="W30" s="95">
        <v>8.8007832201615864E-3</v>
      </c>
      <c r="X30" s="95">
        <v>8.6177238793635133E-3</v>
      </c>
      <c r="Y30" s="95">
        <v>8.8146857713089326E-3</v>
      </c>
    </row>
    <row r="31" spans="1:25" ht="12.6" customHeight="1">
      <c r="A31" s="19" t="s">
        <v>36</v>
      </c>
      <c r="B31" s="95">
        <v>3.4284627255715904E-3</v>
      </c>
      <c r="C31" s="95">
        <v>3.3069759369225103E-3</v>
      </c>
      <c r="D31" s="95"/>
      <c r="E31" s="95"/>
      <c r="F31" s="98"/>
      <c r="G31" s="95">
        <v>2.8627407049586001E-3</v>
      </c>
      <c r="H31" s="95">
        <v>3.2262087670343587E-3</v>
      </c>
      <c r="I31" s="95">
        <v>3.4108417775060734E-3</v>
      </c>
      <c r="J31" s="95">
        <v>3.6216048730111569E-3</v>
      </c>
      <c r="K31" s="98"/>
      <c r="L31" s="95">
        <v>3.2519942695726375E-3</v>
      </c>
      <c r="M31" s="95">
        <v>3.1987810035791942E-3</v>
      </c>
      <c r="N31" s="95">
        <v>3.1787538240453431E-3</v>
      </c>
      <c r="O31" s="95">
        <v>3.1090426248308314E-3</v>
      </c>
      <c r="P31" s="98"/>
      <c r="Q31" s="95">
        <v>3.7939050203985802E-3</v>
      </c>
      <c r="R31" s="95">
        <v>3.6717697308638153E-3</v>
      </c>
      <c r="S31" s="95">
        <v>3.666063601329159E-3</v>
      </c>
      <c r="T31" s="95">
        <v>3.5389125384955272E-3</v>
      </c>
      <c r="U31" s="98"/>
      <c r="V31" s="95">
        <v>3.9154367961579352E-3</v>
      </c>
      <c r="W31" s="95">
        <v>3.886042884540333E-3</v>
      </c>
      <c r="X31" s="95">
        <v>3.7140142812429624E-3</v>
      </c>
      <c r="Y31" s="95">
        <v>3.8964880897716775E-3</v>
      </c>
    </row>
    <row r="32" spans="1:25" ht="12.6" customHeight="1">
      <c r="A32" s="19" t="s">
        <v>37</v>
      </c>
      <c r="B32" s="95">
        <v>1.3329385798859165E-3</v>
      </c>
      <c r="C32" s="95">
        <v>1.257121465365006E-3</v>
      </c>
      <c r="D32" s="95"/>
      <c r="E32" s="95"/>
      <c r="F32" s="98"/>
      <c r="G32" s="95">
        <v>1.0546625715678272E-3</v>
      </c>
      <c r="H32" s="95">
        <v>9.8047889099719238E-4</v>
      </c>
      <c r="I32" s="95">
        <v>1.3242725167833731E-3</v>
      </c>
      <c r="J32" s="95">
        <v>1.3692223811920057E-3</v>
      </c>
      <c r="K32" s="98"/>
      <c r="L32" s="95">
        <v>7.0284915953166638E-4</v>
      </c>
      <c r="M32" s="95">
        <v>8.4300833280521851E-4</v>
      </c>
      <c r="N32" s="95">
        <v>9.413715108806687E-4</v>
      </c>
      <c r="O32" s="95">
        <v>9.6580651067544197E-4</v>
      </c>
      <c r="P32" s="98"/>
      <c r="Q32" s="95">
        <v>4.7016531618072156E-4</v>
      </c>
      <c r="R32" s="95">
        <v>5.7117281050859101E-4</v>
      </c>
      <c r="S32" s="95">
        <v>5.1714493796039575E-4</v>
      </c>
      <c r="T32" s="95">
        <v>7.227031559770969E-4</v>
      </c>
      <c r="U32" s="98"/>
      <c r="V32" s="95">
        <v>8.2352183518605738E-4</v>
      </c>
      <c r="W32" s="95">
        <v>8.0795788554650775E-4</v>
      </c>
      <c r="X32" s="95">
        <v>5.5935571647489589E-4</v>
      </c>
      <c r="Y32" s="95">
        <v>5.1542596840135251E-4</v>
      </c>
    </row>
    <row r="33" spans="1:25" ht="12.6" customHeight="1">
      <c r="A33" s="19" t="s">
        <v>38</v>
      </c>
      <c r="B33" s="95">
        <v>0</v>
      </c>
      <c r="C33" s="95">
        <v>0</v>
      </c>
      <c r="D33" s="95"/>
      <c r="E33" s="95"/>
      <c r="F33" s="98"/>
      <c r="G33" s="95">
        <v>0</v>
      </c>
      <c r="H33" s="95">
        <v>0</v>
      </c>
      <c r="I33" s="95">
        <v>0</v>
      </c>
      <c r="J33" s="95">
        <v>0</v>
      </c>
      <c r="K33" s="98"/>
      <c r="L33" s="95">
        <v>0</v>
      </c>
      <c r="M33" s="95">
        <v>0</v>
      </c>
      <c r="N33" s="95">
        <v>0</v>
      </c>
      <c r="O33" s="95">
        <v>0</v>
      </c>
      <c r="P33" s="98"/>
      <c r="Q33" s="95">
        <v>9.4060889546353655E-5</v>
      </c>
      <c r="R33" s="95">
        <v>9.3478635044165909E-5</v>
      </c>
      <c r="S33" s="95">
        <v>9.3097229487952763E-5</v>
      </c>
      <c r="T33" s="95">
        <v>0</v>
      </c>
      <c r="U33" s="98"/>
      <c r="V33" s="95">
        <v>2.6305200538839172E-4</v>
      </c>
      <c r="W33" s="95">
        <v>2.609320306058673E-4</v>
      </c>
      <c r="X33" s="95">
        <v>9.3125259696679323E-5</v>
      </c>
      <c r="Y33" s="95">
        <v>9.3626906425815605E-5</v>
      </c>
    </row>
    <row r="34" spans="1:25" ht="12.6" customHeight="1">
      <c r="A34" s="19" t="s">
        <v>39</v>
      </c>
      <c r="B34" s="95">
        <v>0</v>
      </c>
      <c r="C34" s="95">
        <v>0</v>
      </c>
      <c r="D34" s="95"/>
      <c r="E34" s="95"/>
      <c r="F34" s="98"/>
      <c r="G34" s="95">
        <v>0</v>
      </c>
      <c r="H34" s="95">
        <v>0</v>
      </c>
      <c r="I34" s="95">
        <v>0</v>
      </c>
      <c r="J34" s="95">
        <v>0</v>
      </c>
      <c r="K34" s="98"/>
      <c r="L34" s="95">
        <v>0</v>
      </c>
      <c r="M34" s="95">
        <v>0</v>
      </c>
      <c r="N34" s="95">
        <v>0</v>
      </c>
      <c r="O34" s="95">
        <v>0</v>
      </c>
      <c r="P34" s="98"/>
      <c r="Q34" s="95">
        <v>0</v>
      </c>
      <c r="R34" s="95">
        <v>0</v>
      </c>
      <c r="S34" s="95">
        <v>0</v>
      </c>
      <c r="T34" s="95">
        <v>0</v>
      </c>
      <c r="U34" s="98"/>
      <c r="V34" s="95">
        <v>0</v>
      </c>
      <c r="W34" s="95">
        <v>0</v>
      </c>
      <c r="X34" s="95">
        <v>0</v>
      </c>
      <c r="Y34" s="95">
        <v>0</v>
      </c>
    </row>
    <row r="35" spans="1:25" ht="12.6" customHeight="1">
      <c r="A35" s="19" t="s">
        <v>40</v>
      </c>
      <c r="B35" s="95">
        <v>2.5285035096503779E-4</v>
      </c>
      <c r="C35" s="95">
        <v>2.5247212410030903E-4</v>
      </c>
      <c r="D35" s="95"/>
      <c r="E35" s="95"/>
      <c r="F35" s="98"/>
      <c r="G35" s="95">
        <v>2.4810288373332967E-4</v>
      </c>
      <c r="H35" s="95">
        <v>2.4837025060734454E-4</v>
      </c>
      <c r="I35" s="95">
        <v>2.634626900443769E-4</v>
      </c>
      <c r="J35" s="95">
        <v>2.5980573881813129E-4</v>
      </c>
      <c r="K35" s="98"/>
      <c r="L35" s="95">
        <v>2.2420800448807567E-4</v>
      </c>
      <c r="M35" s="95">
        <v>2.2848310882835613E-4</v>
      </c>
      <c r="N35" s="95">
        <v>2.3070267530329752E-4</v>
      </c>
      <c r="O35" s="95">
        <v>2.4039498309713704E-4</v>
      </c>
      <c r="P35" s="98"/>
      <c r="Q35" s="95">
        <v>2.4079256673368402E-4</v>
      </c>
      <c r="R35" s="95">
        <v>2.3930201570072853E-4</v>
      </c>
      <c r="S35" s="95">
        <v>2.383256309005211E-4</v>
      </c>
      <c r="T35" s="95">
        <v>2.3369744561100087E-4</v>
      </c>
      <c r="U35" s="98"/>
      <c r="V35" s="95">
        <v>2.4331564882886089E-4</v>
      </c>
      <c r="W35" s="95">
        <v>2.4135473119269316E-4</v>
      </c>
      <c r="X35" s="95">
        <v>2.3839738724832832E-4</v>
      </c>
      <c r="Y35" s="95">
        <v>2.3968158521929007E-4</v>
      </c>
    </row>
    <row r="36" spans="1:25" ht="12.6" customHeight="1">
      <c r="A36" s="19" t="s">
        <v>227</v>
      </c>
      <c r="B36" s="95">
        <v>0</v>
      </c>
      <c r="C36" s="95">
        <v>0</v>
      </c>
      <c r="D36" s="95"/>
      <c r="E36" s="95"/>
      <c r="F36" s="98"/>
      <c r="G36" s="95">
        <v>0</v>
      </c>
      <c r="H36" s="95">
        <v>0</v>
      </c>
      <c r="I36" s="95">
        <v>0</v>
      </c>
      <c r="J36" s="95">
        <v>0</v>
      </c>
      <c r="K36" s="98"/>
      <c r="L36" s="95">
        <v>0</v>
      </c>
      <c r="M36" s="95">
        <v>0</v>
      </c>
      <c r="N36" s="95">
        <v>0</v>
      </c>
      <c r="O36" s="95">
        <v>0</v>
      </c>
      <c r="P36" s="98"/>
      <c r="Q36" s="95">
        <v>4.7088578821104118E-5</v>
      </c>
      <c r="R36" s="95">
        <v>4.6797091709378487E-5</v>
      </c>
      <c r="S36" s="95">
        <v>4.6606153204722957E-5</v>
      </c>
      <c r="T36" s="95">
        <v>0</v>
      </c>
      <c r="U36" s="98"/>
      <c r="V36" s="95">
        <v>4.7581984002813148E-5</v>
      </c>
      <c r="W36" s="95">
        <v>4.7198513798738836E-5</v>
      </c>
      <c r="X36" s="95">
        <v>4.6620185633071846E-5</v>
      </c>
      <c r="Y36" s="95">
        <v>4.6871319038881731E-5</v>
      </c>
    </row>
    <row r="37" spans="1:25" ht="12.6" customHeight="1">
      <c r="A37" s="19" t="s">
        <v>228</v>
      </c>
      <c r="B37" s="95">
        <v>3.7365335274844952E-2</v>
      </c>
      <c r="C37" s="95">
        <v>3.6054559380216282E-2</v>
      </c>
      <c r="D37" s="95"/>
      <c r="E37" s="95"/>
      <c r="F37" s="98"/>
      <c r="G37" s="95">
        <v>3.4941941102907235E-2</v>
      </c>
      <c r="H37" s="95">
        <v>3.6770386183850687E-2</v>
      </c>
      <c r="I37" s="95">
        <v>3.7961249373444111E-2</v>
      </c>
      <c r="J37" s="95">
        <v>3.7736509272245602E-2</v>
      </c>
      <c r="K37" s="98"/>
      <c r="L37" s="95">
        <v>2.8027905973164017E-2</v>
      </c>
      <c r="M37" s="95">
        <v>3.0158165475292945E-2</v>
      </c>
      <c r="N37" s="95">
        <v>3.131333285134924E-2</v>
      </c>
      <c r="O37" s="95">
        <v>3.3560499449130865E-2</v>
      </c>
      <c r="P37" s="98"/>
      <c r="Q37" s="95">
        <v>2.1090158120819769E-2</v>
      </c>
      <c r="R37" s="95">
        <v>2.3390479602713385E-2</v>
      </c>
      <c r="S37" s="95">
        <v>2.4161282387086251E-2</v>
      </c>
      <c r="T37" s="95">
        <v>2.7294516539859839E-2</v>
      </c>
      <c r="U37" s="98"/>
      <c r="V37" s="95">
        <v>1.7762120558994798E-2</v>
      </c>
      <c r="W37" s="95">
        <v>1.8319550710297616E-2</v>
      </c>
      <c r="X37" s="95">
        <v>1.8916714085368932E-2</v>
      </c>
      <c r="Y37" s="95">
        <v>2.1239349245910515E-2</v>
      </c>
    </row>
    <row r="38" spans="1:25" ht="12.6" customHeight="1">
      <c r="A38" s="166" t="s">
        <v>28</v>
      </c>
      <c r="B38" s="175">
        <v>0.99999999999999989</v>
      </c>
      <c r="C38" s="175">
        <v>0.99999999999999989</v>
      </c>
      <c r="D38" s="175"/>
      <c r="E38" s="175"/>
      <c r="F38" s="98"/>
      <c r="G38" s="175">
        <v>0.99999999999999989</v>
      </c>
      <c r="H38" s="175">
        <v>0.99999999999999989</v>
      </c>
      <c r="I38" s="175">
        <v>1</v>
      </c>
      <c r="J38" s="175">
        <v>1</v>
      </c>
      <c r="K38" s="98"/>
      <c r="L38" s="175">
        <v>0.99999999999999989</v>
      </c>
      <c r="M38" s="175">
        <v>0.99999999999999989</v>
      </c>
      <c r="N38" s="175">
        <v>1</v>
      </c>
      <c r="O38" s="175">
        <v>1</v>
      </c>
      <c r="P38" s="98"/>
      <c r="Q38" s="175">
        <v>0.99999999999999989</v>
      </c>
      <c r="R38" s="175">
        <v>0.99999999999999989</v>
      </c>
      <c r="S38" s="175">
        <v>0.99999999999999989</v>
      </c>
      <c r="T38" s="175">
        <v>0.99999999999999989</v>
      </c>
      <c r="U38" s="98"/>
      <c r="V38" s="175">
        <v>0.99999999999999989</v>
      </c>
      <c r="W38" s="175">
        <v>0.99999999999999989</v>
      </c>
      <c r="X38" s="175">
        <v>0.99999999999999989</v>
      </c>
      <c r="Y38" s="175">
        <v>0.99999999999999989</v>
      </c>
    </row>
    <row r="39" spans="1:25" ht="12.6" customHeight="1">
      <c r="F39" s="97"/>
      <c r="Q39" s="97"/>
      <c r="V39" s="97"/>
    </row>
    <row r="40" spans="1:25" ht="12.6" customHeight="1">
      <c r="A40" s="142" t="s">
        <v>233</v>
      </c>
    </row>
    <row r="41" spans="1:25" ht="12.6" customHeight="1">
      <c r="A41" s="141" t="s">
        <v>72</v>
      </c>
      <c r="F41" s="91"/>
    </row>
    <row r="42" spans="1:25" ht="12.6" customHeight="1">
      <c r="A42" s="92"/>
      <c r="B42" s="16" t="s">
        <v>724</v>
      </c>
      <c r="C42" s="16" t="s">
        <v>725</v>
      </c>
      <c r="D42" s="16" t="s">
        <v>726</v>
      </c>
      <c r="E42" s="16" t="s">
        <v>727</v>
      </c>
      <c r="F42" s="98"/>
      <c r="G42" s="16" t="s">
        <v>342</v>
      </c>
      <c r="H42" s="16" t="s">
        <v>343</v>
      </c>
      <c r="I42" s="16" t="s">
        <v>344</v>
      </c>
      <c r="J42" s="16" t="s">
        <v>345</v>
      </c>
      <c r="K42" s="98"/>
      <c r="L42" s="93" t="s">
        <v>255</v>
      </c>
      <c r="M42" s="93" t="s">
        <v>256</v>
      </c>
      <c r="N42" s="93" t="s">
        <v>257</v>
      </c>
      <c r="O42" s="93" t="s">
        <v>258</v>
      </c>
      <c r="P42" s="98"/>
      <c r="Q42" s="16" t="s">
        <v>184</v>
      </c>
      <c r="R42" s="16" t="s">
        <v>185</v>
      </c>
      <c r="S42" s="16" t="s">
        <v>186</v>
      </c>
      <c r="T42" s="16" t="s">
        <v>187</v>
      </c>
      <c r="U42" s="98"/>
      <c r="V42" s="16" t="s">
        <v>436</v>
      </c>
      <c r="W42" s="16" t="s">
        <v>437</v>
      </c>
      <c r="X42" s="16" t="s">
        <v>438</v>
      </c>
      <c r="Y42" s="16" t="s">
        <v>439</v>
      </c>
    </row>
    <row r="43" spans="1:25" ht="12.6" customHeight="1">
      <c r="A43" s="19" t="s">
        <v>32</v>
      </c>
      <c r="B43" s="95">
        <v>0.28349999999999997</v>
      </c>
      <c r="C43" s="95">
        <v>0.2858</v>
      </c>
      <c r="D43" s="95"/>
      <c r="E43" s="95"/>
      <c r="F43" s="98"/>
      <c r="G43" s="95">
        <v>0.2868</v>
      </c>
      <c r="H43" s="95">
        <v>0.28749999999999998</v>
      </c>
      <c r="I43" s="95">
        <v>0.28370000000000001</v>
      </c>
      <c r="J43" s="95">
        <v>0.2792</v>
      </c>
      <c r="K43" s="98"/>
      <c r="L43" s="95">
        <v>0.28299999999999997</v>
      </c>
      <c r="M43" s="95">
        <v>0.28670000000000001</v>
      </c>
      <c r="N43" s="95">
        <v>0.28899999999999998</v>
      </c>
      <c r="O43" s="95">
        <v>0.28720000000000001</v>
      </c>
      <c r="P43" s="98"/>
      <c r="Q43" s="95">
        <v>0.27410000000000001</v>
      </c>
      <c r="R43" s="95">
        <v>0.27450000000000002</v>
      </c>
      <c r="S43" s="95">
        <v>0.27510000000000001</v>
      </c>
      <c r="T43" s="95">
        <v>0.27939999999999998</v>
      </c>
      <c r="U43" s="98"/>
      <c r="V43" s="95">
        <v>0.27410000000000001</v>
      </c>
      <c r="W43" s="95">
        <v>0.26929999999999998</v>
      </c>
      <c r="X43" s="95">
        <v>0.26729999999999998</v>
      </c>
      <c r="Y43" s="95">
        <v>0.27429999999999999</v>
      </c>
    </row>
    <row r="44" spans="1:25" ht="12.6" customHeight="1">
      <c r="A44" s="19" t="s">
        <v>33</v>
      </c>
      <c r="B44" s="95">
        <v>5.4600000000000003E-2</v>
      </c>
      <c r="C44" s="95">
        <v>5.3600000000000002E-2</v>
      </c>
      <c r="D44" s="95"/>
      <c r="E44" s="95"/>
      <c r="F44" s="98"/>
      <c r="G44" s="95">
        <v>4.99E-2</v>
      </c>
      <c r="H44" s="95">
        <v>5.2999999999999999E-2</v>
      </c>
      <c r="I44" s="95">
        <v>5.5300000000000002E-2</v>
      </c>
      <c r="J44" s="95">
        <v>5.4399999999999997E-2</v>
      </c>
      <c r="K44" s="98"/>
      <c r="L44" s="95">
        <v>4.6100000000000002E-2</v>
      </c>
      <c r="M44" s="95">
        <v>4.8800000000000003E-2</v>
      </c>
      <c r="N44" s="95">
        <v>4.6100000000000002E-2</v>
      </c>
      <c r="O44" s="95">
        <v>4.7899999999999998E-2</v>
      </c>
      <c r="P44" s="98"/>
      <c r="Q44" s="95">
        <v>6.0199999999999997E-2</v>
      </c>
      <c r="R44" s="95">
        <v>4.82E-2</v>
      </c>
      <c r="S44" s="95">
        <v>4.8899999999999999E-2</v>
      </c>
      <c r="T44" s="95">
        <v>4.9200000000000001E-2</v>
      </c>
      <c r="U44" s="98"/>
      <c r="V44" s="95">
        <v>6.0199999999999997E-2</v>
      </c>
      <c r="W44" s="95">
        <v>5.9299999999999999E-2</v>
      </c>
      <c r="X44" s="95">
        <v>5.21E-2</v>
      </c>
      <c r="Y44" s="95">
        <v>4.9599999999999998E-2</v>
      </c>
    </row>
    <row r="45" spans="1:25" ht="12.6" customHeight="1">
      <c r="A45" s="19" t="s">
        <v>34</v>
      </c>
      <c r="B45" s="95">
        <v>6.0900000000000003E-2</v>
      </c>
      <c r="C45" s="95">
        <v>6.0699999999999997E-2</v>
      </c>
      <c r="D45" s="95"/>
      <c r="E45" s="95"/>
      <c r="F45" s="98"/>
      <c r="G45" s="95">
        <v>6.2E-2</v>
      </c>
      <c r="H45" s="95">
        <v>6.0900000000000003E-2</v>
      </c>
      <c r="I45" s="95">
        <v>6.0699999999999997E-2</v>
      </c>
      <c r="J45" s="95">
        <v>6.1100000000000002E-2</v>
      </c>
      <c r="K45" s="98"/>
      <c r="L45" s="95">
        <v>6.2E-2</v>
      </c>
      <c r="M45" s="95">
        <v>6.2100000000000002E-2</v>
      </c>
      <c r="N45" s="95">
        <v>6.3600000000000004E-2</v>
      </c>
      <c r="O45" s="95">
        <v>6.3799999999999996E-2</v>
      </c>
      <c r="P45" s="98"/>
      <c r="Q45" s="95">
        <v>7.1999999999999995E-2</v>
      </c>
      <c r="R45" s="95">
        <v>6.5000000000000002E-2</v>
      </c>
      <c r="S45" s="95">
        <v>6.3299999999999995E-2</v>
      </c>
      <c r="T45" s="95">
        <v>6.2300000000000001E-2</v>
      </c>
      <c r="U45" s="98"/>
      <c r="V45" s="95">
        <v>7.1999999999999995E-2</v>
      </c>
      <c r="W45" s="95">
        <v>7.3099999999999998E-2</v>
      </c>
      <c r="X45" s="95">
        <v>6.6199999999999995E-2</v>
      </c>
      <c r="Y45" s="95">
        <v>6.5500000000000003E-2</v>
      </c>
    </row>
    <row r="46" spans="1:25" ht="12.6" customHeight="1">
      <c r="A46" s="19" t="s">
        <v>35</v>
      </c>
      <c r="B46" s="95">
        <v>8.5599999999999996E-2</v>
      </c>
      <c r="C46" s="95">
        <v>8.3900000000000002E-2</v>
      </c>
      <c r="D46" s="95"/>
      <c r="E46" s="95"/>
      <c r="F46" s="98"/>
      <c r="G46" s="95">
        <v>8.0399999999999999E-2</v>
      </c>
      <c r="H46" s="95">
        <v>7.9500000000000001E-2</v>
      </c>
      <c r="I46" s="95">
        <v>7.9100000000000004E-2</v>
      </c>
      <c r="J46" s="95">
        <v>8.6199999999999999E-2</v>
      </c>
      <c r="K46" s="98"/>
      <c r="L46" s="95">
        <v>7.6499999999999999E-2</v>
      </c>
      <c r="M46" s="95">
        <v>7.5499999999999998E-2</v>
      </c>
      <c r="N46" s="95">
        <v>7.6799999999999993E-2</v>
      </c>
      <c r="O46" s="95">
        <v>7.8200000000000006E-2</v>
      </c>
      <c r="P46" s="98"/>
      <c r="Q46" s="95">
        <v>6.2399999999999997E-2</v>
      </c>
      <c r="R46" s="95">
        <v>7.6700000000000004E-2</v>
      </c>
      <c r="S46" s="95">
        <v>7.7299999999999994E-2</v>
      </c>
      <c r="T46" s="95">
        <v>7.7499999999999999E-2</v>
      </c>
      <c r="U46" s="98"/>
      <c r="V46" s="95">
        <v>6.2399999999999997E-2</v>
      </c>
      <c r="W46" s="95">
        <v>6.4199999999999993E-2</v>
      </c>
      <c r="X46" s="95">
        <v>7.7700000000000005E-2</v>
      </c>
      <c r="Y46" s="95">
        <v>7.4899999999999994E-2</v>
      </c>
    </row>
    <row r="47" spans="1:25" ht="12.6" customHeight="1">
      <c r="A47" s="19" t="s">
        <v>36</v>
      </c>
      <c r="B47" s="95">
        <v>6.6299999999999998E-2</v>
      </c>
      <c r="C47" s="95">
        <v>6.4899999999999999E-2</v>
      </c>
      <c r="D47" s="95"/>
      <c r="E47" s="95"/>
      <c r="F47" s="98"/>
      <c r="G47" s="95">
        <v>6.1499999999999999E-2</v>
      </c>
      <c r="H47" s="95">
        <v>6.08E-2</v>
      </c>
      <c r="I47" s="95">
        <v>6.1199999999999997E-2</v>
      </c>
      <c r="J47" s="95">
        <v>6.4600000000000005E-2</v>
      </c>
      <c r="K47" s="98"/>
      <c r="L47" s="95">
        <v>6.6699999999999995E-2</v>
      </c>
      <c r="M47" s="95">
        <v>6.5500000000000003E-2</v>
      </c>
      <c r="N47" s="95">
        <v>6.3700000000000007E-2</v>
      </c>
      <c r="O47" s="95">
        <v>6.25E-2</v>
      </c>
      <c r="P47" s="98"/>
      <c r="Q47" s="95">
        <v>5.9299999999999999E-2</v>
      </c>
      <c r="R47" s="95">
        <v>6.2799999999999995E-2</v>
      </c>
      <c r="S47" s="95">
        <v>6.4500000000000002E-2</v>
      </c>
      <c r="T47" s="95">
        <v>6.4399999999999999E-2</v>
      </c>
      <c r="U47" s="98"/>
      <c r="V47" s="95">
        <v>5.9299999999999999E-2</v>
      </c>
      <c r="W47" s="95">
        <v>5.8700000000000002E-2</v>
      </c>
      <c r="X47" s="95">
        <v>5.9799999999999999E-2</v>
      </c>
      <c r="Y47" s="95">
        <v>6.0100000000000001E-2</v>
      </c>
    </row>
    <row r="48" spans="1:25" ht="12.6" customHeight="1">
      <c r="A48" s="19" t="s">
        <v>37</v>
      </c>
      <c r="B48" s="95">
        <v>5.8299999999999998E-2</v>
      </c>
      <c r="C48" s="95">
        <v>5.7700000000000001E-2</v>
      </c>
      <c r="D48" s="95"/>
      <c r="E48" s="95"/>
      <c r="F48" s="98"/>
      <c r="G48" s="95">
        <v>6.5500000000000003E-2</v>
      </c>
      <c r="H48" s="95">
        <v>5.7299999999999997E-2</v>
      </c>
      <c r="I48" s="95">
        <v>5.8799999999999998E-2</v>
      </c>
      <c r="J48" s="95">
        <v>5.8200000000000002E-2</v>
      </c>
      <c r="K48" s="98"/>
      <c r="L48" s="95">
        <v>6.8500000000000005E-2</v>
      </c>
      <c r="M48" s="95">
        <v>6.7900000000000002E-2</v>
      </c>
      <c r="N48" s="95">
        <v>6.6100000000000006E-2</v>
      </c>
      <c r="O48" s="95">
        <v>6.5500000000000003E-2</v>
      </c>
      <c r="P48" s="98"/>
      <c r="Q48" s="95">
        <v>6.7500000000000004E-2</v>
      </c>
      <c r="R48" s="95">
        <v>7.1900000000000006E-2</v>
      </c>
      <c r="S48" s="95">
        <v>7.0800000000000002E-2</v>
      </c>
      <c r="T48" s="95">
        <v>7.0000000000000007E-2</v>
      </c>
      <c r="U48" s="98"/>
      <c r="V48" s="95">
        <v>6.7500000000000004E-2</v>
      </c>
      <c r="W48" s="95">
        <v>7.5300000000000006E-2</v>
      </c>
      <c r="X48" s="95">
        <v>7.46E-2</v>
      </c>
      <c r="Y48" s="95">
        <v>7.2999999999999995E-2</v>
      </c>
    </row>
    <row r="49" spans="1:25" ht="12.6" customHeight="1">
      <c r="A49" s="19" t="s">
        <v>38</v>
      </c>
      <c r="B49" s="95">
        <v>0.20449999999999999</v>
      </c>
      <c r="C49" s="95">
        <v>0.2069</v>
      </c>
      <c r="D49" s="95"/>
      <c r="E49" s="95"/>
      <c r="F49" s="98"/>
      <c r="G49" s="95">
        <v>0.19489999999999999</v>
      </c>
      <c r="H49" s="95">
        <v>0.2019</v>
      </c>
      <c r="I49" s="95">
        <v>0.2026</v>
      </c>
      <c r="J49" s="95">
        <v>0.2034</v>
      </c>
      <c r="K49" s="98"/>
      <c r="L49" s="95">
        <v>0.19850000000000001</v>
      </c>
      <c r="M49" s="95">
        <v>0.19620000000000001</v>
      </c>
      <c r="N49" s="95">
        <v>0.1966</v>
      </c>
      <c r="O49" s="95">
        <v>0.19650000000000001</v>
      </c>
      <c r="P49" s="98"/>
      <c r="Q49" s="95">
        <v>0.2034</v>
      </c>
      <c r="R49" s="95">
        <v>0.19969999999999999</v>
      </c>
      <c r="S49" s="95">
        <v>0.19969999999999999</v>
      </c>
      <c r="T49" s="95">
        <v>0.19739999999999999</v>
      </c>
      <c r="U49" s="98"/>
      <c r="V49" s="95">
        <v>0.2034</v>
      </c>
      <c r="W49" s="95">
        <v>0.1958</v>
      </c>
      <c r="X49" s="95">
        <v>0.1966</v>
      </c>
      <c r="Y49" s="95">
        <v>0.19700000000000001</v>
      </c>
    </row>
    <row r="50" spans="1:25" ht="12.6" customHeight="1">
      <c r="A50" s="19" t="s">
        <v>39</v>
      </c>
      <c r="B50" s="95">
        <v>0.1205</v>
      </c>
      <c r="C50" s="95">
        <v>0.1203</v>
      </c>
      <c r="D50" s="95"/>
      <c r="E50" s="95"/>
      <c r="F50" s="98"/>
      <c r="G50" s="95">
        <v>0.1167</v>
      </c>
      <c r="H50" s="95">
        <v>0.1172</v>
      </c>
      <c r="I50" s="95">
        <v>0.1177</v>
      </c>
      <c r="J50" s="95">
        <v>0.11849999999999999</v>
      </c>
      <c r="K50" s="98"/>
      <c r="L50" s="95">
        <v>0.11219999999999999</v>
      </c>
      <c r="M50" s="95">
        <v>0.1123</v>
      </c>
      <c r="N50" s="95">
        <v>0.1143</v>
      </c>
      <c r="O50" s="95">
        <v>0.11550000000000001</v>
      </c>
      <c r="P50" s="98"/>
      <c r="Q50" s="95">
        <v>0.105</v>
      </c>
      <c r="R50" s="95">
        <v>0.11219999999999999</v>
      </c>
      <c r="S50" s="95">
        <v>0.113</v>
      </c>
      <c r="T50" s="95">
        <v>0.11310000000000001</v>
      </c>
      <c r="U50" s="98"/>
      <c r="V50" s="95">
        <v>0.105</v>
      </c>
      <c r="W50" s="95">
        <v>0.1079</v>
      </c>
      <c r="X50" s="95">
        <v>0.1101</v>
      </c>
      <c r="Y50" s="95">
        <v>0.1108</v>
      </c>
    </row>
    <row r="51" spans="1:25" ht="12.6" customHeight="1">
      <c r="A51" s="19" t="s">
        <v>40</v>
      </c>
      <c r="B51" s="95">
        <v>6.5699999999999995E-2</v>
      </c>
      <c r="C51" s="95">
        <v>6.6100000000000006E-2</v>
      </c>
      <c r="D51" s="95"/>
      <c r="E51" s="95"/>
      <c r="F51" s="98"/>
      <c r="G51" s="95">
        <v>8.2199999999999995E-2</v>
      </c>
      <c r="H51" s="95">
        <v>8.2000000000000003E-2</v>
      </c>
      <c r="I51" s="95">
        <v>8.1000000000000003E-2</v>
      </c>
      <c r="J51" s="95">
        <v>7.4499999999999997E-2</v>
      </c>
      <c r="K51" s="98"/>
      <c r="L51" s="95">
        <v>8.6400000000000005E-2</v>
      </c>
      <c r="M51" s="95">
        <v>8.5000000000000006E-2</v>
      </c>
      <c r="N51" s="95">
        <v>8.3900000000000002E-2</v>
      </c>
      <c r="O51" s="95">
        <v>8.3000000000000004E-2</v>
      </c>
      <c r="P51" s="98"/>
      <c r="Q51" s="95">
        <v>9.6199999999999994E-2</v>
      </c>
      <c r="R51" s="95">
        <v>8.9099999999999999E-2</v>
      </c>
      <c r="S51" s="95">
        <v>8.7499999999999994E-2</v>
      </c>
      <c r="T51" s="95">
        <v>8.6800000000000002E-2</v>
      </c>
      <c r="U51" s="98"/>
      <c r="V51" s="95">
        <v>9.6199999999999994E-2</v>
      </c>
      <c r="W51" s="95">
        <v>9.6299999999999997E-2</v>
      </c>
      <c r="X51" s="95">
        <v>9.5500000000000002E-2</v>
      </c>
      <c r="Y51" s="95">
        <v>9.4899999999999998E-2</v>
      </c>
    </row>
    <row r="52" spans="1:25" ht="12.6" customHeight="1">
      <c r="A52" s="166" t="s">
        <v>28</v>
      </c>
      <c r="B52" s="175">
        <v>0.99999999999999989</v>
      </c>
      <c r="C52" s="175">
        <v>0.99999999999999989</v>
      </c>
      <c r="D52" s="175"/>
      <c r="E52" s="175"/>
      <c r="F52" s="98"/>
      <c r="G52" s="175">
        <v>0.99999999999999989</v>
      </c>
      <c r="H52" s="175">
        <v>0.99999999999999989</v>
      </c>
      <c r="I52" s="175">
        <v>0.99999999999999989</v>
      </c>
      <c r="J52" s="175">
        <v>1.0001</v>
      </c>
      <c r="K52" s="98"/>
      <c r="L52" s="175">
        <v>0.99999999999999989</v>
      </c>
      <c r="M52" s="175">
        <v>0.99999999999999989</v>
      </c>
      <c r="N52" s="175">
        <v>0.99999999999999989</v>
      </c>
      <c r="O52" s="175">
        <v>0.99999999999999989</v>
      </c>
      <c r="P52" s="98"/>
      <c r="Q52" s="175">
        <v>0.99999999999999989</v>
      </c>
      <c r="R52" s="175">
        <v>0.99999999999999989</v>
      </c>
      <c r="S52" s="175">
        <v>0.99999999999999989</v>
      </c>
      <c r="T52" s="175">
        <v>0.99999999999999989</v>
      </c>
      <c r="U52" s="98"/>
      <c r="V52" s="175">
        <v>1</v>
      </c>
      <c r="W52" s="175">
        <v>1</v>
      </c>
      <c r="X52" s="175">
        <v>0.99999999999999989</v>
      </c>
      <c r="Y52" s="175">
        <v>0.99999999999999989</v>
      </c>
    </row>
    <row r="54" spans="1:25" ht="12.6" customHeight="1">
      <c r="A54" s="8" t="s">
        <v>313</v>
      </c>
      <c r="B54" s="8"/>
    </row>
    <row r="55" spans="1:25" ht="12.6" customHeight="1">
      <c r="B55" s="8"/>
      <c r="G55" s="8"/>
    </row>
    <row r="57" spans="1:25" ht="12.6" customHeight="1">
      <c r="A57" s="137" t="s">
        <v>234</v>
      </c>
    </row>
    <row r="59" spans="1:25" ht="12" customHeight="1">
      <c r="A59" s="99"/>
      <c r="B59" s="16" t="s">
        <v>724</v>
      </c>
      <c r="C59" s="16" t="s">
        <v>725</v>
      </c>
      <c r="D59" s="16" t="s">
        <v>726</v>
      </c>
      <c r="E59" s="16" t="s">
        <v>727</v>
      </c>
      <c r="F59" s="98"/>
      <c r="G59" s="93" t="s">
        <v>342</v>
      </c>
      <c r="H59" s="93" t="s">
        <v>343</v>
      </c>
      <c r="I59" s="93" t="s">
        <v>344</v>
      </c>
      <c r="J59" s="93" t="s">
        <v>345</v>
      </c>
      <c r="K59" s="98"/>
      <c r="L59" s="93" t="s">
        <v>255</v>
      </c>
      <c r="M59" s="93" t="s">
        <v>256</v>
      </c>
      <c r="N59" s="93" t="s">
        <v>257</v>
      </c>
      <c r="O59" s="93" t="s">
        <v>258</v>
      </c>
      <c r="P59" s="98"/>
      <c r="Q59" s="93" t="s">
        <v>184</v>
      </c>
      <c r="R59" s="93" t="s">
        <v>185</v>
      </c>
      <c r="S59" s="93" t="s">
        <v>186</v>
      </c>
      <c r="T59" s="93" t="s">
        <v>187</v>
      </c>
      <c r="U59" s="98"/>
      <c r="V59" s="190" t="s">
        <v>436</v>
      </c>
      <c r="W59" s="190" t="s">
        <v>437</v>
      </c>
      <c r="X59" s="190" t="s">
        <v>438</v>
      </c>
      <c r="Y59" s="190" t="s">
        <v>439</v>
      </c>
    </row>
    <row r="60" spans="1:25" ht="10.5" customHeight="1">
      <c r="A60" s="100">
        <v>2017</v>
      </c>
      <c r="B60" s="101">
        <v>7.3052695485086474</v>
      </c>
      <c r="C60" s="101">
        <v>10.313592172896119</v>
      </c>
      <c r="D60" s="101"/>
      <c r="E60" s="101"/>
      <c r="F60" s="102"/>
      <c r="G60" s="101" t="s">
        <v>66</v>
      </c>
      <c r="H60" s="101" t="s">
        <v>66</v>
      </c>
      <c r="I60" s="101" t="s">
        <v>66</v>
      </c>
      <c r="J60" s="101" t="s">
        <v>66</v>
      </c>
      <c r="K60" s="102"/>
      <c r="L60" s="101" t="s">
        <v>66</v>
      </c>
      <c r="M60" s="101" t="s">
        <v>66</v>
      </c>
      <c r="N60" s="101" t="s">
        <v>66</v>
      </c>
      <c r="O60" s="101" t="s">
        <v>66</v>
      </c>
      <c r="P60" s="102"/>
      <c r="Q60" s="101" t="s">
        <v>66</v>
      </c>
      <c r="R60" s="101" t="s">
        <v>66</v>
      </c>
      <c r="S60" s="101" t="s">
        <v>66</v>
      </c>
      <c r="T60" s="101" t="s">
        <v>66</v>
      </c>
      <c r="U60" s="102"/>
      <c r="V60" s="101" t="s">
        <v>66</v>
      </c>
      <c r="W60" s="101" t="s">
        <v>66</v>
      </c>
      <c r="X60" s="101" t="s">
        <v>66</v>
      </c>
      <c r="Y60" s="101" t="s">
        <v>66</v>
      </c>
    </row>
    <row r="61" spans="1:25" ht="10.5" customHeight="1">
      <c r="A61" s="100">
        <v>2016</v>
      </c>
      <c r="B61" s="101">
        <v>12.605738191701965</v>
      </c>
      <c r="C61" s="101">
        <v>11.040760445469669</v>
      </c>
      <c r="D61" s="101"/>
      <c r="E61" s="101"/>
      <c r="F61" s="102"/>
      <c r="G61" s="101">
        <v>2.5536555000000001</v>
      </c>
      <c r="H61" s="101">
        <v>6.9066656243348339</v>
      </c>
      <c r="I61" s="101">
        <v>8.5652167047694689</v>
      </c>
      <c r="J61" s="101">
        <v>13.019147899093497</v>
      </c>
      <c r="K61" s="102"/>
      <c r="L61" s="101" t="s">
        <v>66</v>
      </c>
      <c r="M61" s="101" t="s">
        <v>66</v>
      </c>
      <c r="N61" s="101" t="s">
        <v>66</v>
      </c>
      <c r="O61" s="101" t="s">
        <v>66</v>
      </c>
      <c r="P61" s="102"/>
      <c r="Q61" s="101" t="s">
        <v>66</v>
      </c>
      <c r="R61" s="101" t="s">
        <v>66</v>
      </c>
      <c r="S61" s="101" t="s">
        <v>66</v>
      </c>
      <c r="T61" s="101" t="s">
        <v>66</v>
      </c>
      <c r="U61" s="102"/>
      <c r="V61" s="101" t="s">
        <v>66</v>
      </c>
      <c r="W61" s="101" t="s">
        <v>66</v>
      </c>
      <c r="X61" s="101" t="s">
        <v>66</v>
      </c>
      <c r="Y61" s="101" t="s">
        <v>66</v>
      </c>
    </row>
    <row r="62" spans="1:25" ht="10.5" customHeight="1">
      <c r="A62" s="100">
        <v>2015</v>
      </c>
      <c r="B62" s="101">
        <v>12.300520813924283</v>
      </c>
      <c r="C62" s="101">
        <v>10.569803754344107</v>
      </c>
      <c r="D62" s="101"/>
      <c r="E62" s="101"/>
      <c r="F62" s="102"/>
      <c r="G62" s="101">
        <v>15.891566073706281</v>
      </c>
      <c r="H62" s="101">
        <v>14.607176432608155</v>
      </c>
      <c r="I62" s="101">
        <v>13.689917921639957</v>
      </c>
      <c r="J62" s="101">
        <v>12.686049138630588</v>
      </c>
      <c r="K62" s="102"/>
      <c r="L62" s="101">
        <v>7.827090568</v>
      </c>
      <c r="M62" s="101">
        <v>11.497896960783615</v>
      </c>
      <c r="N62" s="101">
        <v>14.676666452508478</v>
      </c>
      <c r="O62" s="101">
        <v>16.982470793409913</v>
      </c>
      <c r="P62" s="102"/>
      <c r="Q62" s="101" t="s">
        <v>66</v>
      </c>
      <c r="R62" s="101" t="s">
        <v>66</v>
      </c>
      <c r="S62" s="101" t="s">
        <v>66</v>
      </c>
      <c r="T62" s="101" t="s">
        <v>66</v>
      </c>
      <c r="U62" s="102"/>
      <c r="V62" s="101" t="s">
        <v>66</v>
      </c>
      <c r="W62" s="101" t="s">
        <v>66</v>
      </c>
      <c r="X62" s="101" t="s">
        <v>66</v>
      </c>
      <c r="Y62" s="101" t="s">
        <v>66</v>
      </c>
    </row>
    <row r="63" spans="1:25" ht="10.5">
      <c r="A63" s="100">
        <v>2014</v>
      </c>
      <c r="B63" s="101">
        <v>10.305476549866693</v>
      </c>
      <c r="C63" s="101">
        <v>8.9904788938601552</v>
      </c>
      <c r="D63" s="101"/>
      <c r="E63" s="101"/>
      <c r="F63" s="102"/>
      <c r="G63" s="101">
        <v>13.369093903232505</v>
      </c>
      <c r="H63" s="101">
        <v>12.311595285304385</v>
      </c>
      <c r="I63" s="101">
        <v>11.484505530274649</v>
      </c>
      <c r="J63" s="101">
        <v>10.654543906930844</v>
      </c>
      <c r="K63" s="102"/>
      <c r="L63" s="101">
        <v>19.225513486666049</v>
      </c>
      <c r="M63" s="101">
        <v>17.348060875841931</v>
      </c>
      <c r="N63" s="101">
        <v>14.52092970487508</v>
      </c>
      <c r="O63" s="101">
        <v>14.326143312509007</v>
      </c>
      <c r="P63" s="102"/>
      <c r="Q63" s="101">
        <v>4.3350980087539837</v>
      </c>
      <c r="R63" s="101">
        <v>9.4752889111995895</v>
      </c>
      <c r="S63" s="101">
        <v>14.742449865148414</v>
      </c>
      <c r="T63" s="101">
        <v>19.737119810467448</v>
      </c>
      <c r="U63" s="102"/>
      <c r="V63" s="101" t="s">
        <v>66</v>
      </c>
      <c r="W63" s="101" t="s">
        <v>66</v>
      </c>
      <c r="X63" s="101" t="s">
        <v>66</v>
      </c>
      <c r="Y63" s="101" t="s">
        <v>66</v>
      </c>
    </row>
    <row r="64" spans="1:25" ht="12.6" customHeight="1">
      <c r="A64" s="100">
        <v>2013</v>
      </c>
      <c r="B64" s="101">
        <v>6.9397868721433378</v>
      </c>
      <c r="C64" s="101">
        <v>5.793229764452243</v>
      </c>
      <c r="D64" s="101"/>
      <c r="E64" s="101"/>
      <c r="F64" s="102"/>
      <c r="G64" s="101">
        <v>9.1441353647156127</v>
      </c>
      <c r="H64" s="101">
        <v>8.4180411777739863</v>
      </c>
      <c r="I64" s="101">
        <v>7.7729423113289027</v>
      </c>
      <c r="J64" s="101">
        <v>7.173288584015423</v>
      </c>
      <c r="K64" s="102"/>
      <c r="L64" s="101">
        <v>13.477662101179391</v>
      </c>
      <c r="M64" s="101">
        <v>12.086715756677439</v>
      </c>
      <c r="N64" s="101">
        <v>10.008518722234548</v>
      </c>
      <c r="O64" s="101">
        <v>9.8484512355480778</v>
      </c>
      <c r="P64" s="102"/>
      <c r="Q64" s="101">
        <v>17.09875910531629</v>
      </c>
      <c r="R64" s="101">
        <v>16.317805301136712</v>
      </c>
      <c r="S64" s="101">
        <v>15.331004839724335</v>
      </c>
      <c r="T64" s="101">
        <v>13.900668776881373</v>
      </c>
      <c r="U64" s="102"/>
      <c r="V64" s="101">
        <v>6.2449056085503551</v>
      </c>
      <c r="W64" s="101">
        <v>9.9854930726920532</v>
      </c>
      <c r="X64" s="101">
        <v>14.602011102608547</v>
      </c>
      <c r="Y64" s="101">
        <v>17.414345527286159</v>
      </c>
    </row>
    <row r="65" spans="1:25" ht="12.6" customHeight="1">
      <c r="A65" s="100">
        <v>2012</v>
      </c>
      <c r="B65" s="101">
        <v>2.6017420620778635</v>
      </c>
      <c r="C65" s="101">
        <v>2.2137282522801365</v>
      </c>
      <c r="D65" s="101"/>
      <c r="E65" s="101"/>
      <c r="F65" s="102"/>
      <c r="G65" s="101">
        <v>3.6299784182746984</v>
      </c>
      <c r="H65" s="101">
        <v>3.1974508787826688</v>
      </c>
      <c r="I65" s="101">
        <v>2.9414162451314154</v>
      </c>
      <c r="J65" s="101">
        <v>2.74367480367872</v>
      </c>
      <c r="K65" s="102"/>
      <c r="L65" s="101">
        <v>5.7591587939831372</v>
      </c>
      <c r="M65" s="101">
        <v>4.9931008780551682</v>
      </c>
      <c r="N65" s="101">
        <v>4.0860572759051124</v>
      </c>
      <c r="O65" s="101">
        <v>3.9622789786278214</v>
      </c>
      <c r="P65" s="102"/>
      <c r="Q65" s="101">
        <v>7.927535830318015</v>
      </c>
      <c r="R65" s="101">
        <v>7.3858427930830644</v>
      </c>
      <c r="S65" s="101">
        <v>6.7598676788977121</v>
      </c>
      <c r="T65" s="101">
        <v>6.003663505825668</v>
      </c>
      <c r="U65" s="102"/>
      <c r="V65" s="101">
        <v>12.882974743709211</v>
      </c>
      <c r="W65" s="101">
        <v>10.37517531185404</v>
      </c>
      <c r="X65" s="101">
        <v>9.5066776048545076</v>
      </c>
      <c r="Y65" s="101">
        <v>8.309444075421899</v>
      </c>
    </row>
    <row r="66" spans="1:25" ht="12.6" customHeight="1">
      <c r="A66" s="100">
        <v>2011</v>
      </c>
      <c r="B66" s="101">
        <v>3.2305901582822458</v>
      </c>
      <c r="C66" s="101">
        <v>2.8491764576080914</v>
      </c>
      <c r="D66" s="101"/>
      <c r="E66" s="101"/>
      <c r="F66" s="102"/>
      <c r="G66" s="101">
        <v>4.0575300728790307</v>
      </c>
      <c r="H66" s="101">
        <v>3.6413764232033135</v>
      </c>
      <c r="I66" s="101">
        <v>3.4552244323185057</v>
      </c>
      <c r="J66" s="101">
        <v>3.3026424333963762</v>
      </c>
      <c r="K66" s="102"/>
      <c r="L66" s="101">
        <v>6.0992641899791353</v>
      </c>
      <c r="M66" s="101">
        <v>5.3531727750237987</v>
      </c>
      <c r="N66" s="101">
        <v>4.3259422911951315</v>
      </c>
      <c r="O66" s="101">
        <v>4.3162083918754988</v>
      </c>
      <c r="P66" s="102"/>
      <c r="Q66" s="101">
        <v>8.3806506886496486</v>
      </c>
      <c r="R66" s="101">
        <v>7.7738531508134132</v>
      </c>
      <c r="S66" s="101">
        <v>7.1118570007814519</v>
      </c>
      <c r="T66" s="101">
        <v>6.3302671142865909</v>
      </c>
      <c r="U66" s="102"/>
      <c r="V66" s="101">
        <v>14.043606166728111</v>
      </c>
      <c r="W66" s="101">
        <v>11.213327543952305</v>
      </c>
      <c r="X66" s="101">
        <v>10.11715265210632</v>
      </c>
      <c r="Y66" s="101">
        <v>8.7653671000911757</v>
      </c>
    </row>
    <row r="67" spans="1:25" ht="12.6" customHeight="1">
      <c r="A67" s="100">
        <v>2010</v>
      </c>
      <c r="B67" s="101">
        <v>1.8369054494709238</v>
      </c>
      <c r="C67" s="101">
        <v>1.5151311769120619</v>
      </c>
      <c r="D67" s="101"/>
      <c r="E67" s="101"/>
      <c r="F67" s="102"/>
      <c r="G67" s="101">
        <v>2.3810192304153004</v>
      </c>
      <c r="H67" s="101">
        <v>2.2356921937454981</v>
      </c>
      <c r="I67" s="101">
        <v>2.1145848126778946</v>
      </c>
      <c r="J67" s="101">
        <v>1.947095739751407</v>
      </c>
      <c r="K67" s="102"/>
      <c r="L67" s="101">
        <v>3.6206921690386182</v>
      </c>
      <c r="M67" s="101">
        <v>3.2449449174641996</v>
      </c>
      <c r="N67" s="101">
        <v>2.6220250730037149</v>
      </c>
      <c r="O67" s="101">
        <v>2.5990713952633935</v>
      </c>
      <c r="P67" s="102"/>
      <c r="Q67" s="101">
        <v>4.809140317759101</v>
      </c>
      <c r="R67" s="101">
        <v>4.5804788933135914</v>
      </c>
      <c r="S67" s="101">
        <v>4.1760371160972927</v>
      </c>
      <c r="T67" s="101">
        <v>3.7888118189288953</v>
      </c>
      <c r="U67" s="102"/>
      <c r="V67" s="101">
        <v>8.381135541764392</v>
      </c>
      <c r="W67" s="101">
        <v>6.6713855057692859</v>
      </c>
      <c r="X67" s="101">
        <v>6.0029037869630528</v>
      </c>
      <c r="Y67" s="101">
        <v>5.1427224290366755</v>
      </c>
    </row>
    <row r="68" spans="1:25" ht="12.6" customHeight="1">
      <c r="A68" s="100">
        <v>2009</v>
      </c>
      <c r="B68" s="101">
        <v>0.7928727896895601</v>
      </c>
      <c r="C68" s="101">
        <v>0.60975474655089257</v>
      </c>
      <c r="D68" s="101"/>
      <c r="E68" s="101"/>
      <c r="F68" s="102"/>
      <c r="G68" s="101">
        <v>1.1878150700036481</v>
      </c>
      <c r="H68" s="101">
        <v>1.1141251291357668</v>
      </c>
      <c r="I68" s="101">
        <v>1.0117257323600259</v>
      </c>
      <c r="J68" s="101">
        <v>0.87193915096177566</v>
      </c>
      <c r="K68" s="102"/>
      <c r="L68" s="101">
        <v>1.7342392178381485</v>
      </c>
      <c r="M68" s="101">
        <v>1.5855351327526606</v>
      </c>
      <c r="N68" s="101">
        <v>1.2580060641025126</v>
      </c>
      <c r="O68" s="101">
        <v>1.2578275653955673</v>
      </c>
      <c r="P68" s="102"/>
      <c r="Q68" s="101">
        <v>2.8149325958380214</v>
      </c>
      <c r="R68" s="101">
        <v>2.4455702657917162</v>
      </c>
      <c r="S68" s="101">
        <v>2.1523542724671976</v>
      </c>
      <c r="T68" s="101">
        <v>1.7628671930636663</v>
      </c>
      <c r="U68" s="102"/>
      <c r="V68" s="101">
        <v>4.7841128965597441</v>
      </c>
      <c r="W68" s="101">
        <v>3.6672323346567492</v>
      </c>
      <c r="X68" s="101">
        <v>3.3462617601349827</v>
      </c>
      <c r="Y68" s="101">
        <v>2.9027078199904781</v>
      </c>
    </row>
    <row r="69" spans="1:25" ht="12.6" customHeight="1">
      <c r="A69" s="100">
        <v>2008</v>
      </c>
      <c r="B69" s="101">
        <v>3.7531371056000004E-2</v>
      </c>
      <c r="C69" s="101">
        <v>3.3986168235599995E-2</v>
      </c>
      <c r="D69" s="101"/>
      <c r="E69" s="101"/>
      <c r="F69" s="102"/>
      <c r="G69" s="101">
        <v>0.25404441496108804</v>
      </c>
      <c r="H69" s="101">
        <v>0.23860742625977396</v>
      </c>
      <c r="I69" s="101">
        <v>0.122809809465</v>
      </c>
      <c r="J69" s="101">
        <v>5.9759132054999997E-2</v>
      </c>
      <c r="K69" s="102"/>
      <c r="L69" s="101">
        <v>0.41205163795892635</v>
      </c>
      <c r="M69" s="101">
        <v>0.39330406969811754</v>
      </c>
      <c r="N69" s="101">
        <v>0.32974367522245901</v>
      </c>
      <c r="O69" s="101">
        <v>0.28866876695651705</v>
      </c>
      <c r="P69" s="102"/>
      <c r="Q69" s="101">
        <v>0.64108073581846969</v>
      </c>
      <c r="R69" s="101">
        <v>0.49460918397570391</v>
      </c>
      <c r="S69" s="101">
        <v>0.46257992233627254</v>
      </c>
      <c r="T69" s="101">
        <v>0.41988474853989421</v>
      </c>
      <c r="U69" s="102"/>
      <c r="V69" s="101">
        <v>1.7158930870438434</v>
      </c>
      <c r="W69" s="101">
        <v>1.3430715101276449</v>
      </c>
      <c r="X69" s="101">
        <v>1.2055066637488423</v>
      </c>
      <c r="Y69" s="101">
        <v>0.66597544215325288</v>
      </c>
    </row>
    <row r="70" spans="1:25" ht="12.6" customHeight="1">
      <c r="A70" s="100">
        <v>2007</v>
      </c>
      <c r="B70" s="101">
        <v>1.0275709519369354</v>
      </c>
      <c r="C70" s="101">
        <v>0.36155963383098882</v>
      </c>
      <c r="D70" s="101"/>
      <c r="E70" s="101"/>
      <c r="F70" s="102"/>
      <c r="G70" s="101">
        <v>2.154253587795631</v>
      </c>
      <c r="H70" s="101">
        <v>1.8069437031081133</v>
      </c>
      <c r="I70" s="101">
        <v>1.2403644993771092</v>
      </c>
      <c r="J70" s="101">
        <v>1.0457844995407048</v>
      </c>
      <c r="K70" s="102"/>
      <c r="L70" s="101">
        <v>3.6124063810891367</v>
      </c>
      <c r="M70" s="101">
        <v>3.286100275535075</v>
      </c>
      <c r="N70" s="101">
        <v>2.4001517984138472</v>
      </c>
      <c r="O70" s="101">
        <v>2.3143293653548027</v>
      </c>
      <c r="P70" s="102"/>
      <c r="Q70" s="101">
        <v>5.3431601916641132</v>
      </c>
      <c r="R70" s="101">
        <v>5.0655935730199229</v>
      </c>
      <c r="S70" s="101">
        <v>4.3126066078355736</v>
      </c>
      <c r="T70" s="101">
        <v>3.8677725032451216</v>
      </c>
      <c r="U70" s="102"/>
      <c r="V70" s="101">
        <v>8.491501833059047</v>
      </c>
      <c r="W70" s="101">
        <v>6.8939052262975995</v>
      </c>
      <c r="X70" s="101">
        <v>6.2558107898299893</v>
      </c>
      <c r="Y70" s="101">
        <v>5.4805858843634256</v>
      </c>
    </row>
    <row r="71" spans="1:25" ht="12.6" customHeight="1">
      <c r="A71" s="100">
        <v>2006</v>
      </c>
      <c r="B71" s="101">
        <v>0.46107754067891876</v>
      </c>
      <c r="C71" s="101">
        <v>0.41857753924781188</v>
      </c>
      <c r="D71" s="101"/>
      <c r="E71" s="101"/>
      <c r="F71" s="102"/>
      <c r="G71" s="101">
        <v>0.91790052234485164</v>
      </c>
      <c r="H71" s="101">
        <v>0.79843385283195889</v>
      </c>
      <c r="I71" s="101">
        <v>0.53506765613803486</v>
      </c>
      <c r="J71" s="101">
        <v>0.44951627252101861</v>
      </c>
      <c r="K71" s="102"/>
      <c r="L71" s="101">
        <v>2.6275465525947643</v>
      </c>
      <c r="M71" s="101">
        <v>2.0498225704310711</v>
      </c>
      <c r="N71" s="101">
        <v>1.4035737163977124</v>
      </c>
      <c r="O71" s="101">
        <v>1.1951575506942307</v>
      </c>
      <c r="P71" s="102"/>
      <c r="Q71" s="101">
        <v>4.446807914882883</v>
      </c>
      <c r="R71" s="101">
        <v>4.169734834945932</v>
      </c>
      <c r="S71" s="101">
        <v>3.4928259702503648</v>
      </c>
      <c r="T71" s="101">
        <v>2.8034977089148518</v>
      </c>
      <c r="U71" s="102"/>
      <c r="V71" s="101">
        <v>7.2869365212276023</v>
      </c>
      <c r="W71" s="101">
        <v>5.9415223552406848</v>
      </c>
      <c r="X71" s="101">
        <v>5.3153969475236451</v>
      </c>
      <c r="Y71" s="101">
        <v>4.6282406498625273</v>
      </c>
    </row>
    <row r="72" spans="1:25" ht="12.6" customHeight="1">
      <c r="A72" s="100">
        <v>2005</v>
      </c>
      <c r="B72" s="101">
        <v>0.19768610950235907</v>
      </c>
      <c r="C72" s="101">
        <v>0.17424369241302293</v>
      </c>
      <c r="D72" s="101"/>
      <c r="E72" s="101"/>
      <c r="F72" s="102"/>
      <c r="G72" s="101">
        <v>0.24619239911010513</v>
      </c>
      <c r="H72" s="101">
        <v>0.22823959840168179</v>
      </c>
      <c r="I72" s="101">
        <v>0.21546426215940181</v>
      </c>
      <c r="J72" s="101">
        <v>0.20243536778039592</v>
      </c>
      <c r="K72" s="102"/>
      <c r="L72" s="101">
        <v>0.47921505547690829</v>
      </c>
      <c r="M72" s="101">
        <v>0.36027431851521169</v>
      </c>
      <c r="N72" s="101">
        <v>0.30107155972413668</v>
      </c>
      <c r="O72" s="101">
        <v>0.29350708817445192</v>
      </c>
      <c r="P72" s="102"/>
      <c r="Q72" s="101">
        <v>1.3825339907911498</v>
      </c>
      <c r="R72" s="101">
        <v>1.2423386862687591</v>
      </c>
      <c r="S72" s="101">
        <v>1.0404481846445264</v>
      </c>
      <c r="T72" s="101">
        <v>0.68555160863940223</v>
      </c>
      <c r="U72" s="102"/>
      <c r="V72" s="101">
        <v>3.7950223264547045</v>
      </c>
      <c r="W72" s="101">
        <v>3.0459081601802636</v>
      </c>
      <c r="X72" s="101">
        <v>2.5584459254600129</v>
      </c>
      <c r="Y72" s="101">
        <v>2.052798842420926</v>
      </c>
    </row>
    <row r="73" spans="1:25" ht="12.6" customHeight="1">
      <c r="A73" s="100">
        <v>2004</v>
      </c>
      <c r="B73" s="101">
        <v>0.14800756917994279</v>
      </c>
      <c r="C73" s="101">
        <v>0.13009984444364789</v>
      </c>
      <c r="D73" s="101"/>
      <c r="E73" s="101"/>
      <c r="F73" s="102"/>
      <c r="G73" s="101">
        <v>0.18446527925224046</v>
      </c>
      <c r="H73" s="101">
        <v>0.16869648549772565</v>
      </c>
      <c r="I73" s="101">
        <v>0.15930170738987692</v>
      </c>
      <c r="J73" s="101">
        <v>0.14722356431828595</v>
      </c>
      <c r="K73" s="102"/>
      <c r="L73" s="101">
        <v>0.29850312470905155</v>
      </c>
      <c r="M73" s="101">
        <v>0.27291336650734327</v>
      </c>
      <c r="N73" s="101">
        <v>0.22904647187593602</v>
      </c>
      <c r="O73" s="101">
        <v>0.22678711716814365</v>
      </c>
      <c r="P73" s="102"/>
      <c r="Q73" s="101">
        <v>0.42410875430098272</v>
      </c>
      <c r="R73" s="101">
        <v>0.40850158048479646</v>
      </c>
      <c r="S73" s="101">
        <v>0.34368356383890336</v>
      </c>
      <c r="T73" s="101">
        <v>0.30791054423158598</v>
      </c>
      <c r="U73" s="102"/>
      <c r="V73" s="101">
        <v>1.173640972321254</v>
      </c>
      <c r="W73" s="101">
        <v>0.83081436968392275</v>
      </c>
      <c r="X73" s="101">
        <v>0.64564124937245126</v>
      </c>
      <c r="Y73" s="101">
        <v>0.43673472810565261</v>
      </c>
    </row>
    <row r="74" spans="1:25" ht="12.6" customHeight="1">
      <c r="A74" s="100">
        <v>2003</v>
      </c>
      <c r="B74" s="101">
        <v>1.6621604995771998E-2</v>
      </c>
      <c r="C74" s="101">
        <v>1.4840992191379899E-2</v>
      </c>
      <c r="D74" s="101"/>
      <c r="E74" s="101"/>
      <c r="F74" s="102"/>
      <c r="G74" s="101">
        <v>1.8940365656553E-2</v>
      </c>
      <c r="H74" s="101">
        <v>1.8414004464211198E-2</v>
      </c>
      <c r="I74" s="101">
        <v>1.7734320067205701E-2</v>
      </c>
      <c r="J74" s="101">
        <v>1.7066817647169299E-2</v>
      </c>
      <c r="K74" s="102"/>
      <c r="L74" s="101">
        <v>2.6731672418443198E-2</v>
      </c>
      <c r="M74" s="101">
        <v>2.4237654319052598E-2</v>
      </c>
      <c r="N74" s="101">
        <v>2.01841590771666E-2</v>
      </c>
      <c r="O74" s="101">
        <v>1.9952523587585098E-2</v>
      </c>
      <c r="P74" s="102"/>
      <c r="Q74" s="101">
        <v>3.7426321365810394E-2</v>
      </c>
      <c r="R74" s="101">
        <v>3.5885063927640702E-2</v>
      </c>
      <c r="S74" s="101">
        <v>3.3932972359789995E-2</v>
      </c>
      <c r="T74" s="101">
        <v>2.8987040653662897E-2</v>
      </c>
      <c r="U74" s="102"/>
      <c r="V74" s="101">
        <v>5.9204610029862402E-2</v>
      </c>
      <c r="W74" s="101">
        <v>4.7137199495007498E-2</v>
      </c>
      <c r="X74" s="101">
        <v>4.2997624071280195E-2</v>
      </c>
      <c r="Y74" s="101">
        <v>3.7956142031770404E-2</v>
      </c>
    </row>
    <row r="75" spans="1:25" ht="12.6" customHeight="1">
      <c r="A75" s="100">
        <v>2002</v>
      </c>
      <c r="B75" s="101">
        <v>0</v>
      </c>
      <c r="C75" s="101">
        <v>0</v>
      </c>
      <c r="D75" s="101"/>
      <c r="E75" s="101"/>
      <c r="F75" s="102"/>
      <c r="G75" s="101">
        <v>0</v>
      </c>
      <c r="H75" s="101">
        <v>0</v>
      </c>
      <c r="I75" s="101">
        <v>0</v>
      </c>
      <c r="J75" s="101">
        <v>0</v>
      </c>
      <c r="K75" s="103"/>
      <c r="L75" s="101">
        <v>6.3003856857119997E-2</v>
      </c>
      <c r="M75" s="101">
        <v>5.7681300057562002E-2</v>
      </c>
      <c r="N75" s="101">
        <v>4.7471241180547998E-2</v>
      </c>
      <c r="O75" s="101">
        <v>4.8058604930825997E-2</v>
      </c>
      <c r="P75" s="103"/>
      <c r="Q75" s="101">
        <v>7.6099820807072005E-2</v>
      </c>
      <c r="R75" s="101">
        <v>7.4951572860394E-2</v>
      </c>
      <c r="S75" s="101">
        <v>6.970968231715001E-2</v>
      </c>
      <c r="T75" s="101">
        <v>6.4699988969586009E-2</v>
      </c>
      <c r="U75" s="103"/>
      <c r="V75" s="101">
        <v>0.122971451800064</v>
      </c>
      <c r="W75" s="101">
        <v>9.8958895570149988E-2</v>
      </c>
      <c r="X75" s="101">
        <v>8.8789904945031986E-2</v>
      </c>
      <c r="Y75" s="101">
        <v>7.7504290723376001E-2</v>
      </c>
    </row>
    <row r="76" spans="1:25" ht="12.6" customHeight="1">
      <c r="A76" s="104" t="s">
        <v>104</v>
      </c>
      <c r="B76" s="101">
        <v>0.13844220753560943</v>
      </c>
      <c r="C76" s="101">
        <v>0.12900080076254833</v>
      </c>
      <c r="D76" s="101"/>
      <c r="E76" s="101"/>
      <c r="F76" s="103"/>
      <c r="G76" s="101">
        <v>0.13438499457284045</v>
      </c>
      <c r="H76" s="101">
        <v>0.13314918173684395</v>
      </c>
      <c r="I76" s="101">
        <v>0.13376402713587335</v>
      </c>
      <c r="J76" s="101">
        <v>0.13331816564208115</v>
      </c>
      <c r="K76" s="105"/>
      <c r="L76" s="101">
        <v>0.14843148341569765</v>
      </c>
      <c r="M76" s="101">
        <v>0.14315711969218919</v>
      </c>
      <c r="N76" s="101">
        <v>0.12804392732928296</v>
      </c>
      <c r="O76" s="101">
        <v>0.13534179775103861</v>
      </c>
      <c r="P76" s="105"/>
      <c r="Q76" s="101">
        <v>0.14892688978142088</v>
      </c>
      <c r="R76" s="101">
        <v>0.14959730959601386</v>
      </c>
      <c r="S76" s="101">
        <v>0.14778218893973455</v>
      </c>
      <c r="T76" s="101">
        <v>0.14294337176870758</v>
      </c>
      <c r="U76" s="105"/>
      <c r="V76" s="101">
        <v>0.20058145703476549</v>
      </c>
      <c r="W76" s="101">
        <v>0.16603860277621421</v>
      </c>
      <c r="X76" s="101">
        <v>0.15869078696441588</v>
      </c>
      <c r="Y76" s="101">
        <v>0.14633935841157777</v>
      </c>
    </row>
    <row r="77" spans="1:25" ht="12.6" customHeight="1">
      <c r="A77" s="176" t="s">
        <v>28</v>
      </c>
      <c r="B77" s="177">
        <f>SUM(B60:B76)</f>
        <v>59.945839790551069</v>
      </c>
      <c r="C77" s="177">
        <f>SUM(C60:C76)</f>
        <v>55.15796433549847</v>
      </c>
      <c r="D77" s="177"/>
      <c r="E77" s="177"/>
      <c r="F77" s="102"/>
      <c r="G77" s="177">
        <f>SUM(G60:G76)</f>
        <v>56.124975196920388</v>
      </c>
      <c r="H77" s="177">
        <f>SUM(H60:H76)</f>
        <v>55.824607397188906</v>
      </c>
      <c r="I77" s="177">
        <f>SUM(I60:I76)</f>
        <v>53.460039972233325</v>
      </c>
      <c r="J77" s="177">
        <f>SUM(J60:J76)</f>
        <v>54.453485475963284</v>
      </c>
      <c r="K77" s="105"/>
      <c r="L77" s="177">
        <f t="shared" ref="L77:O77" si="0">SUM(L60:L76)</f>
        <v>65.41151029120455</v>
      </c>
      <c r="M77" s="177">
        <f t="shared" si="0"/>
        <v>62.696917971354431</v>
      </c>
      <c r="N77" s="177">
        <f t="shared" si="0"/>
        <v>56.357432133045656</v>
      </c>
      <c r="O77" s="177">
        <f t="shared" si="0"/>
        <v>57.81425448724687</v>
      </c>
      <c r="P77" s="105"/>
      <c r="Q77" s="177">
        <f t="shared" ref="Q77:T77" si="1">SUM(Q60:Q76)</f>
        <v>57.866261166046968</v>
      </c>
      <c r="R77" s="177">
        <f t="shared" si="1"/>
        <v>59.620051120417251</v>
      </c>
      <c r="S77" s="177">
        <f t="shared" si="1"/>
        <v>60.177139865638722</v>
      </c>
      <c r="T77" s="177">
        <f t="shared" si="1"/>
        <v>59.844645734416467</v>
      </c>
      <c r="U77" s="105"/>
      <c r="V77" s="177">
        <f t="shared" ref="V77:Y77" si="2">SUM(V60:V76)</f>
        <v>69.182487216282979</v>
      </c>
      <c r="W77" s="177">
        <f t="shared" si="2"/>
        <v>60.279970088295912</v>
      </c>
      <c r="X77" s="177">
        <f t="shared" si="2"/>
        <v>59.84628679858308</v>
      </c>
      <c r="Y77" s="177">
        <f t="shared" si="2"/>
        <v>56.060722289898898</v>
      </c>
    </row>
    <row r="78" spans="1:25" ht="12.6" customHeight="1">
      <c r="G78" s="105"/>
      <c r="H78" s="105"/>
      <c r="I78" s="105"/>
      <c r="J78" s="105"/>
      <c r="L78" s="105"/>
      <c r="M78" s="105"/>
      <c r="N78" s="105"/>
      <c r="O78" s="105"/>
      <c r="Q78" s="105"/>
      <c r="R78" s="105"/>
      <c r="S78" s="105"/>
      <c r="T78" s="105"/>
      <c r="V78" s="105"/>
      <c r="W78" s="105"/>
      <c r="X78" s="105"/>
      <c r="Y78" s="105"/>
    </row>
    <row r="79" spans="1:25" ht="12.6" customHeight="1">
      <c r="A79" s="137" t="s">
        <v>235</v>
      </c>
    </row>
    <row r="81" spans="1:25" ht="12" customHeight="1">
      <c r="A81" s="99"/>
      <c r="B81" s="16" t="s">
        <v>724</v>
      </c>
      <c r="C81" s="16" t="s">
        <v>725</v>
      </c>
      <c r="D81" s="16" t="s">
        <v>726</v>
      </c>
      <c r="E81" s="16" t="s">
        <v>727</v>
      </c>
      <c r="F81" s="98"/>
      <c r="G81" s="93" t="s">
        <v>342</v>
      </c>
      <c r="H81" s="93" t="s">
        <v>343</v>
      </c>
      <c r="I81" s="93" t="s">
        <v>344</v>
      </c>
      <c r="J81" s="93" t="s">
        <v>345</v>
      </c>
      <c r="K81" s="98"/>
      <c r="L81" s="93" t="s">
        <v>255</v>
      </c>
      <c r="M81" s="93" t="s">
        <v>256</v>
      </c>
      <c r="N81" s="93" t="s">
        <v>257</v>
      </c>
      <c r="O81" s="93" t="s">
        <v>258</v>
      </c>
      <c r="P81" s="98"/>
      <c r="Q81" s="93" t="s">
        <v>184</v>
      </c>
      <c r="R81" s="93" t="s">
        <v>185</v>
      </c>
      <c r="S81" s="93" t="s">
        <v>186</v>
      </c>
      <c r="T81" s="93" t="s">
        <v>187</v>
      </c>
      <c r="U81" s="98"/>
      <c r="V81" s="190" t="s">
        <v>436</v>
      </c>
      <c r="W81" s="190" t="s">
        <v>437</v>
      </c>
      <c r="X81" s="190" t="s">
        <v>438</v>
      </c>
      <c r="Y81" s="190" t="s">
        <v>439</v>
      </c>
    </row>
    <row r="82" spans="1:25" ht="12.6" customHeight="1">
      <c r="A82" s="100">
        <v>2017</v>
      </c>
      <c r="B82" s="101">
        <v>36.867998359399969</v>
      </c>
      <c r="C82" s="101">
        <v>103.87014539922254</v>
      </c>
      <c r="D82" s="101"/>
      <c r="E82" s="101"/>
      <c r="F82" s="102"/>
      <c r="G82" s="101" t="s">
        <v>66</v>
      </c>
      <c r="H82" s="101" t="s">
        <v>66</v>
      </c>
      <c r="I82" s="101" t="s">
        <v>66</v>
      </c>
      <c r="J82" s="101" t="s">
        <v>66</v>
      </c>
      <c r="K82" s="102"/>
      <c r="L82" s="101" t="s">
        <v>66</v>
      </c>
      <c r="M82" s="101" t="s">
        <v>66</v>
      </c>
      <c r="N82" s="101" t="s">
        <v>66</v>
      </c>
      <c r="O82" s="101" t="s">
        <v>66</v>
      </c>
      <c r="P82" s="102"/>
      <c r="Q82" s="101" t="s">
        <v>66</v>
      </c>
      <c r="R82" s="101" t="s">
        <v>66</v>
      </c>
      <c r="S82" s="101" t="s">
        <v>66</v>
      </c>
      <c r="T82" s="101" t="s">
        <v>66</v>
      </c>
      <c r="U82" s="102"/>
      <c r="V82" s="101" t="s">
        <v>66</v>
      </c>
      <c r="W82" s="101" t="s">
        <v>66</v>
      </c>
      <c r="X82" s="101" t="s">
        <v>66</v>
      </c>
      <c r="Y82" s="101" t="s">
        <v>66</v>
      </c>
    </row>
    <row r="83" spans="1:25" ht="12.6" customHeight="1">
      <c r="A83" s="100">
        <v>2016</v>
      </c>
      <c r="B83" s="101">
        <v>230.05486695072366</v>
      </c>
      <c r="C83" s="101">
        <v>223.52381150813116</v>
      </c>
      <c r="D83" s="101"/>
      <c r="E83" s="101"/>
      <c r="F83" s="102"/>
      <c r="G83" s="101">
        <v>58.196002606700027</v>
      </c>
      <c r="H83" s="101">
        <v>115.31684212300526</v>
      </c>
      <c r="I83" s="101">
        <v>155.00723910680051</v>
      </c>
      <c r="J83" s="101">
        <v>235.43779618490359</v>
      </c>
      <c r="K83" s="102"/>
      <c r="L83" s="101" t="s">
        <v>66</v>
      </c>
      <c r="M83" s="101" t="s">
        <v>66</v>
      </c>
      <c r="N83" s="101" t="s">
        <v>66</v>
      </c>
      <c r="O83" s="101" t="s">
        <v>66</v>
      </c>
      <c r="P83" s="102"/>
      <c r="Q83" s="101" t="s">
        <v>66</v>
      </c>
      <c r="R83" s="101" t="s">
        <v>66</v>
      </c>
      <c r="S83" s="101" t="s">
        <v>66</v>
      </c>
      <c r="T83" s="101" t="s">
        <v>66</v>
      </c>
      <c r="U83" s="102"/>
      <c r="V83" s="101" t="s">
        <v>66</v>
      </c>
      <c r="W83" s="101" t="s">
        <v>66</v>
      </c>
      <c r="X83" s="101" t="s">
        <v>66</v>
      </c>
      <c r="Y83" s="101" t="s">
        <v>66</v>
      </c>
    </row>
    <row r="84" spans="1:25" ht="12.6" customHeight="1">
      <c r="A84" s="100">
        <v>2015</v>
      </c>
      <c r="B84" s="101">
        <v>174.55210520996528</v>
      </c>
      <c r="C84" s="101">
        <v>163.67666442272815</v>
      </c>
      <c r="D84" s="101"/>
      <c r="E84" s="101"/>
      <c r="F84" s="102"/>
      <c r="G84" s="101">
        <v>200.14666946956791</v>
      </c>
      <c r="H84" s="101">
        <v>194.35640982387898</v>
      </c>
      <c r="I84" s="101">
        <v>189.06028664058096</v>
      </c>
      <c r="J84" s="101">
        <v>183.75140625263472</v>
      </c>
      <c r="K84" s="102"/>
      <c r="L84" s="101">
        <v>36.194199999999988</v>
      </c>
      <c r="M84" s="101">
        <v>85.06200000000004</v>
      </c>
      <c r="N84" s="101">
        <v>137.13360000000023</v>
      </c>
      <c r="O84" s="101">
        <v>203.94020000000009</v>
      </c>
      <c r="P84" s="102"/>
      <c r="Q84" s="101" t="s">
        <v>66</v>
      </c>
      <c r="R84" s="101" t="s">
        <v>66</v>
      </c>
      <c r="S84" s="101" t="s">
        <v>66</v>
      </c>
      <c r="T84" s="101" t="s">
        <v>66</v>
      </c>
      <c r="U84" s="102"/>
      <c r="V84" s="101" t="s">
        <v>66</v>
      </c>
      <c r="W84" s="101" t="s">
        <v>66</v>
      </c>
      <c r="X84" s="101" t="s">
        <v>66</v>
      </c>
      <c r="Y84" s="101" t="s">
        <v>66</v>
      </c>
    </row>
    <row r="85" spans="1:25" ht="12.6" customHeight="1">
      <c r="A85" s="100">
        <v>2014</v>
      </c>
      <c r="B85" s="101">
        <v>133.54051127117899</v>
      </c>
      <c r="C85" s="101">
        <v>124.15882010538654</v>
      </c>
      <c r="D85" s="101"/>
      <c r="E85" s="101"/>
      <c r="F85" s="102"/>
      <c r="G85" s="101">
        <v>168.78115709108323</v>
      </c>
      <c r="H85" s="101">
        <v>163.37285709930654</v>
      </c>
      <c r="I85" s="101">
        <v>153.83176574177037</v>
      </c>
      <c r="J85" s="101">
        <v>147.79771023373581</v>
      </c>
      <c r="K85" s="102"/>
      <c r="L85" s="101">
        <v>193.26690000000019</v>
      </c>
      <c r="M85" s="101">
        <v>186.89880000000019</v>
      </c>
      <c r="N85" s="101">
        <v>181.45940000000013</v>
      </c>
      <c r="O85" s="101">
        <v>174.75390000000016</v>
      </c>
      <c r="P85" s="102"/>
      <c r="Q85" s="101">
        <v>19.287899999999993</v>
      </c>
      <c r="R85" s="101">
        <v>108.40059999999998</v>
      </c>
      <c r="S85" s="101">
        <v>145.28110000000009</v>
      </c>
      <c r="T85" s="101">
        <v>199.87780000000024</v>
      </c>
      <c r="U85" s="102"/>
      <c r="V85" s="101" t="s">
        <v>66</v>
      </c>
      <c r="W85" s="101" t="s">
        <v>66</v>
      </c>
      <c r="X85" s="101" t="s">
        <v>66</v>
      </c>
      <c r="Y85" s="101" t="s">
        <v>66</v>
      </c>
    </row>
    <row r="86" spans="1:25" ht="12.6" customHeight="1">
      <c r="A86" s="100">
        <v>2013</v>
      </c>
      <c r="B86" s="101">
        <v>77.20272132142685</v>
      </c>
      <c r="C86" s="101">
        <v>70.447158518885232</v>
      </c>
      <c r="D86" s="101"/>
      <c r="E86" s="101"/>
      <c r="F86" s="102"/>
      <c r="G86" s="101">
        <v>106.56195042078534</v>
      </c>
      <c r="H86" s="101">
        <v>99.012131775315339</v>
      </c>
      <c r="I86" s="101">
        <v>88.97545211511536</v>
      </c>
      <c r="J86" s="101">
        <v>82.911120278129033</v>
      </c>
      <c r="K86" s="102"/>
      <c r="L86" s="101">
        <v>141.62559999999982</v>
      </c>
      <c r="M86" s="101">
        <v>135.35309999999984</v>
      </c>
      <c r="N86" s="101">
        <v>130.12219999999991</v>
      </c>
      <c r="O86" s="101">
        <v>121.37229999999985</v>
      </c>
      <c r="P86" s="102"/>
      <c r="Q86" s="101">
        <v>159.46839999999986</v>
      </c>
      <c r="R86" s="101">
        <v>151.80069999999981</v>
      </c>
      <c r="S86" s="101">
        <v>150.25069999999977</v>
      </c>
      <c r="T86" s="101">
        <v>146.21299999999971</v>
      </c>
      <c r="U86" s="102"/>
      <c r="V86" s="101">
        <v>31.613299999999995</v>
      </c>
      <c r="W86" s="101">
        <v>80.884899999999988</v>
      </c>
      <c r="X86" s="101">
        <v>112.93029999999997</v>
      </c>
      <c r="Y86" s="101">
        <v>163.75879999999972</v>
      </c>
    </row>
    <row r="87" spans="1:25" ht="12.6" customHeight="1">
      <c r="A87" s="100">
        <v>2012</v>
      </c>
      <c r="B87" s="101">
        <v>69.383710671376477</v>
      </c>
      <c r="C87" s="101">
        <v>62.097359718182339</v>
      </c>
      <c r="D87" s="101"/>
      <c r="E87" s="101"/>
      <c r="F87" s="102"/>
      <c r="G87" s="101">
        <v>98.211015022494408</v>
      </c>
      <c r="H87" s="101">
        <v>92.041739405335321</v>
      </c>
      <c r="I87" s="101">
        <v>87.09241617264658</v>
      </c>
      <c r="J87" s="101">
        <v>78.495208129228004</v>
      </c>
      <c r="K87" s="102"/>
      <c r="L87" s="101">
        <v>137.97570000000013</v>
      </c>
      <c r="M87" s="101">
        <v>127.18780000000001</v>
      </c>
      <c r="N87" s="101">
        <v>117.10550000000002</v>
      </c>
      <c r="O87" s="101">
        <v>104.52050000000004</v>
      </c>
      <c r="P87" s="102"/>
      <c r="Q87" s="101">
        <v>186.57309999999995</v>
      </c>
      <c r="R87" s="101">
        <v>169.2988999999998</v>
      </c>
      <c r="S87" s="101">
        <v>164.40519999999992</v>
      </c>
      <c r="T87" s="101">
        <v>156.59069999999986</v>
      </c>
      <c r="U87" s="102"/>
      <c r="V87" s="101">
        <v>229.26949999999997</v>
      </c>
      <c r="W87" s="101">
        <v>221.21529999999996</v>
      </c>
      <c r="X87" s="101">
        <v>209.52059999999994</v>
      </c>
      <c r="Y87" s="101">
        <v>195.99209999999985</v>
      </c>
    </row>
    <row r="88" spans="1:25" ht="12.6" customHeight="1">
      <c r="A88" s="100">
        <v>2011</v>
      </c>
      <c r="B88" s="101">
        <v>43.511991243562733</v>
      </c>
      <c r="C88" s="101">
        <v>37.425814251810714</v>
      </c>
      <c r="D88" s="101"/>
      <c r="E88" s="101"/>
      <c r="F88" s="102"/>
      <c r="G88" s="101">
        <v>79.213479499372227</v>
      </c>
      <c r="H88" s="101">
        <v>70.700451320881456</v>
      </c>
      <c r="I88" s="101">
        <v>60.621152747799961</v>
      </c>
      <c r="J88" s="101">
        <v>48.937561023756999</v>
      </c>
      <c r="K88" s="102"/>
      <c r="L88" s="101">
        <v>131.97580000000002</v>
      </c>
      <c r="M88" s="101">
        <v>126.1464</v>
      </c>
      <c r="N88" s="101">
        <v>117.33710000000002</v>
      </c>
      <c r="O88" s="101">
        <v>95.321799999999968</v>
      </c>
      <c r="P88" s="102"/>
      <c r="Q88" s="101">
        <v>193.57180000000002</v>
      </c>
      <c r="R88" s="101">
        <v>179.35759999999996</v>
      </c>
      <c r="S88" s="101">
        <v>170.23790000000005</v>
      </c>
      <c r="T88" s="101">
        <v>159.30139999999994</v>
      </c>
      <c r="U88" s="102"/>
      <c r="V88" s="101">
        <v>264.61479999999995</v>
      </c>
      <c r="W88" s="101">
        <v>248.72659999999999</v>
      </c>
      <c r="X88" s="101">
        <v>234.17670000000007</v>
      </c>
      <c r="Y88" s="101">
        <v>209.20289999999994</v>
      </c>
    </row>
    <row r="89" spans="1:25" ht="12.6" customHeight="1">
      <c r="A89" s="100">
        <v>2010</v>
      </c>
      <c r="B89" s="101">
        <v>95.388301255192374</v>
      </c>
      <c r="C89" s="101">
        <v>94.572286760568034</v>
      </c>
      <c r="D89" s="101"/>
      <c r="E89" s="101"/>
      <c r="F89" s="102"/>
      <c r="G89" s="101">
        <v>104.73659353947214</v>
      </c>
      <c r="H89" s="101">
        <v>103.20202396027422</v>
      </c>
      <c r="I89" s="101">
        <v>99.066712321344653</v>
      </c>
      <c r="J89" s="101">
        <v>97.864433539122942</v>
      </c>
      <c r="K89" s="102"/>
      <c r="L89" s="101">
        <v>139.42090000000005</v>
      </c>
      <c r="M89" s="101">
        <v>133.0247</v>
      </c>
      <c r="N89" s="101">
        <v>125.33599999999996</v>
      </c>
      <c r="O89" s="101">
        <v>114.93049999999995</v>
      </c>
      <c r="P89" s="102"/>
      <c r="Q89" s="101">
        <v>167.61049999999994</v>
      </c>
      <c r="R89" s="101">
        <v>158.37720000000007</v>
      </c>
      <c r="S89" s="101">
        <v>156.77690000000007</v>
      </c>
      <c r="T89" s="101">
        <v>151.0394</v>
      </c>
      <c r="U89" s="102"/>
      <c r="V89" s="101">
        <v>215.88150000000007</v>
      </c>
      <c r="W89" s="101">
        <v>203.99990000000005</v>
      </c>
      <c r="X89" s="101">
        <v>194.45670000000007</v>
      </c>
      <c r="Y89" s="101">
        <v>183.07150000000007</v>
      </c>
    </row>
    <row r="90" spans="1:25" ht="12.6" customHeight="1">
      <c r="A90" s="100">
        <v>2009</v>
      </c>
      <c r="B90" s="101">
        <v>50.29327539774205</v>
      </c>
      <c r="C90" s="101">
        <v>49.158599704380087</v>
      </c>
      <c r="D90" s="101"/>
      <c r="E90" s="101"/>
      <c r="F90" s="102"/>
      <c r="G90" s="101">
        <v>59.88520006640055</v>
      </c>
      <c r="H90" s="101">
        <v>56.373084170123896</v>
      </c>
      <c r="I90" s="101">
        <v>53.837379794466038</v>
      </c>
      <c r="J90" s="101">
        <v>51.941534688152842</v>
      </c>
      <c r="K90" s="102"/>
      <c r="L90" s="101">
        <v>82.918999999999969</v>
      </c>
      <c r="M90" s="101">
        <v>79.674800000000019</v>
      </c>
      <c r="N90" s="101">
        <v>68.507800000000017</v>
      </c>
      <c r="O90" s="101">
        <v>66.391299999999987</v>
      </c>
      <c r="P90" s="102"/>
      <c r="Q90" s="101">
        <v>112.4058</v>
      </c>
      <c r="R90" s="101">
        <v>103.61519999999999</v>
      </c>
      <c r="S90" s="101">
        <v>100.78069999999995</v>
      </c>
      <c r="T90" s="101">
        <v>91.146100000000004</v>
      </c>
      <c r="U90" s="102"/>
      <c r="V90" s="101">
        <v>168.40820000000019</v>
      </c>
      <c r="W90" s="101">
        <v>145.45410000000004</v>
      </c>
      <c r="X90" s="101">
        <v>140.88699999999994</v>
      </c>
      <c r="Y90" s="101">
        <v>132.37519999999992</v>
      </c>
    </row>
    <row r="91" spans="1:25" ht="12.6" customHeight="1">
      <c r="A91" s="100">
        <v>2008</v>
      </c>
      <c r="B91" s="101">
        <v>88.152648014363479</v>
      </c>
      <c r="C91" s="101">
        <v>85.097776702087174</v>
      </c>
      <c r="D91" s="101"/>
      <c r="E91" s="101"/>
      <c r="F91" s="102"/>
      <c r="G91" s="101">
        <v>101.58638275374541</v>
      </c>
      <c r="H91" s="101">
        <v>98.434722479482502</v>
      </c>
      <c r="I91" s="101">
        <v>94.035541154165003</v>
      </c>
      <c r="J91" s="101">
        <v>90.829740372845563</v>
      </c>
      <c r="K91" s="102"/>
      <c r="L91" s="101">
        <v>130.12039999999996</v>
      </c>
      <c r="M91" s="101">
        <v>117.38789999999992</v>
      </c>
      <c r="N91" s="101">
        <v>112.2847999999999</v>
      </c>
      <c r="O91" s="101">
        <v>104.54829999999991</v>
      </c>
      <c r="P91" s="102"/>
      <c r="Q91" s="101">
        <v>151.93169999999995</v>
      </c>
      <c r="R91" s="101">
        <v>144.25679999999997</v>
      </c>
      <c r="S91" s="101">
        <v>143.24429999999995</v>
      </c>
      <c r="T91" s="101">
        <v>136.06279999999998</v>
      </c>
      <c r="U91" s="102"/>
      <c r="V91" s="101">
        <v>203.33559999999983</v>
      </c>
      <c r="W91" s="101">
        <v>192.4693</v>
      </c>
      <c r="X91" s="101">
        <v>180.29149999999993</v>
      </c>
      <c r="Y91" s="101">
        <v>162.51479999999998</v>
      </c>
    </row>
    <row r="92" spans="1:25" ht="12.6" customHeight="1">
      <c r="A92" s="100" t="s">
        <v>104</v>
      </c>
      <c r="B92" s="101">
        <v>246.54656383008293</v>
      </c>
      <c r="C92" s="101">
        <v>231.12804833328553</v>
      </c>
      <c r="D92" s="101"/>
      <c r="E92" s="101"/>
      <c r="F92" s="102"/>
      <c r="G92" s="101">
        <v>300.26042247128083</v>
      </c>
      <c r="H92" s="101">
        <v>289.96515608610497</v>
      </c>
      <c r="I92" s="101">
        <v>272.10380229441586</v>
      </c>
      <c r="J92" s="101">
        <v>260.63958534595042</v>
      </c>
      <c r="K92" s="102"/>
      <c r="L92" s="101">
        <v>379.67080000000027</v>
      </c>
      <c r="M92" s="101">
        <v>364.6189</v>
      </c>
      <c r="N92" s="101">
        <v>340.9742999999998</v>
      </c>
      <c r="O92" s="101">
        <v>316.72729999999939</v>
      </c>
      <c r="P92" s="102"/>
      <c r="Q92" s="101">
        <v>456.15429999999952</v>
      </c>
      <c r="R92" s="101">
        <v>429.56579999999957</v>
      </c>
      <c r="S92" s="101">
        <v>415.95110000000039</v>
      </c>
      <c r="T92" s="101">
        <v>400.90039999999982</v>
      </c>
      <c r="U92" s="102"/>
      <c r="V92" s="101">
        <v>570.15429999999617</v>
      </c>
      <c r="W92" s="101">
        <v>535.92289999999866</v>
      </c>
      <c r="X92" s="101">
        <v>508.15199999999868</v>
      </c>
      <c r="Y92" s="101">
        <v>485.84369999999899</v>
      </c>
    </row>
    <row r="93" spans="1:25" ht="12.6" customHeight="1">
      <c r="A93" s="176" t="s">
        <v>28</v>
      </c>
      <c r="B93" s="177">
        <f>SUM(B82:B92)</f>
        <v>1245.4946935250148</v>
      </c>
      <c r="C93" s="177">
        <f>SUM(C82:C92)</f>
        <v>1245.1564854246676</v>
      </c>
      <c r="D93" s="177"/>
      <c r="E93" s="177"/>
      <c r="F93" s="102"/>
      <c r="G93" s="177">
        <f t="shared" ref="G93:J93" si="3">SUM(G82:G92)</f>
        <v>1277.5788729409019</v>
      </c>
      <c r="H93" s="177">
        <f t="shared" si="3"/>
        <v>1282.7754182437086</v>
      </c>
      <c r="I93" s="177">
        <f t="shared" si="3"/>
        <v>1253.6317480891055</v>
      </c>
      <c r="J93" s="177">
        <f t="shared" si="3"/>
        <v>1278.6060960484599</v>
      </c>
      <c r="K93" s="105"/>
      <c r="L93" s="177">
        <f t="shared" ref="L93:O93" si="4">SUM(L82:L92)</f>
        <v>1373.1693000000005</v>
      </c>
      <c r="M93" s="177">
        <f t="shared" si="4"/>
        <v>1355.3543999999999</v>
      </c>
      <c r="N93" s="177">
        <f t="shared" si="4"/>
        <v>1330.2607</v>
      </c>
      <c r="O93" s="177">
        <f t="shared" si="4"/>
        <v>1302.5060999999994</v>
      </c>
      <c r="P93" s="105"/>
      <c r="Q93" s="177">
        <f t="shared" ref="Q93:T93" si="5">SUM(Q82:Q92)</f>
        <v>1447.0034999999993</v>
      </c>
      <c r="R93" s="177">
        <f t="shared" si="5"/>
        <v>1444.6727999999991</v>
      </c>
      <c r="S93" s="177">
        <f t="shared" si="5"/>
        <v>1446.9279000000004</v>
      </c>
      <c r="T93" s="177">
        <f t="shared" si="5"/>
        <v>1441.1315999999995</v>
      </c>
      <c r="U93" s="105"/>
      <c r="V93" s="177">
        <f t="shared" ref="V93:Y93" si="6">SUM(V82:V92)</f>
        <v>1683.2771999999964</v>
      </c>
      <c r="W93" s="177">
        <f t="shared" si="6"/>
        <v>1628.6729999999986</v>
      </c>
      <c r="X93" s="177">
        <f t="shared" si="6"/>
        <v>1580.4147999999986</v>
      </c>
      <c r="Y93" s="177">
        <f t="shared" si="6"/>
        <v>1532.7589999999984</v>
      </c>
    </row>
    <row r="95" spans="1:25" ht="12.6" customHeight="1">
      <c r="A95" s="8" t="s">
        <v>222</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8:Q57"/>
  <sheetViews>
    <sheetView zoomScaleNormal="100" workbookViewId="0"/>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60" t="s">
        <v>71</v>
      </c>
    </row>
    <row r="9" spans="1:8" ht="12.6" customHeight="1">
      <c r="A9" s="12" t="s">
        <v>5</v>
      </c>
    </row>
    <row r="10" spans="1:8" ht="12.6" customHeight="1">
      <c r="A10" s="140"/>
    </row>
    <row r="11" spans="1:8" ht="12.6" customHeight="1">
      <c r="A11" s="137" t="s">
        <v>236</v>
      </c>
    </row>
    <row r="12" spans="1:8" ht="12.6" customHeight="1">
      <c r="A12" s="137" t="s">
        <v>724</v>
      </c>
    </row>
    <row r="13" spans="1:8" ht="12.6" customHeight="1">
      <c r="A13" s="15"/>
      <c r="B13" s="38" t="s">
        <v>209</v>
      </c>
      <c r="C13" s="44" t="s">
        <v>210</v>
      </c>
      <c r="D13" s="44" t="s">
        <v>10</v>
      </c>
      <c r="E13" s="44" t="s">
        <v>31</v>
      </c>
      <c r="F13" s="44" t="s">
        <v>95</v>
      </c>
      <c r="G13" s="44" t="s">
        <v>180</v>
      </c>
      <c r="H13" s="38" t="s">
        <v>78</v>
      </c>
    </row>
    <row r="14" spans="1:8" ht="12.6" customHeight="1">
      <c r="A14" s="19" t="s">
        <v>12</v>
      </c>
      <c r="B14" s="106">
        <v>0.41388267910575005</v>
      </c>
      <c r="C14" s="26"/>
      <c r="D14" s="106"/>
      <c r="E14" s="106">
        <v>1.4384439315999999</v>
      </c>
      <c r="F14" s="26"/>
      <c r="G14" s="26"/>
      <c r="H14" s="107">
        <f t="shared" ref="H14:H31" si="0">SUM(B14:G14)</f>
        <v>1.8523266107057501</v>
      </c>
    </row>
    <row r="15" spans="1:8" ht="12.6" customHeight="1">
      <c r="A15" s="19" t="s">
        <v>13</v>
      </c>
      <c r="B15" s="106">
        <v>0.18429066</v>
      </c>
      <c r="C15" s="26"/>
      <c r="D15" s="106">
        <v>0.11893644586539728</v>
      </c>
      <c r="E15" s="106">
        <v>43.599797924147623</v>
      </c>
      <c r="F15" s="106">
        <v>16.847371240000001</v>
      </c>
      <c r="G15" s="26"/>
      <c r="H15" s="107">
        <f t="shared" si="0"/>
        <v>60.75039627001302</v>
      </c>
    </row>
    <row r="16" spans="1:8" ht="12.6" customHeight="1">
      <c r="A16" s="19" t="s">
        <v>86</v>
      </c>
      <c r="B16" s="106">
        <v>0.78014306267031996</v>
      </c>
      <c r="C16" s="26"/>
      <c r="D16" s="26"/>
      <c r="E16" s="26"/>
      <c r="F16" s="26"/>
      <c r="G16" s="106">
        <v>0.5</v>
      </c>
      <c r="H16" s="107">
        <f t="shared" si="0"/>
        <v>1.2801430626703199</v>
      </c>
    </row>
    <row r="17" spans="1:17" ht="12.6" customHeight="1">
      <c r="A17" s="36" t="s">
        <v>15</v>
      </c>
      <c r="B17" s="106">
        <v>21.619586059539998</v>
      </c>
      <c r="C17" s="26"/>
      <c r="D17" s="106">
        <v>0.40938670878989197</v>
      </c>
      <c r="E17" s="106">
        <v>62.833834989331876</v>
      </c>
      <c r="F17" s="106">
        <v>0.17720130799</v>
      </c>
      <c r="G17" s="106"/>
      <c r="H17" s="107">
        <f t="shared" si="0"/>
        <v>85.040009065651773</v>
      </c>
    </row>
    <row r="18" spans="1:17" ht="12.6" customHeight="1">
      <c r="A18" s="19" t="s">
        <v>16</v>
      </c>
      <c r="B18" s="106">
        <v>40.680298560375633</v>
      </c>
      <c r="C18" s="106">
        <v>0.24723328431774999</v>
      </c>
      <c r="D18" s="106">
        <v>2.3895655057339829</v>
      </c>
      <c r="E18" s="106">
        <v>25.902609586394096</v>
      </c>
      <c r="F18" s="106">
        <v>6.734281580554752</v>
      </c>
      <c r="G18" s="106">
        <v>3.5474151569582606E-2</v>
      </c>
      <c r="H18" s="107">
        <f t="shared" si="0"/>
        <v>75.989462668945805</v>
      </c>
    </row>
    <row r="19" spans="1:17" ht="12.6" customHeight="1">
      <c r="A19" s="19" t="s">
        <v>17</v>
      </c>
      <c r="B19" s="106">
        <v>8.6024177054500086</v>
      </c>
      <c r="C19" s="106">
        <v>1.75</v>
      </c>
      <c r="D19" s="106">
        <v>0.25850000000000001</v>
      </c>
      <c r="E19" s="106">
        <v>1.27752050657132</v>
      </c>
      <c r="F19" s="106">
        <v>7.4438425553552783</v>
      </c>
      <c r="G19" s="26"/>
      <c r="H19" s="107">
        <f t="shared" si="0"/>
        <v>19.332280767376606</v>
      </c>
    </row>
    <row r="20" spans="1:17" ht="12.6" customHeight="1">
      <c r="A20" s="19" t="s">
        <v>18</v>
      </c>
      <c r="B20" s="106">
        <v>0.28410400941026709</v>
      </c>
      <c r="C20" s="106">
        <v>9.1299999999999997E-11</v>
      </c>
      <c r="D20" s="106">
        <v>3.9226067228718881E-2</v>
      </c>
      <c r="E20" s="106">
        <v>29.753729666651449</v>
      </c>
      <c r="F20" s="26">
        <v>0.18655000000000002</v>
      </c>
      <c r="G20" s="26"/>
      <c r="H20" s="107">
        <f t="shared" si="0"/>
        <v>30.263609743381735</v>
      </c>
    </row>
    <row r="21" spans="1:17" ht="12.6" customHeight="1">
      <c r="A21" s="19" t="s">
        <v>19</v>
      </c>
      <c r="B21" s="106">
        <v>56.74066961968375</v>
      </c>
      <c r="C21" s="106">
        <v>1.5584528</v>
      </c>
      <c r="D21" s="106">
        <v>7.1590870699067661</v>
      </c>
      <c r="E21" s="106">
        <v>58.600616713003411</v>
      </c>
      <c r="F21" s="106">
        <v>18.812171124839285</v>
      </c>
      <c r="G21" s="106">
        <v>0.32583249999999997</v>
      </c>
      <c r="H21" s="107">
        <f t="shared" si="0"/>
        <v>143.19682982743322</v>
      </c>
    </row>
    <row r="22" spans="1:17" ht="12.6" customHeight="1">
      <c r="A22" s="19" t="s">
        <v>21</v>
      </c>
      <c r="B22" s="106">
        <v>3.3945329115235268</v>
      </c>
      <c r="C22" s="90">
        <v>0.42906969146008878</v>
      </c>
      <c r="D22" s="106">
        <v>0.75557723472990868</v>
      </c>
      <c r="E22" s="106">
        <v>191.94549621954638</v>
      </c>
      <c r="F22" s="106">
        <v>4.8522319407800394</v>
      </c>
      <c r="G22" s="26"/>
      <c r="H22" s="107">
        <f t="shared" si="0"/>
        <v>201.37690799803994</v>
      </c>
    </row>
    <row r="23" spans="1:17" ht="12.6" customHeight="1">
      <c r="A23" s="19" t="s">
        <v>22</v>
      </c>
      <c r="B23" s="106">
        <v>3.091969278369922</v>
      </c>
      <c r="C23" s="26"/>
      <c r="D23" s="26"/>
      <c r="E23" s="106">
        <v>18.711570670048133</v>
      </c>
      <c r="F23" s="106">
        <v>5.9029602322358548</v>
      </c>
      <c r="G23" s="26"/>
      <c r="H23" s="107">
        <f t="shared" si="0"/>
        <v>27.706500180653912</v>
      </c>
    </row>
    <row r="24" spans="1:17" ht="12.6" customHeight="1">
      <c r="A24" s="19" t="s">
        <v>23</v>
      </c>
      <c r="B24" s="106">
        <v>0.19919999999999999</v>
      </c>
      <c r="C24" s="26"/>
      <c r="D24" s="26"/>
      <c r="E24" s="106">
        <v>1.0047887420424899</v>
      </c>
      <c r="F24" s="26">
        <v>9.6600000000000003E-5</v>
      </c>
      <c r="G24" s="26"/>
      <c r="H24" s="107">
        <f t="shared" si="0"/>
        <v>1.20408534204249</v>
      </c>
    </row>
    <row r="25" spans="1:17" ht="12.6" customHeight="1">
      <c r="A25" s="19" t="s">
        <v>24</v>
      </c>
      <c r="B25" s="106">
        <v>23.20405768193147</v>
      </c>
      <c r="C25" s="106">
        <v>0.37865115819</v>
      </c>
      <c r="D25" s="106">
        <v>5.8392293159999997E-2</v>
      </c>
      <c r="E25" s="106">
        <v>126.77272013673159</v>
      </c>
      <c r="F25" s="106">
        <v>18.197799821533582</v>
      </c>
      <c r="G25" s="106">
        <v>0</v>
      </c>
      <c r="H25" s="107">
        <f t="shared" si="0"/>
        <v>168.61162109154665</v>
      </c>
    </row>
    <row r="26" spans="1:17" ht="12.6" customHeight="1">
      <c r="A26" s="19" t="s">
        <v>25</v>
      </c>
      <c r="B26" s="106">
        <v>1.1060878932043925</v>
      </c>
      <c r="C26" s="26"/>
      <c r="D26" s="26"/>
      <c r="E26" s="26"/>
      <c r="F26" s="26"/>
      <c r="G26" s="26"/>
      <c r="H26" s="107">
        <f t="shared" si="0"/>
        <v>1.1060878932043925</v>
      </c>
    </row>
    <row r="27" spans="1:17" ht="12.6" customHeight="1">
      <c r="A27" s="19" t="s">
        <v>26</v>
      </c>
      <c r="B27" s="106">
        <v>40.56847251245204</v>
      </c>
      <c r="C27" s="90">
        <v>7.3664960454135278</v>
      </c>
      <c r="D27" s="106">
        <v>47.69913052372732</v>
      </c>
      <c r="E27" s="106">
        <v>136.84526831586439</v>
      </c>
      <c r="F27" s="106">
        <v>6.9787942390354729</v>
      </c>
      <c r="G27" s="106">
        <v>67.016549425786906</v>
      </c>
      <c r="H27" s="107">
        <f t="shared" si="0"/>
        <v>306.47471106227965</v>
      </c>
    </row>
    <row r="28" spans="1:17" ht="12.6" customHeight="1">
      <c r="A28" s="19" t="s">
        <v>238</v>
      </c>
      <c r="B28" s="106">
        <v>4.0629780808822922</v>
      </c>
      <c r="C28" s="106">
        <v>0.23016379849999999</v>
      </c>
      <c r="D28" s="26">
        <v>0.17857190025</v>
      </c>
      <c r="E28" s="106">
        <v>1.0880596149202098</v>
      </c>
      <c r="F28" s="26"/>
      <c r="G28" s="26"/>
      <c r="H28" s="107">
        <f t="shared" si="0"/>
        <v>5.5597733945525007</v>
      </c>
    </row>
    <row r="29" spans="1:17" ht="12.6" customHeight="1">
      <c r="A29" s="19" t="s">
        <v>97</v>
      </c>
      <c r="B29" s="106">
        <v>1.2176544827699654</v>
      </c>
      <c r="C29" s="106">
        <v>81.397945350160995</v>
      </c>
      <c r="D29" s="106">
        <v>5.1217305268329358</v>
      </c>
      <c r="E29" s="106">
        <v>0.15963082676013002</v>
      </c>
      <c r="F29" s="106">
        <v>0.43974423810115854</v>
      </c>
      <c r="G29" s="106">
        <v>0.14300671130000001</v>
      </c>
      <c r="H29" s="107">
        <f>SUM(B29:G29)</f>
        <v>88.479712135925183</v>
      </c>
    </row>
    <row r="30" spans="1:17" ht="12.6" customHeight="1">
      <c r="A30" s="19" t="s">
        <v>27</v>
      </c>
      <c r="B30" s="106">
        <v>0.39481074322428095</v>
      </c>
      <c r="C30" s="106">
        <v>26.424632626577115</v>
      </c>
      <c r="D30" s="106"/>
      <c r="E30" s="26"/>
      <c r="F30" s="26"/>
      <c r="G30" s="108">
        <v>0.45079304078999999</v>
      </c>
      <c r="H30" s="107">
        <f t="shared" si="0"/>
        <v>27.270236410591394</v>
      </c>
    </row>
    <row r="31" spans="1:17" ht="12.6" customHeight="1">
      <c r="A31" s="146" t="s">
        <v>61</v>
      </c>
      <c r="B31" s="169">
        <f t="shared" ref="B31:G31" si="1">SUM(B14:B30)</f>
        <v>206.54515594059362</v>
      </c>
      <c r="C31" s="169">
        <f t="shared" si="1"/>
        <v>119.78264475471079</v>
      </c>
      <c r="D31" s="169">
        <f t="shared" si="1"/>
        <v>64.188104276224919</v>
      </c>
      <c r="E31" s="169">
        <f t="shared" si="1"/>
        <v>699.93408784361304</v>
      </c>
      <c r="F31" s="169">
        <f t="shared" si="1"/>
        <v>86.573044880425414</v>
      </c>
      <c r="G31" s="169">
        <f t="shared" si="1"/>
        <v>68.47165582944649</v>
      </c>
      <c r="H31" s="169">
        <f t="shared" si="0"/>
        <v>1245.4946935250143</v>
      </c>
      <c r="J31" s="33"/>
      <c r="K31" s="33"/>
      <c r="L31" s="33"/>
      <c r="M31" s="33"/>
      <c r="N31" s="33"/>
      <c r="O31" s="33"/>
      <c r="P31" s="33"/>
      <c r="Q31" s="33"/>
    </row>
    <row r="32" spans="1:17" ht="12.6" customHeight="1">
      <c r="A32" s="30"/>
      <c r="B32" s="28"/>
      <c r="C32" s="28"/>
      <c r="D32" s="28"/>
      <c r="E32" s="28"/>
      <c r="F32" s="28"/>
      <c r="G32" s="10"/>
      <c r="H32" s="54"/>
      <c r="J32" s="33"/>
      <c r="K32" s="33"/>
      <c r="L32" s="33"/>
      <c r="M32" s="33"/>
      <c r="N32" s="33"/>
      <c r="O32" s="33"/>
      <c r="P32" s="33"/>
      <c r="Q32" s="33"/>
    </row>
    <row r="33" spans="1:17" ht="12.6" customHeight="1">
      <c r="A33" s="137" t="s">
        <v>725</v>
      </c>
      <c r="J33" s="33"/>
      <c r="K33" s="33"/>
      <c r="L33" s="33"/>
      <c r="M33" s="33"/>
      <c r="N33" s="33"/>
      <c r="O33" s="33"/>
      <c r="P33" s="33"/>
      <c r="Q33" s="33"/>
    </row>
    <row r="34" spans="1:17" ht="12.6" customHeight="1">
      <c r="A34" s="15"/>
      <c r="B34" s="38" t="s">
        <v>209</v>
      </c>
      <c r="C34" s="44" t="s">
        <v>210</v>
      </c>
      <c r="D34" s="44" t="s">
        <v>10</v>
      </c>
      <c r="E34" s="44" t="s">
        <v>31</v>
      </c>
      <c r="F34" s="44" t="s">
        <v>95</v>
      </c>
      <c r="G34" s="44" t="s">
        <v>180</v>
      </c>
      <c r="H34" s="38" t="s">
        <v>78</v>
      </c>
      <c r="J34" s="33"/>
      <c r="K34" s="33"/>
      <c r="L34" s="33"/>
      <c r="M34" s="33"/>
      <c r="N34" s="33"/>
      <c r="O34" s="33"/>
      <c r="P34" s="33"/>
      <c r="Q34" s="33"/>
    </row>
    <row r="35" spans="1:17" ht="12.6" customHeight="1">
      <c r="A35" s="19" t="s">
        <v>12</v>
      </c>
      <c r="B35" s="106">
        <v>0.40061537490075005</v>
      </c>
      <c r="C35" s="26"/>
      <c r="D35" s="26"/>
      <c r="E35" s="106">
        <v>1.3661518694999999</v>
      </c>
      <c r="F35" s="26"/>
      <c r="G35" s="26"/>
      <c r="H35" s="107">
        <f t="shared" ref="H35:H51" si="2">SUM(B35:G35)</f>
        <v>1.7667672444007501</v>
      </c>
      <c r="J35" s="33"/>
      <c r="K35" s="33"/>
      <c r="L35" s="33"/>
      <c r="M35" s="33"/>
      <c r="N35" s="33"/>
      <c r="O35" s="33"/>
      <c r="P35" s="33"/>
      <c r="Q35" s="33"/>
    </row>
    <row r="36" spans="1:17" ht="12.6" customHeight="1">
      <c r="A36" s="19" t="s">
        <v>13</v>
      </c>
      <c r="B36" s="106">
        <v>0.17519525999999999</v>
      </c>
      <c r="C36" s="26"/>
      <c r="D36" s="106">
        <v>0.116257363279963</v>
      </c>
      <c r="E36" s="106">
        <v>45.617420141633623</v>
      </c>
      <c r="F36" s="106">
        <v>20.535370728</v>
      </c>
      <c r="G36" s="26"/>
      <c r="H36" s="107">
        <f t="shared" si="2"/>
        <v>66.444243492913586</v>
      </c>
      <c r="J36" s="33"/>
      <c r="K36" s="33"/>
      <c r="L36" s="33"/>
      <c r="M36" s="33"/>
      <c r="N36" s="33"/>
      <c r="O36" s="33"/>
      <c r="P36" s="33"/>
      <c r="Q36" s="33"/>
    </row>
    <row r="37" spans="1:17" ht="12.6" customHeight="1">
      <c r="A37" s="19" t="s">
        <v>86</v>
      </c>
      <c r="B37" s="106">
        <v>0.66502375700343996</v>
      </c>
      <c r="C37" s="26"/>
      <c r="D37" s="26"/>
      <c r="E37" s="26"/>
      <c r="F37" s="26"/>
      <c r="G37" s="106">
        <v>0.5</v>
      </c>
      <c r="H37" s="107">
        <f t="shared" si="2"/>
        <v>1.1650237570034401</v>
      </c>
      <c r="J37" s="33"/>
      <c r="K37" s="33"/>
      <c r="L37" s="33"/>
      <c r="M37" s="33"/>
      <c r="N37" s="33"/>
      <c r="O37" s="33"/>
      <c r="P37" s="33"/>
      <c r="Q37" s="33"/>
    </row>
    <row r="38" spans="1:17" ht="12.6" customHeight="1">
      <c r="A38" s="36" t="s">
        <v>15</v>
      </c>
      <c r="B38" s="106">
        <v>21.719401385099999</v>
      </c>
      <c r="C38" s="26"/>
      <c r="D38" s="106">
        <v>0.40800513065985</v>
      </c>
      <c r="E38" s="106">
        <v>73.46272865457189</v>
      </c>
      <c r="F38" s="106">
        <v>0.16362218089</v>
      </c>
      <c r="G38" s="106"/>
      <c r="H38" s="107">
        <f t="shared" si="2"/>
        <v>95.753757351221736</v>
      </c>
      <c r="J38" s="33"/>
      <c r="K38" s="33"/>
      <c r="L38" s="33"/>
      <c r="M38" s="33"/>
      <c r="N38" s="33"/>
      <c r="O38" s="33"/>
      <c r="P38" s="33"/>
      <c r="Q38" s="33"/>
    </row>
    <row r="39" spans="1:17" ht="12.6" customHeight="1">
      <c r="A39" s="19" t="s">
        <v>16</v>
      </c>
      <c r="B39" s="106">
        <v>38.75591071522539</v>
      </c>
      <c r="C39" s="106">
        <v>0.24638114937949998</v>
      </c>
      <c r="D39" s="106">
        <v>1.6948280169700207</v>
      </c>
      <c r="E39" s="106">
        <v>25.800188592979616</v>
      </c>
      <c r="F39" s="106">
        <v>7.0455295410463874</v>
      </c>
      <c r="G39" s="106">
        <v>3.5474151569582606E-2</v>
      </c>
      <c r="H39" s="107">
        <f t="shared" si="2"/>
        <v>73.578312167170509</v>
      </c>
      <c r="J39" s="33"/>
      <c r="K39" s="33"/>
      <c r="L39" s="33"/>
      <c r="M39" s="33"/>
      <c r="N39" s="33"/>
      <c r="O39" s="33"/>
      <c r="P39" s="33"/>
      <c r="Q39" s="33"/>
    </row>
    <row r="40" spans="1:17" ht="12.6" customHeight="1">
      <c r="A40" s="19" t="s">
        <v>17</v>
      </c>
      <c r="B40" s="106">
        <v>8.5908302861024097</v>
      </c>
      <c r="C40" s="106">
        <v>1.75</v>
      </c>
      <c r="D40" s="106">
        <v>0.25850000000000001</v>
      </c>
      <c r="E40" s="106">
        <v>1.2611182865467201</v>
      </c>
      <c r="F40" s="106">
        <v>7.3674317341349989</v>
      </c>
      <c r="G40" s="26"/>
      <c r="H40" s="107">
        <f t="shared" si="2"/>
        <v>19.22788030678413</v>
      </c>
      <c r="J40" s="33"/>
      <c r="K40" s="33"/>
      <c r="L40" s="33"/>
      <c r="M40" s="33"/>
      <c r="N40" s="33"/>
      <c r="O40" s="33"/>
      <c r="P40" s="33"/>
      <c r="Q40" s="33"/>
    </row>
    <row r="41" spans="1:17" ht="12.6" customHeight="1">
      <c r="A41" s="19" t="s">
        <v>18</v>
      </c>
      <c r="B41" s="26">
        <v>0.42432305167041245</v>
      </c>
      <c r="C41" s="106">
        <v>0</v>
      </c>
      <c r="D41" s="106">
        <v>3.9110567344499553E-2</v>
      </c>
      <c r="E41" s="106">
        <v>26.68896711126574</v>
      </c>
      <c r="F41" s="26">
        <v>0.18655000000000002</v>
      </c>
      <c r="G41" s="26"/>
      <c r="H41" s="107">
        <f t="shared" si="2"/>
        <v>27.338950730280651</v>
      </c>
      <c r="J41" s="33"/>
      <c r="K41" s="33"/>
      <c r="L41" s="33"/>
      <c r="M41" s="33"/>
      <c r="N41" s="33"/>
      <c r="O41" s="33"/>
      <c r="P41" s="33"/>
      <c r="Q41" s="33"/>
    </row>
    <row r="42" spans="1:17" ht="12.6" customHeight="1">
      <c r="A42" s="19" t="s">
        <v>19</v>
      </c>
      <c r="B42" s="106">
        <v>55.619409236839239</v>
      </c>
      <c r="C42" s="106">
        <v>0.42960180000000003</v>
      </c>
      <c r="D42" s="106">
        <v>6.7282207096394551</v>
      </c>
      <c r="E42" s="106">
        <v>55.338080583297042</v>
      </c>
      <c r="F42" s="106">
        <v>16.168589181609942</v>
      </c>
      <c r="G42" s="106">
        <v>0.32583249999999997</v>
      </c>
      <c r="H42" s="107">
        <f t="shared" si="2"/>
        <v>134.60973401138565</v>
      </c>
      <c r="J42" s="33"/>
      <c r="K42" s="33"/>
      <c r="L42" s="33"/>
      <c r="M42" s="33"/>
      <c r="N42" s="33"/>
      <c r="O42" s="33"/>
      <c r="P42" s="33"/>
      <c r="Q42" s="33"/>
    </row>
    <row r="43" spans="1:17" ht="12.6" customHeight="1">
      <c r="A43" s="19" t="s">
        <v>21</v>
      </c>
      <c r="B43" s="106">
        <v>2.9473547433597913</v>
      </c>
      <c r="C43" s="90">
        <v>0.42732611060020165</v>
      </c>
      <c r="D43" s="106">
        <v>0.7439004224847463</v>
      </c>
      <c r="E43" s="106">
        <v>186.04587269588387</v>
      </c>
      <c r="F43" s="106">
        <v>4.5187512299999995</v>
      </c>
      <c r="G43" s="26"/>
      <c r="H43" s="107">
        <f t="shared" si="2"/>
        <v>194.68320520232859</v>
      </c>
      <c r="J43" s="33"/>
      <c r="K43" s="33"/>
      <c r="L43" s="33"/>
      <c r="M43" s="33"/>
      <c r="N43" s="33"/>
      <c r="O43" s="33"/>
      <c r="P43" s="33"/>
      <c r="Q43" s="33"/>
    </row>
    <row r="44" spans="1:17" ht="12.6" customHeight="1">
      <c r="A44" s="19" t="s">
        <v>22</v>
      </c>
      <c r="B44" s="106">
        <v>3.2315998862396791</v>
      </c>
      <c r="C44" s="26"/>
      <c r="D44" s="26"/>
      <c r="E44" s="106">
        <v>18.288179617742475</v>
      </c>
      <c r="F44" s="106">
        <v>5.1004042882707914</v>
      </c>
      <c r="G44" s="26"/>
      <c r="H44" s="107">
        <f t="shared" si="2"/>
        <v>26.620183792252945</v>
      </c>
      <c r="J44" s="33"/>
      <c r="K44" s="33"/>
      <c r="L44" s="33"/>
      <c r="M44" s="33"/>
      <c r="N44" s="33"/>
      <c r="O44" s="33"/>
      <c r="P44" s="33"/>
      <c r="Q44" s="33"/>
    </row>
    <row r="45" spans="1:17" ht="12.6" customHeight="1">
      <c r="A45" s="19" t="s">
        <v>23</v>
      </c>
      <c r="B45" s="106">
        <v>0.19919999999999999</v>
      </c>
      <c r="C45" s="26"/>
      <c r="D45" s="26"/>
      <c r="E45" s="106">
        <v>1.0126685757119145</v>
      </c>
      <c r="F45" s="26">
        <v>9.6600000000000003E-5</v>
      </c>
      <c r="G45" s="26"/>
      <c r="H45" s="107">
        <f t="shared" si="2"/>
        <v>1.2119651757119145</v>
      </c>
      <c r="J45" s="33"/>
      <c r="K45" s="33"/>
      <c r="L45" s="33"/>
      <c r="M45" s="33"/>
      <c r="N45" s="33"/>
      <c r="O45" s="33"/>
      <c r="P45" s="33"/>
      <c r="Q45" s="33"/>
    </row>
    <row r="46" spans="1:17" ht="12.6" customHeight="1">
      <c r="A46" s="19" t="s">
        <v>24</v>
      </c>
      <c r="B46" s="106">
        <v>22.827015793804932</v>
      </c>
      <c r="C46" s="106">
        <v>0.37771809619000002</v>
      </c>
      <c r="D46" s="106">
        <v>5.5641605220000001E-2</v>
      </c>
      <c r="E46" s="106">
        <v>124.04343854965529</v>
      </c>
      <c r="F46" s="106">
        <v>17.883811144973585</v>
      </c>
      <c r="G46" s="106"/>
      <c r="H46" s="107">
        <f t="shared" si="2"/>
        <v>165.1876251898438</v>
      </c>
      <c r="J46" s="33"/>
      <c r="K46" s="33"/>
      <c r="L46" s="33"/>
      <c r="M46" s="33"/>
      <c r="N46" s="33"/>
      <c r="O46" s="33"/>
      <c r="P46" s="33"/>
      <c r="Q46" s="33"/>
    </row>
    <row r="47" spans="1:17" ht="12.6" customHeight="1">
      <c r="A47" s="19" t="s">
        <v>25</v>
      </c>
      <c r="B47" s="106">
        <v>1.0897374932043924</v>
      </c>
      <c r="C47" s="26"/>
      <c r="D47" s="26"/>
      <c r="E47" s="26"/>
      <c r="F47" s="26"/>
      <c r="G47" s="26"/>
      <c r="H47" s="107">
        <f t="shared" si="2"/>
        <v>1.0897374932043924</v>
      </c>
      <c r="J47" s="33"/>
      <c r="K47" s="33"/>
      <c r="L47" s="33"/>
      <c r="M47" s="33"/>
      <c r="N47" s="33"/>
      <c r="O47" s="33"/>
      <c r="P47" s="33"/>
      <c r="Q47" s="33"/>
    </row>
    <row r="48" spans="1:17" ht="12.6" customHeight="1">
      <c r="A48" s="19" t="s">
        <v>26</v>
      </c>
      <c r="B48" s="106">
        <v>38.833788357663067</v>
      </c>
      <c r="C48" s="90">
        <v>7.3378680184912559</v>
      </c>
      <c r="D48" s="106">
        <v>46.803521757872794</v>
      </c>
      <c r="E48" s="106">
        <v>150.3772809950166</v>
      </c>
      <c r="F48" s="106">
        <v>6.8202893041568</v>
      </c>
      <c r="G48" s="106">
        <v>65.217467754020092</v>
      </c>
      <c r="H48" s="107">
        <f t="shared" si="2"/>
        <v>315.39021618722063</v>
      </c>
      <c r="J48" s="33"/>
      <c r="K48" s="33"/>
      <c r="L48" s="33"/>
      <c r="M48" s="33"/>
      <c r="N48" s="33"/>
      <c r="O48" s="33"/>
      <c r="P48" s="33"/>
      <c r="Q48" s="33"/>
    </row>
    <row r="49" spans="1:17" ht="12.6" customHeight="1">
      <c r="A49" s="19" t="s">
        <v>238</v>
      </c>
      <c r="B49" s="106">
        <v>3.7546572882401992</v>
      </c>
      <c r="C49" s="106">
        <v>0.23016379849999999</v>
      </c>
      <c r="D49" s="26">
        <v>0</v>
      </c>
      <c r="E49" s="106">
        <v>1.0641100540491046</v>
      </c>
      <c r="F49" s="26"/>
      <c r="G49" s="26"/>
      <c r="H49" s="107">
        <f t="shared" si="2"/>
        <v>5.0489311407893034</v>
      </c>
      <c r="J49" s="33"/>
      <c r="K49" s="33"/>
      <c r="L49" s="33"/>
      <c r="M49" s="33"/>
      <c r="N49" s="33"/>
      <c r="O49" s="33"/>
      <c r="P49" s="33"/>
      <c r="Q49" s="33"/>
    </row>
    <row r="50" spans="1:17" ht="12.6" customHeight="1">
      <c r="A50" s="19" t="s">
        <v>97</v>
      </c>
      <c r="B50" s="106">
        <v>1.1894790853138277</v>
      </c>
      <c r="C50" s="106">
        <v>84.958776022740366</v>
      </c>
      <c r="D50" s="106">
        <v>4.6559826087035248</v>
      </c>
      <c r="E50" s="106">
        <v>0.14194447884138003</v>
      </c>
      <c r="F50" s="106">
        <v>0.43974423810115854</v>
      </c>
      <c r="G50" s="106">
        <v>0.14300671130000001</v>
      </c>
      <c r="H50" s="107">
        <f t="shared" si="2"/>
        <v>91.528933145000266</v>
      </c>
      <c r="J50" s="33"/>
      <c r="K50" s="33"/>
      <c r="L50" s="33"/>
      <c r="M50" s="33"/>
      <c r="N50" s="33"/>
      <c r="O50" s="33"/>
      <c r="P50" s="33"/>
      <c r="Q50" s="33"/>
    </row>
    <row r="51" spans="1:17" ht="12.6" customHeight="1">
      <c r="A51" s="19" t="s">
        <v>27</v>
      </c>
      <c r="B51" s="106">
        <v>0.37356074322428096</v>
      </c>
      <c r="C51" s="106">
        <v>23.704918364590892</v>
      </c>
      <c r="D51" s="106"/>
      <c r="E51" s="26"/>
      <c r="F51" s="26"/>
      <c r="G51" s="108">
        <v>0.43253992933999996</v>
      </c>
      <c r="H51" s="107">
        <f t="shared" si="2"/>
        <v>24.511019037155172</v>
      </c>
      <c r="J51" s="33"/>
      <c r="K51" s="33"/>
      <c r="L51" s="33"/>
      <c r="M51" s="33"/>
      <c r="N51" s="33"/>
      <c r="O51" s="33"/>
      <c r="P51" s="33"/>
      <c r="Q51" s="33"/>
    </row>
    <row r="52" spans="1:17" ht="12.6" customHeight="1">
      <c r="A52" s="146" t="s">
        <v>61</v>
      </c>
      <c r="B52" s="169">
        <f t="shared" ref="B52:H52" si="3">SUM(B35:B51)</f>
        <v>200.79710245789184</v>
      </c>
      <c r="C52" s="169">
        <f t="shared" si="3"/>
        <v>119.46275336049221</v>
      </c>
      <c r="D52" s="169">
        <f t="shared" si="3"/>
        <v>61.503968182174852</v>
      </c>
      <c r="E52" s="169">
        <f t="shared" si="3"/>
        <v>710.50815020669529</v>
      </c>
      <c r="F52" s="169">
        <f t="shared" si="3"/>
        <v>86.230190171183651</v>
      </c>
      <c r="G52" s="169">
        <f t="shared" si="3"/>
        <v>66.654321046229668</v>
      </c>
      <c r="H52" s="169">
        <f t="shared" si="3"/>
        <v>1245.1564854246678</v>
      </c>
      <c r="J52" s="33"/>
      <c r="K52" s="33"/>
      <c r="L52" s="33"/>
      <c r="M52" s="33"/>
      <c r="N52" s="33"/>
      <c r="O52" s="33"/>
      <c r="P52" s="33"/>
      <c r="Q52" s="33"/>
    </row>
    <row r="53" spans="1:17" ht="12.6" customHeight="1">
      <c r="E53" s="37"/>
    </row>
    <row r="54" spans="1:17" ht="12.6" customHeight="1">
      <c r="A54" s="30" t="s">
        <v>94</v>
      </c>
      <c r="E54" s="11"/>
      <c r="F54" s="30"/>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2017-09-13T12:58:47Z</dcterms:modified>
</cp:coreProperties>
</file>