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600" windowHeight="13140" activeTab="0"/>
  </bookViews>
  <sheets>
    <sheet name="Table of Contents" sheetId="1" r:id="rId1"/>
    <sheet name="Issuance, Collateral" sheetId="2" r:id="rId2"/>
    <sheet name="Issuance, Country" sheetId="3" r:id="rId3"/>
    <sheet name="Issuance, Retention" sheetId="4" r:id="rId4"/>
    <sheet name="Outstanding, Collateral" sheetId="5" r:id="rId5"/>
    <sheet name="Outstanding, Country" sheetId="6" r:id="rId6"/>
    <sheet name="Outstanding, Rating" sheetId="7" r:id="rId7"/>
  </sheets>
  <definedNames/>
  <calcPr fullCalcOnLoad="1"/>
</workbook>
</file>

<file path=xl/sharedStrings.xml><?xml version="1.0" encoding="utf-8"?>
<sst xmlns="http://schemas.openxmlformats.org/spreadsheetml/2006/main" count="596" uniqueCount="116">
  <si>
    <t>Q2</t>
  </si>
  <si>
    <t>Mixed</t>
  </si>
  <si>
    <t>CMBS</t>
  </si>
  <si>
    <t>RMBS</t>
  </si>
  <si>
    <t>SME</t>
  </si>
  <si>
    <t>Total</t>
  </si>
  <si>
    <t>CDO</t>
  </si>
  <si>
    <t>Q1</t>
  </si>
  <si>
    <t>Belgium</t>
  </si>
  <si>
    <t>Germany</t>
  </si>
  <si>
    <t>Spain</t>
  </si>
  <si>
    <t>France</t>
  </si>
  <si>
    <t>Greece</t>
  </si>
  <si>
    <t>Ireland</t>
  </si>
  <si>
    <t>Italy</t>
  </si>
  <si>
    <t>Netherlands</t>
  </si>
  <si>
    <t>Portugal</t>
  </si>
  <si>
    <t>United Kingdom</t>
  </si>
  <si>
    <t>Q3</t>
  </si>
  <si>
    <t>Q4</t>
  </si>
  <si>
    <t>PanEurope</t>
  </si>
  <si>
    <t>ABS</t>
  </si>
  <si>
    <t>MBS</t>
  </si>
  <si>
    <t>WBS</t>
  </si>
  <si>
    <t>Auto</t>
  </si>
  <si>
    <t>Credit Cards</t>
  </si>
  <si>
    <t>Leases</t>
  </si>
  <si>
    <t>Consumer</t>
  </si>
  <si>
    <t>Other</t>
  </si>
  <si>
    <t>USD Millions</t>
  </si>
  <si>
    <t>Year</t>
  </si>
  <si>
    <r>
      <t xml:space="preserve">Sources: </t>
    </r>
    <r>
      <rPr>
        <sz val="9"/>
        <rFont val="Times New Roman"/>
        <family val="1"/>
      </rPr>
      <t>AFME &amp; SIFMA Members, Bloomberg, Thomson Reuters, prospectus filings, Fitch Ratings, Moody's, S&amp;P, AFME &amp; SIFMA</t>
    </r>
  </si>
  <si>
    <t>Multinational</t>
  </si>
  <si>
    <t>Russian Federation</t>
  </si>
  <si>
    <t>Europe Securitisation Issuance</t>
  </si>
  <si>
    <t>Month</t>
  </si>
  <si>
    <t>Retained</t>
  </si>
  <si>
    <t>% Retained</t>
  </si>
  <si>
    <t>Table</t>
  </si>
  <si>
    <t>Description</t>
  </si>
  <si>
    <t>Time Period</t>
  </si>
  <si>
    <t>Currency</t>
  </si>
  <si>
    <t>Value</t>
  </si>
  <si>
    <t>Last Value</t>
  </si>
  <si>
    <t>Last Updated</t>
  </si>
  <si>
    <t>1.1.</t>
  </si>
  <si>
    <t>USD</t>
  </si>
  <si>
    <t>Millions</t>
  </si>
  <si>
    <t>1.2.</t>
  </si>
  <si>
    <t>2.1.</t>
  </si>
  <si>
    <t>2.2.</t>
  </si>
  <si>
    <t>3.1.</t>
  </si>
  <si>
    <t>FAQ</t>
  </si>
  <si>
    <t>Contact</t>
  </si>
  <si>
    <t>Sharon Sung</t>
  </si>
  <si>
    <t>ssung@sifma.org</t>
  </si>
  <si>
    <t>All data subject to revision.</t>
  </si>
  <si>
    <t>Issuance</t>
  </si>
  <si>
    <t>Sources:</t>
  </si>
  <si>
    <t>A</t>
  </si>
  <si>
    <t>A, Q</t>
  </si>
  <si>
    <t>1.3.</t>
  </si>
  <si>
    <t>M</t>
  </si>
  <si>
    <t>European securities are defined as securitizations with collateral predominantly from the European continent, including Turkey, Kazakhstan, the Russian Federation, and Iceland.</t>
  </si>
  <si>
    <t>European CDOs:</t>
  </si>
  <si>
    <t>Conversion to USD is done at date of pricing or issue (if pricing date is unavailable).</t>
  </si>
  <si>
    <t>Criteria:</t>
  </si>
  <si>
    <t>Conversion Rate:</t>
  </si>
  <si>
    <t>Europe Securitisation Outstanding</t>
  </si>
  <si>
    <t>Q</t>
  </si>
  <si>
    <t>Outstanding</t>
  </si>
  <si>
    <t>AFME/SIFMA Members, Bloomberg, Dealogic, Thomson Reuters, prospectus filings, Fitch Ratings, Moody's, S&amp;P, AFME, SIFMA</t>
  </si>
  <si>
    <t>2.3.</t>
  </si>
  <si>
    <t>European CDOs are defined as tranches of CDOs denominated in any European currency from any of the countries that would qualify if collateral were sourced from the country in question; currencies also include predecessor currencies prior to the introduction of the euro. Due to this, countries outside the European continent may be included in the collateral by country.</t>
  </si>
  <si>
    <t>AFME Securitisation Data Reports</t>
  </si>
  <si>
    <t>Data from the AFME Securitisation reports and these tables are identical excepting display convention (i.e., these tables are displayed in USD whereas the AFME reports and AFME supplements are displayed in EUR). More generally, data in the USD-denominated supplementals are less granular than the EUR-denominated supplementals.</t>
  </si>
  <si>
    <t>NR</t>
  </si>
  <si>
    <t>Aaa\AAA</t>
  </si>
  <si>
    <t>Aa\AA</t>
  </si>
  <si>
    <t>A\A</t>
  </si>
  <si>
    <t>Baa\BBB</t>
  </si>
  <si>
    <t>Ba\BB</t>
  </si>
  <si>
    <t>B\B</t>
  </si>
  <si>
    <t>ShortTerm</t>
  </si>
  <si>
    <t>Rating</t>
  </si>
  <si>
    <t>ALL EUROPEAN SECURITISATION</t>
  </si>
  <si>
    <t>Russia</t>
  </si>
  <si>
    <t>Europe Securitisation Outstanding by Rating</t>
  </si>
  <si>
    <t>TOTAL</t>
  </si>
  <si>
    <t>Whole business securitisation</t>
  </si>
  <si>
    <t>Small- and Medium-sized enterprises</t>
  </si>
  <si>
    <t>Other - Definitions</t>
  </si>
  <si>
    <t>MBS - CMBS</t>
  </si>
  <si>
    <t>MBS - RMBS</t>
  </si>
  <si>
    <t>TOTAL PLACED - BY TYPE</t>
  </si>
  <si>
    <t>TOTAL PLACED - BY COUNTRY</t>
  </si>
  <si>
    <t>WBS/PFI</t>
  </si>
  <si>
    <t>Placed</t>
  </si>
  <si>
    <t>4Q 2013</t>
  </si>
  <si>
    <t xml:space="preserve">Certain public finance initiatives (PFI) have been subsequently moved from ABS - Other into WBS; the WBS category has been renamed PFI/WBS. Based on deal structure and underlying collateral, certain PFI and WBS deals remain outside this category (e.g., certain CMBS deals) and are evaluated on a case by case basis. </t>
  </si>
  <si>
    <t>Europe Securitisation Issuance by Collateral Type</t>
  </si>
  <si>
    <t>Europe Securitisation Issuance by Country of Collateral</t>
  </si>
  <si>
    <t>Europe Securitisation Outstanding by Collateral Type</t>
  </si>
  <si>
    <t>Europe Securitisation Outstanding by Country of Collateral</t>
  </si>
  <si>
    <t>1Q 2014</t>
  </si>
  <si>
    <t>Factors for the last three years have been subsequently revised on updated information for specific securities and outstandings subsequently reflect such changes. Outstanding figures have been adjusted from the earliest point of change (2004) onward.</t>
  </si>
  <si>
    <t>Caa\CCC and Below</t>
  </si>
  <si>
    <r>
      <t xml:space="preserve">Notes: </t>
    </r>
    <r>
      <rPr>
        <sz val="9"/>
        <rFont val="Times New Roman"/>
        <family val="1"/>
      </rPr>
      <t>Lowest rating assigned by Fitch Ratings, Moody's, and Standard and Poor's.</t>
    </r>
  </si>
  <si>
    <t>Addendum</t>
  </si>
  <si>
    <t>Other EU</t>
  </si>
  <si>
    <t>Other Non EU</t>
  </si>
  <si>
    <t>European Securitisation</t>
  </si>
  <si>
    <t>Europe Securitisation Issuance, Retained and Placed</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</si>
  <si>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</si>
  <si>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Use applicable to SIFMA's website, available here: 
http://www.sifma.org/legal/</t>
  </si>
  <si>
    <t>4Q'18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</si>
</sst>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0.0"/>
    <numFmt numFmtId="168" formatCode="[$-409]dddd\,\ mmmm\ dd\,\ yyyy"/>
    <numFmt numFmtId="169" formatCode="[$-409]mmm\-yy;@"/>
    <numFmt numFmtId="170" formatCode="General_)"/>
    <numFmt numFmtId="171" formatCode="mmm\-yyyy"/>
    <numFmt numFmtId="172" formatCode="_(* #,##0.0_);_(* \(#,##0.0\);_(* &quot;-&quot;??_);_(@_)"/>
  </numFmts>
  <fonts count="59">
    <font>
      <sz val="11"/>
      <color theme="1"/>
      <name val="Calibri"/>
      <family val="2"/>
    </font>
    <font>
      <sz val="11"/>
      <color indexed="8"/>
      <name val="Calibri"/>
      <family val="2"/>
    </font>
    <font>
      <sz val="10"/>
      <color indexed="8"/>
      <name val="Arial"/>
      <family val="2"/>
    </font>
    <font>
      <sz val="10"/>
      <name val="Arial"/>
      <family val="2"/>
    </font>
    <font>
      <b/>
      <sz val="20"/>
      <name val="Times New Roman"/>
      <family val="1"/>
    </font>
    <font>
      <sz val="9"/>
      <name val="Times New Roman"/>
      <family val="1"/>
    </font>
    <font>
      <b/>
      <sz val="9"/>
      <name val="Times New Roman"/>
      <family val="1"/>
    </font>
    <font>
      <sz val="11"/>
      <name val="Garamond"/>
      <family val="1"/>
    </font>
    <font>
      <b/>
      <sz val="11"/>
      <name val="Garamond"/>
      <family val="1"/>
    </font>
    <font>
      <b/>
      <sz val="12"/>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Garamond"/>
      <family val="1"/>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Garamond"/>
      <family val="1"/>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b/>
      <sz val="11"/>
      <color theme="1"/>
      <name val="Garamond"/>
      <family val="1"/>
    </font>
    <font>
      <b/>
      <i/>
      <sz val="11"/>
      <color theme="1"/>
      <name val="Garamond"/>
      <family val="1"/>
    </font>
    <font>
      <sz val="11"/>
      <color rgb="FF000000"/>
      <name val="Garamond"/>
      <family val="1"/>
    </font>
    <font>
      <b/>
      <sz val="11"/>
      <color rgb="FFFF0000"/>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9" fillId="0" borderId="0">
      <alignment/>
      <protection/>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9">
    <xf numFmtId="0" fontId="0" fillId="0" borderId="0" xfId="0" applyFont="1" applyAlignment="1">
      <alignment/>
    </xf>
    <xf numFmtId="1" fontId="4" fillId="33" borderId="0" xfId="64" applyNumberFormat="1" applyFont="1" applyFill="1" applyAlignment="1">
      <alignment horizontal="left"/>
      <protection/>
    </xf>
    <xf numFmtId="166" fontId="3" fillId="33" borderId="0" xfId="64" applyNumberFormat="1" applyFill="1">
      <alignment/>
      <protection/>
    </xf>
    <xf numFmtId="166" fontId="0" fillId="33" borderId="0" xfId="45" applyNumberFormat="1" applyFont="1" applyFill="1" applyAlignment="1">
      <alignment horizontal="center" wrapText="1"/>
    </xf>
    <xf numFmtId="0" fontId="3" fillId="33" borderId="0" xfId="64" applyFill="1">
      <alignment/>
      <protection/>
    </xf>
    <xf numFmtId="0" fontId="5" fillId="33" borderId="0" xfId="64" applyFont="1" applyFill="1" applyAlignment="1">
      <alignment horizontal="center"/>
      <protection/>
    </xf>
    <xf numFmtId="166" fontId="5" fillId="33" borderId="0" xfId="64" applyNumberFormat="1" applyFont="1" applyFill="1" applyAlignment="1">
      <alignment horizontal="center"/>
      <protection/>
    </xf>
    <xf numFmtId="1" fontId="5" fillId="33" borderId="0" xfId="64" applyNumberFormat="1" applyFont="1" applyFill="1" applyAlignment="1">
      <alignment horizontal="center"/>
      <protection/>
    </xf>
    <xf numFmtId="166" fontId="6" fillId="33" borderId="0" xfId="64" applyNumberFormat="1" applyFont="1" applyFill="1" applyAlignment="1">
      <alignment horizontal="center"/>
      <protection/>
    </xf>
    <xf numFmtId="166" fontId="6" fillId="33" borderId="0" xfId="64" applyNumberFormat="1" applyFont="1" applyFill="1" applyAlignment="1">
      <alignment horizontal="center"/>
      <protection/>
    </xf>
    <xf numFmtId="0" fontId="6" fillId="33" borderId="0" xfId="64" applyFont="1" applyFill="1" applyAlignment="1">
      <alignment horizontal="center"/>
      <protection/>
    </xf>
    <xf numFmtId="1" fontId="6" fillId="33" borderId="0" xfId="64" applyNumberFormat="1" applyFont="1" applyFill="1" applyAlignment="1">
      <alignment horizontal="center"/>
      <protection/>
    </xf>
    <xf numFmtId="4" fontId="5" fillId="33" borderId="0" xfId="64" applyNumberFormat="1" applyFont="1" applyFill="1" applyAlignment="1">
      <alignment horizontal="center"/>
      <protection/>
    </xf>
    <xf numFmtId="4" fontId="5" fillId="33" borderId="0" xfId="64" applyNumberFormat="1" applyFont="1" applyFill="1" applyAlignment="1">
      <alignment horizontal="center"/>
      <protection/>
    </xf>
    <xf numFmtId="0" fontId="5" fillId="33" borderId="0" xfId="64" applyFont="1" applyFill="1">
      <alignment/>
      <protection/>
    </xf>
    <xf numFmtId="0" fontId="54" fillId="33" borderId="0" xfId="63" applyFont="1" applyFill="1">
      <alignment/>
      <protection/>
    </xf>
    <xf numFmtId="0" fontId="55" fillId="33" borderId="0" xfId="63" applyFont="1" applyFill="1">
      <alignment/>
      <protection/>
    </xf>
    <xf numFmtId="49" fontId="55" fillId="33" borderId="0" xfId="63" applyNumberFormat="1" applyFont="1" applyFill="1" applyAlignment="1">
      <alignment horizontal="left"/>
      <protection/>
    </xf>
    <xf numFmtId="14" fontId="55" fillId="33" borderId="0" xfId="63" applyNumberFormat="1" applyFont="1" applyFill="1" applyAlignment="1">
      <alignment horizontal="left"/>
      <protection/>
    </xf>
    <xf numFmtId="49" fontId="54" fillId="33" borderId="0" xfId="63" applyNumberFormat="1" applyFont="1" applyFill="1" applyAlignment="1">
      <alignment horizontal="left"/>
      <protection/>
    </xf>
    <xf numFmtId="14" fontId="54" fillId="33" borderId="0" xfId="63" applyNumberFormat="1" applyFont="1" applyFill="1" applyAlignment="1">
      <alignment horizontal="left"/>
      <protection/>
    </xf>
    <xf numFmtId="0" fontId="44" fillId="33" borderId="0" xfId="59" applyFont="1" applyFill="1" applyAlignment="1" applyProtection="1">
      <alignment/>
      <protection/>
    </xf>
    <xf numFmtId="0" fontId="56" fillId="33" borderId="0" xfId="63" applyFont="1" applyFill="1">
      <alignment/>
      <protection/>
    </xf>
    <xf numFmtId="0" fontId="57" fillId="33" borderId="0" xfId="64" applyFont="1" applyFill="1" applyAlignment="1">
      <alignment horizontal="left" wrapText="1"/>
      <protection/>
    </xf>
    <xf numFmtId="49" fontId="57" fillId="33" borderId="0" xfId="64" applyNumberFormat="1" applyFont="1" applyFill="1" applyAlignment="1">
      <alignment horizontal="left" wrapText="1"/>
      <protection/>
    </xf>
    <xf numFmtId="14" fontId="57" fillId="33" borderId="0" xfId="64" applyNumberFormat="1" applyFont="1" applyFill="1" applyAlignment="1">
      <alignment horizontal="left" wrapText="1"/>
      <protection/>
    </xf>
    <xf numFmtId="0" fontId="7" fillId="33" borderId="0" xfId="64" applyFont="1" applyFill="1" applyAlignment="1">
      <alignment horizontal="left"/>
      <protection/>
    </xf>
    <xf numFmtId="49" fontId="7" fillId="33" borderId="0" xfId="64" applyNumberFormat="1" applyFont="1" applyFill="1" applyAlignment="1">
      <alignment horizontal="left"/>
      <protection/>
    </xf>
    <xf numFmtId="14" fontId="7" fillId="33" borderId="0" xfId="64" applyNumberFormat="1" applyFont="1" applyFill="1" applyAlignment="1">
      <alignment horizontal="left"/>
      <protection/>
    </xf>
    <xf numFmtId="0" fontId="7" fillId="33" borderId="0" xfId="73" applyFont="1" applyFill="1">
      <alignment/>
      <protection/>
    </xf>
    <xf numFmtId="0" fontId="8" fillId="33" borderId="0" xfId="73" applyFont="1" applyFill="1">
      <alignment/>
      <protection/>
    </xf>
    <xf numFmtId="1" fontId="58" fillId="33" borderId="0" xfId="73" applyNumberFormat="1" applyFont="1" applyFill="1" applyAlignment="1">
      <alignment horizontal="left"/>
      <protection/>
    </xf>
    <xf numFmtId="0" fontId="8" fillId="33" borderId="0" xfId="73" applyFont="1" applyFill="1" applyAlignment="1">
      <alignment vertical="center"/>
      <protection/>
    </xf>
    <xf numFmtId="0" fontId="7" fillId="33" borderId="0" xfId="73" applyFont="1" applyFill="1" applyAlignment="1">
      <alignment wrapText="1"/>
      <protection/>
    </xf>
    <xf numFmtId="0" fontId="8" fillId="33" borderId="0" xfId="73" applyFont="1" applyFill="1" applyAlignment="1">
      <alignment vertical="center" wrapText="1"/>
      <protection/>
    </xf>
    <xf numFmtId="0" fontId="54" fillId="33" borderId="0" xfId="63" applyFont="1" applyFill="1" applyAlignment="1">
      <alignment wrapText="1"/>
      <protection/>
    </xf>
    <xf numFmtId="0" fontId="7" fillId="33" borderId="0" xfId="73" applyFont="1" applyFill="1" applyAlignment="1">
      <alignment wrapText="1"/>
      <protection/>
    </xf>
    <xf numFmtId="4" fontId="5" fillId="33" borderId="0" xfId="73" applyNumberFormat="1" applyFont="1" applyFill="1" applyAlignment="1">
      <alignment horizontal="center"/>
      <protection/>
    </xf>
    <xf numFmtId="0" fontId="5" fillId="33" borderId="0" xfId="73" applyFont="1" applyFill="1">
      <alignment/>
      <protection/>
    </xf>
    <xf numFmtId="0" fontId="6" fillId="33" borderId="0" xfId="73" applyFont="1" applyFill="1">
      <alignment/>
      <protection/>
    </xf>
    <xf numFmtId="0" fontId="5" fillId="33" borderId="0" xfId="73" applyFont="1" applyFill="1" applyAlignment="1">
      <alignment horizontal="center"/>
      <protection/>
    </xf>
    <xf numFmtId="1" fontId="5" fillId="33" borderId="0" xfId="73" applyNumberFormat="1" applyFont="1" applyFill="1" applyAlignment="1">
      <alignment horizontal="center"/>
      <protection/>
    </xf>
    <xf numFmtId="1" fontId="6" fillId="33" borderId="0" xfId="73" applyNumberFormat="1" applyFont="1" applyFill="1" applyAlignment="1">
      <alignment horizontal="center"/>
      <protection/>
    </xf>
    <xf numFmtId="0" fontId="6" fillId="33" borderId="0" xfId="73" applyFont="1" applyFill="1" applyAlignment="1">
      <alignment horizontal="center"/>
      <protection/>
    </xf>
    <xf numFmtId="166" fontId="6" fillId="33" borderId="0" xfId="73" applyNumberFormat="1" applyFont="1" applyFill="1" applyAlignment="1">
      <alignment horizontal="center"/>
      <protection/>
    </xf>
    <xf numFmtId="166" fontId="6" fillId="33" borderId="0" xfId="73" applyNumberFormat="1" applyFont="1" applyFill="1" applyAlignment="1">
      <alignment horizontal="center"/>
      <protection/>
    </xf>
    <xf numFmtId="166" fontId="5" fillId="33" borderId="0" xfId="73" applyNumberFormat="1" applyFont="1" applyFill="1" applyAlignment="1">
      <alignment horizontal="center"/>
      <protection/>
    </xf>
    <xf numFmtId="0" fontId="3" fillId="33" borderId="0" xfId="73" applyFill="1">
      <alignment/>
      <protection/>
    </xf>
    <xf numFmtId="0" fontId="3" fillId="33" borderId="0" xfId="73" applyFill="1">
      <alignment/>
      <protection/>
    </xf>
    <xf numFmtId="166" fontId="3" fillId="33" borderId="0" xfId="73" applyNumberFormat="1" applyFill="1">
      <alignment/>
      <protection/>
    </xf>
    <xf numFmtId="166" fontId="3" fillId="33" borderId="0" xfId="73" applyNumberFormat="1" applyFill="1" applyAlignment="1">
      <alignment horizontal="center"/>
      <protection/>
    </xf>
    <xf numFmtId="166" fontId="0" fillId="33" borderId="0" xfId="46" applyNumberFormat="1" applyFont="1" applyFill="1" applyAlignment="1">
      <alignment horizontal="center" wrapText="1"/>
    </xf>
    <xf numFmtId="1" fontId="4" fillId="33" borderId="0" xfId="73" applyNumberFormat="1" applyFont="1" applyFill="1" applyAlignment="1">
      <alignment horizontal="left"/>
      <protection/>
    </xf>
    <xf numFmtId="0" fontId="44" fillId="33" borderId="0" xfId="57" applyFill="1" applyAlignment="1" applyProtection="1">
      <alignment/>
      <protection/>
    </xf>
    <xf numFmtId="0" fontId="44" fillId="33" borderId="0" xfId="63" applyFont="1" applyFill="1">
      <alignment/>
      <protection/>
    </xf>
    <xf numFmtId="0" fontId="55" fillId="33" borderId="0" xfId="63" applyFont="1" applyFill="1" applyAlignment="1">
      <alignment vertical="center" wrapText="1"/>
      <protection/>
    </xf>
    <xf numFmtId="0" fontId="5" fillId="33" borderId="0" xfId="64" applyFont="1" applyFill="1" applyAlignment="1">
      <alignment horizontal="center"/>
      <protection/>
    </xf>
    <xf numFmtId="0" fontId="5" fillId="33" borderId="0" xfId="64" applyFont="1" applyFill="1">
      <alignment/>
      <protection/>
    </xf>
    <xf numFmtId="166" fontId="6" fillId="33" borderId="10" xfId="73" applyNumberFormat="1" applyFont="1" applyFill="1" applyBorder="1" applyAlignment="1">
      <alignment horizontal="center"/>
      <protection/>
    </xf>
    <xf numFmtId="0" fontId="6" fillId="33" borderId="10" xfId="73" applyFont="1" applyFill="1" applyBorder="1" applyAlignment="1">
      <alignment horizontal="center"/>
      <protection/>
    </xf>
    <xf numFmtId="166" fontId="6" fillId="33" borderId="10" xfId="73" applyNumberFormat="1" applyFont="1" applyFill="1" applyBorder="1" applyAlignment="1">
      <alignment horizontal="center"/>
      <protection/>
    </xf>
    <xf numFmtId="0" fontId="6" fillId="33" borderId="10" xfId="73" applyFont="1" applyFill="1" applyBorder="1" applyAlignment="1">
      <alignment horizontal="center"/>
      <protection/>
    </xf>
    <xf numFmtId="0" fontId="3" fillId="33" borderId="0" xfId="73" applyFill="1" applyAlignment="1">
      <alignment wrapText="1"/>
      <protection/>
    </xf>
    <xf numFmtId="0" fontId="5" fillId="33" borderId="0" xfId="73" applyFont="1" applyFill="1" applyAlignment="1">
      <alignment horizontal="center" wrapText="1"/>
      <protection/>
    </xf>
    <xf numFmtId="4" fontId="5" fillId="33" borderId="0" xfId="73" applyNumberFormat="1" applyFont="1" applyFill="1" applyAlignment="1">
      <alignment horizontal="center" wrapText="1"/>
      <protection/>
    </xf>
    <xf numFmtId="166" fontId="6" fillId="33" borderId="0" xfId="73" applyNumberFormat="1" applyFont="1" applyFill="1" applyAlignment="1">
      <alignment wrapText="1"/>
      <protection/>
    </xf>
    <xf numFmtId="166" fontId="6" fillId="33" borderId="0" xfId="73" applyNumberFormat="1" applyFont="1" applyFill="1" applyAlignment="1">
      <alignment horizontal="center" wrapText="1"/>
      <protection/>
    </xf>
    <xf numFmtId="0" fontId="6" fillId="33" borderId="0" xfId="73" applyFont="1" applyFill="1" applyAlignment="1">
      <alignment horizontal="center" wrapText="1"/>
      <protection/>
    </xf>
    <xf numFmtId="0" fontId="6" fillId="33" borderId="0" xfId="73" applyFont="1" applyFill="1" applyAlignment="1">
      <alignment wrapText="1"/>
      <protection/>
    </xf>
    <xf numFmtId="4" fontId="5" fillId="33" borderId="0" xfId="64" applyNumberFormat="1" applyFont="1" applyFill="1" applyAlignment="1">
      <alignment horizontal="center" wrapText="1"/>
      <protection/>
    </xf>
    <xf numFmtId="0" fontId="8" fillId="33" borderId="0" xfId="73" applyFont="1" applyFill="1" applyAlignment="1">
      <alignment horizontal="left"/>
      <protection/>
    </xf>
    <xf numFmtId="0" fontId="7" fillId="33" borderId="0" xfId="73" applyFont="1" applyFill="1" applyAlignment="1">
      <alignment horizontal="left" wrapText="1"/>
      <protection/>
    </xf>
    <xf numFmtId="166" fontId="3" fillId="33" borderId="0" xfId="73" applyNumberFormat="1" applyFill="1" applyAlignment="1">
      <alignment horizontal="right"/>
      <protection/>
    </xf>
    <xf numFmtId="166" fontId="0" fillId="33" borderId="0" xfId="46" applyNumberFormat="1" applyFont="1" applyFill="1" applyAlignment="1">
      <alignment horizontal="right" wrapText="1"/>
    </xf>
    <xf numFmtId="0" fontId="3" fillId="33" borderId="0" xfId="73" applyFill="1" applyAlignment="1">
      <alignment horizontal="right"/>
      <protection/>
    </xf>
    <xf numFmtId="166" fontId="5" fillId="33" borderId="0" xfId="73" applyNumberFormat="1" applyFont="1" applyFill="1" applyAlignment="1">
      <alignment horizontal="right"/>
      <protection/>
    </xf>
    <xf numFmtId="0" fontId="5" fillId="33" borderId="0" xfId="73" applyFont="1" applyFill="1" applyAlignment="1">
      <alignment horizontal="right"/>
      <protection/>
    </xf>
    <xf numFmtId="4" fontId="6" fillId="33" borderId="10" xfId="73" applyNumberFormat="1" applyFont="1" applyFill="1" applyBorder="1" applyAlignment="1">
      <alignment horizontal="right" wrapText="1"/>
      <protection/>
    </xf>
    <xf numFmtId="4" fontId="6" fillId="33" borderId="10" xfId="73" applyNumberFormat="1" applyFont="1" applyFill="1" applyBorder="1" applyAlignment="1">
      <alignment horizontal="right"/>
      <protection/>
    </xf>
    <xf numFmtId="4" fontId="5" fillId="33" borderId="0" xfId="73" applyNumberFormat="1" applyFont="1" applyFill="1" applyAlignment="1">
      <alignment horizontal="right"/>
      <protection/>
    </xf>
    <xf numFmtId="4" fontId="5" fillId="33" borderId="0" xfId="73" applyNumberFormat="1" applyFont="1" applyFill="1" applyAlignment="1">
      <alignment horizontal="right"/>
      <protection/>
    </xf>
    <xf numFmtId="0" fontId="5" fillId="33" borderId="0" xfId="73" applyFont="1" applyFill="1" applyAlignment="1">
      <alignment horizontal="left"/>
      <protection/>
    </xf>
    <xf numFmtId="1" fontId="6" fillId="33" borderId="0" xfId="73" applyNumberFormat="1" applyFont="1" applyFill="1" applyAlignment="1">
      <alignment horizontal="left"/>
      <protection/>
    </xf>
    <xf numFmtId="1" fontId="5" fillId="33" borderId="0" xfId="73" applyNumberFormat="1" applyFont="1" applyFill="1" applyAlignment="1">
      <alignment horizontal="left"/>
      <protection/>
    </xf>
    <xf numFmtId="4" fontId="5" fillId="33" borderId="10" xfId="73" applyNumberFormat="1" applyFont="1" applyFill="1" applyBorder="1" applyAlignment="1">
      <alignment horizontal="right"/>
      <protection/>
    </xf>
    <xf numFmtId="4" fontId="5" fillId="33" borderId="0" xfId="73" applyNumberFormat="1" applyFont="1" applyFill="1" applyAlignment="1">
      <alignment horizontal="right" wrapText="1"/>
      <protection/>
    </xf>
    <xf numFmtId="4" fontId="5" fillId="33" borderId="10" xfId="73" applyNumberFormat="1" applyFont="1" applyFill="1" applyBorder="1" applyAlignment="1">
      <alignment horizontal="right" wrapText="1"/>
      <protection/>
    </xf>
    <xf numFmtId="1" fontId="6" fillId="33" borderId="10" xfId="73" applyNumberFormat="1" applyFont="1" applyFill="1" applyBorder="1" applyAlignment="1">
      <alignment horizontal="left"/>
      <protection/>
    </xf>
    <xf numFmtId="4" fontId="5" fillId="33" borderId="0" xfId="73" applyNumberFormat="1" applyFont="1" applyFill="1" applyAlignment="1">
      <alignment horizontal="left"/>
      <protection/>
    </xf>
    <xf numFmtId="0" fontId="3" fillId="33" borderId="0" xfId="73" applyFill="1" applyAlignment="1">
      <alignment horizontal="right"/>
      <protection/>
    </xf>
    <xf numFmtId="4" fontId="6" fillId="33" borderId="0" xfId="64" applyNumberFormat="1" applyFont="1" applyFill="1" applyAlignment="1">
      <alignment horizontal="right" wrapText="1"/>
      <protection/>
    </xf>
    <xf numFmtId="4" fontId="5" fillId="33" borderId="0" xfId="64" applyNumberFormat="1" applyFont="1" applyFill="1" applyAlignment="1">
      <alignment horizontal="right" wrapText="1"/>
      <protection/>
    </xf>
    <xf numFmtId="4" fontId="5" fillId="33" borderId="0" xfId="64" applyNumberFormat="1" applyFont="1" applyFill="1" applyAlignment="1">
      <alignment horizontal="right"/>
      <protection/>
    </xf>
    <xf numFmtId="164" fontId="5" fillId="33" borderId="0" xfId="77" applyNumberFormat="1" applyFont="1" applyFill="1" applyAlignment="1">
      <alignment horizontal="right"/>
    </xf>
    <xf numFmtId="14" fontId="6" fillId="33" borderId="0" xfId="64" applyNumberFormat="1" applyFont="1" applyFill="1" applyAlignment="1">
      <alignment horizontal="left" wrapText="1"/>
      <protection/>
    </xf>
    <xf numFmtId="169" fontId="6" fillId="33" borderId="0" xfId="64" applyNumberFormat="1" applyFont="1" applyFill="1" applyAlignment="1">
      <alignment horizontal="left"/>
      <protection/>
    </xf>
    <xf numFmtId="0" fontId="5" fillId="33" borderId="0" xfId="64" applyFont="1" applyFill="1" applyAlignment="1">
      <alignment horizontal="left"/>
      <protection/>
    </xf>
    <xf numFmtId="166" fontId="3" fillId="33" borderId="0" xfId="64" applyNumberFormat="1" applyFill="1" applyAlignment="1">
      <alignment horizontal="right"/>
      <protection/>
    </xf>
    <xf numFmtId="166" fontId="0" fillId="33" borderId="0" xfId="45" applyNumberFormat="1" applyFont="1" applyFill="1" applyAlignment="1">
      <alignment horizontal="right" wrapText="1"/>
    </xf>
    <xf numFmtId="0" fontId="3" fillId="33" borderId="0" xfId="64" applyFill="1" applyAlignment="1">
      <alignment horizontal="right"/>
      <protection/>
    </xf>
    <xf numFmtId="0" fontId="3" fillId="33" borderId="0" xfId="64" applyFill="1" applyAlignment="1">
      <alignment horizontal="right"/>
      <protection/>
    </xf>
    <xf numFmtId="166" fontId="5" fillId="33" borderId="0" xfId="64" applyNumberFormat="1" applyFont="1" applyFill="1" applyAlignment="1">
      <alignment horizontal="right"/>
      <protection/>
    </xf>
    <xf numFmtId="0" fontId="5" fillId="33" borderId="0" xfId="64" applyFont="1" applyFill="1" applyAlignment="1">
      <alignment horizontal="right"/>
      <protection/>
    </xf>
    <xf numFmtId="4" fontId="6" fillId="33" borderId="10" xfId="64" applyNumberFormat="1" applyFont="1" applyFill="1" applyBorder="1" applyAlignment="1">
      <alignment horizontal="right"/>
      <protection/>
    </xf>
    <xf numFmtId="4" fontId="5" fillId="33" borderId="0" xfId="64" applyNumberFormat="1" applyFont="1" applyFill="1" applyAlignment="1">
      <alignment horizontal="right"/>
      <protection/>
    </xf>
    <xf numFmtId="0" fontId="44" fillId="33" borderId="0" xfId="57" applyFill="1" applyAlignment="1" applyProtection="1">
      <alignment/>
      <protection/>
    </xf>
    <xf numFmtId="164" fontId="5" fillId="33" borderId="0" xfId="77" applyNumberFormat="1" applyFont="1" applyFill="1" applyAlignment="1">
      <alignment horizontal="center"/>
    </xf>
    <xf numFmtId="0" fontId="6" fillId="33" borderId="10" xfId="73" applyFont="1" applyFill="1" applyBorder="1" applyAlignment="1">
      <alignment horizontal="center"/>
      <protection/>
    </xf>
    <xf numFmtId="0" fontId="6" fillId="34" borderId="10" xfId="73" applyFont="1" applyFill="1" applyBorder="1" applyAlignment="1">
      <alignment horizontal="center"/>
      <protection/>
    </xf>
    <xf numFmtId="0" fontId="0" fillId="33" borderId="0" xfId="0" applyFill="1" applyAlignment="1">
      <alignment/>
    </xf>
    <xf numFmtId="172" fontId="5" fillId="33" borderId="0" xfId="42" applyNumberFormat="1" applyFont="1" applyFill="1" applyAlignment="1">
      <alignment horizontal="right"/>
    </xf>
    <xf numFmtId="172" fontId="5" fillId="33" borderId="0" xfId="42" applyNumberFormat="1" applyFont="1" applyFill="1" applyAlignment="1">
      <alignment horizontal="right"/>
    </xf>
    <xf numFmtId="166" fontId="6" fillId="33" borderId="10" xfId="64" applyNumberFormat="1" applyFont="1" applyFill="1" applyBorder="1" applyAlignment="1">
      <alignment horizontal="center"/>
      <protection/>
    </xf>
    <xf numFmtId="0" fontId="6" fillId="33" borderId="10" xfId="64" applyFont="1" applyFill="1" applyBorder="1" applyAlignment="1">
      <alignment horizontal="center"/>
      <protection/>
    </xf>
    <xf numFmtId="0" fontId="6" fillId="33" borderId="10" xfId="64" applyFont="1" applyFill="1" applyBorder="1" applyAlignment="1">
      <alignment horizontal="right"/>
      <protection/>
    </xf>
    <xf numFmtId="172" fontId="3" fillId="33" borderId="0" xfId="42" applyNumberFormat="1" applyFont="1" applyFill="1" applyAlignment="1">
      <alignment horizontal="right"/>
    </xf>
    <xf numFmtId="172" fontId="6" fillId="33" borderId="0" xfId="42" applyNumberFormat="1" applyFont="1" applyFill="1" applyAlignment="1">
      <alignment horizontal="right"/>
    </xf>
    <xf numFmtId="0" fontId="55" fillId="33" borderId="10" xfId="63" applyFont="1" applyFill="1" applyBorder="1" applyAlignment="1">
      <alignment horizontal="left"/>
      <protection/>
    </xf>
    <xf numFmtId="0" fontId="55" fillId="33" borderId="0" xfId="63" applyFont="1" applyFill="1" applyAlignment="1">
      <alignment horizontal="center"/>
      <protection/>
    </xf>
    <xf numFmtId="0" fontId="57" fillId="33" borderId="0" xfId="65" applyFont="1" applyFill="1" applyAlignment="1">
      <alignment horizontal="left" wrapText="1"/>
      <protection/>
    </xf>
    <xf numFmtId="0" fontId="7" fillId="33" borderId="0" xfId="64" applyFont="1" applyFill="1" applyAlignment="1">
      <alignment horizontal="left" vertical="top" wrapText="1"/>
      <protection/>
    </xf>
    <xf numFmtId="0" fontId="8" fillId="33" borderId="10" xfId="73" applyFont="1" applyFill="1" applyBorder="1" applyAlignment="1">
      <alignment horizontal="left"/>
      <protection/>
    </xf>
    <xf numFmtId="166" fontId="6" fillId="33" borderId="10" xfId="64" applyNumberFormat="1" applyFont="1" applyFill="1" applyBorder="1" applyAlignment="1">
      <alignment horizontal="center"/>
      <protection/>
    </xf>
    <xf numFmtId="172" fontId="6" fillId="33" borderId="10" xfId="42" applyNumberFormat="1" applyFont="1" applyFill="1" applyBorder="1" applyAlignment="1">
      <alignment horizontal="center"/>
    </xf>
    <xf numFmtId="0" fontId="6" fillId="33" borderId="10" xfId="64" applyFont="1" applyFill="1" applyBorder="1" applyAlignment="1">
      <alignment horizontal="center"/>
      <protection/>
    </xf>
    <xf numFmtId="166" fontId="6" fillId="33" borderId="10" xfId="73" applyNumberFormat="1" applyFont="1" applyFill="1" applyBorder="1" applyAlignment="1">
      <alignment horizontal="center"/>
      <protection/>
    </xf>
    <xf numFmtId="4" fontId="6" fillId="33" borderId="0" xfId="73" applyNumberFormat="1" applyFont="1" applyFill="1" applyAlignment="1">
      <alignment horizontal="center" wrapText="1"/>
      <protection/>
    </xf>
    <xf numFmtId="166" fontId="6" fillId="34" borderId="10" xfId="73" applyNumberFormat="1" applyFont="1" applyFill="1" applyBorder="1" applyAlignment="1">
      <alignment horizontal="center"/>
      <protection/>
    </xf>
    <xf numFmtId="4" fontId="6" fillId="33" borderId="0" xfId="73" applyNumberFormat="1" applyFont="1" applyFill="1" applyAlignment="1">
      <alignment horizontal="center"/>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 xfId="52"/>
    <cellStyle name="Heading 1" xfId="53"/>
    <cellStyle name="Heading 2" xfId="54"/>
    <cellStyle name="Heading 3" xfId="55"/>
    <cellStyle name="Heading 4" xfId="56"/>
    <cellStyle name="Hyperlink" xfId="57"/>
    <cellStyle name="Hyperlink 2" xfId="58"/>
    <cellStyle name="Hyperlink 2 2" xfId="59"/>
    <cellStyle name="Input" xfId="60"/>
    <cellStyle name="Linked Cell" xfId="61"/>
    <cellStyle name="Neutral" xfId="62"/>
    <cellStyle name="Normal 2" xfId="63"/>
    <cellStyle name="Normal 2 2" xfId="64"/>
    <cellStyle name="Normal 2 2 2" xfId="65"/>
    <cellStyle name="Normal 2_Master ABS MBS" xfId="66"/>
    <cellStyle name="Normal 3" xfId="67"/>
    <cellStyle name="Normal 3 2" xfId="68"/>
    <cellStyle name="Normal 3 3" xfId="69"/>
    <cellStyle name="Normal 3 4" xfId="70"/>
    <cellStyle name="Normal 3 5" xfId="71"/>
    <cellStyle name="Normal 3 6" xfId="72"/>
    <cellStyle name="Normal 4" xfId="73"/>
    <cellStyle name="Normal 4 2"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352425</xdr:colOff>
      <xdr:row>0</xdr:row>
      <xdr:rowOff>19050</xdr:rowOff>
    </xdr:from>
    <xdr:to>
      <xdr:col>14</xdr:col>
      <xdr:colOff>133350</xdr:colOff>
      <xdr:row>1</xdr:row>
      <xdr:rowOff>371475</xdr:rowOff>
    </xdr:to>
    <xdr:pic>
      <xdr:nvPicPr>
        <xdr:cNvPr id="1" name="Picture 2" descr="SIFMALogoSmall.tiff"/>
        <xdr:cNvPicPr preferRelativeResize="1">
          <a:picLocks noChangeAspect="1"/>
        </xdr:cNvPicPr>
      </xdr:nvPicPr>
      <xdr:blipFill>
        <a:blip r:embed="rId1"/>
        <a:stretch>
          <a:fillRect/>
        </a:stretch>
      </xdr:blipFill>
      <xdr:spPr>
        <a:xfrm>
          <a:off x="4905375" y="19050"/>
          <a:ext cx="1704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10</xdr:col>
      <xdr:colOff>247650</xdr:colOff>
      <xdr:row>1</xdr:row>
      <xdr:rowOff>352425</xdr:rowOff>
    </xdr:to>
    <xdr:pic>
      <xdr:nvPicPr>
        <xdr:cNvPr id="1" name="Picture 2" descr="SIFMALogoSmall.tiff"/>
        <xdr:cNvPicPr preferRelativeResize="1">
          <a:picLocks noChangeAspect="1"/>
        </xdr:cNvPicPr>
      </xdr:nvPicPr>
      <xdr:blipFill>
        <a:blip r:embed="rId1"/>
        <a:stretch>
          <a:fillRect/>
        </a:stretch>
      </xdr:blipFill>
      <xdr:spPr>
        <a:xfrm>
          <a:off x="4229100" y="0"/>
          <a:ext cx="17049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8</xdr:col>
      <xdr:colOff>323850</xdr:colOff>
      <xdr:row>1</xdr:row>
      <xdr:rowOff>352425</xdr:rowOff>
    </xdr:to>
    <xdr:pic>
      <xdr:nvPicPr>
        <xdr:cNvPr id="1" name="Picture 5" descr="SIFMALogoSmall.tiff"/>
        <xdr:cNvPicPr preferRelativeResize="1">
          <a:picLocks noChangeAspect="1"/>
        </xdr:cNvPicPr>
      </xdr:nvPicPr>
      <xdr:blipFill>
        <a:blip r:embed="rId1"/>
        <a:stretch>
          <a:fillRect/>
        </a:stretch>
      </xdr:blipFill>
      <xdr:spPr>
        <a:xfrm>
          <a:off x="3714750" y="0"/>
          <a:ext cx="17049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352425</xdr:colOff>
      <xdr:row>0</xdr:row>
      <xdr:rowOff>19050</xdr:rowOff>
    </xdr:from>
    <xdr:to>
      <xdr:col>14</xdr:col>
      <xdr:colOff>133350</xdr:colOff>
      <xdr:row>1</xdr:row>
      <xdr:rowOff>371475</xdr:rowOff>
    </xdr:to>
    <xdr:pic>
      <xdr:nvPicPr>
        <xdr:cNvPr id="1" name="Picture 2" descr="SIFMALogoSmall.tiff"/>
        <xdr:cNvPicPr preferRelativeResize="1">
          <a:picLocks noChangeAspect="1"/>
        </xdr:cNvPicPr>
      </xdr:nvPicPr>
      <xdr:blipFill>
        <a:blip r:embed="rId1"/>
        <a:stretch>
          <a:fillRect/>
        </a:stretch>
      </xdr:blipFill>
      <xdr:spPr>
        <a:xfrm>
          <a:off x="4991100" y="19050"/>
          <a:ext cx="17049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10</xdr:col>
      <xdr:colOff>247650</xdr:colOff>
      <xdr:row>1</xdr:row>
      <xdr:rowOff>352425</xdr:rowOff>
    </xdr:to>
    <xdr:pic>
      <xdr:nvPicPr>
        <xdr:cNvPr id="1" name="Picture 2" descr="SIFMALogoSmall.tiff"/>
        <xdr:cNvPicPr preferRelativeResize="1">
          <a:picLocks noChangeAspect="1"/>
        </xdr:cNvPicPr>
      </xdr:nvPicPr>
      <xdr:blipFill>
        <a:blip r:embed="rId1"/>
        <a:stretch>
          <a:fillRect/>
        </a:stretch>
      </xdr:blipFill>
      <xdr:spPr>
        <a:xfrm>
          <a:off x="4267200" y="0"/>
          <a:ext cx="17049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19050</xdr:rowOff>
    </xdr:from>
    <xdr:to>
      <xdr:col>10</xdr:col>
      <xdr:colOff>285750</xdr:colOff>
      <xdr:row>1</xdr:row>
      <xdr:rowOff>371475</xdr:rowOff>
    </xdr:to>
    <xdr:pic>
      <xdr:nvPicPr>
        <xdr:cNvPr id="1" name="Picture 2" descr="SIFMALogoSmall.tiff"/>
        <xdr:cNvPicPr preferRelativeResize="1">
          <a:picLocks noChangeAspect="1"/>
        </xdr:cNvPicPr>
      </xdr:nvPicPr>
      <xdr:blipFill>
        <a:blip r:embed="rId1"/>
        <a:stretch>
          <a:fillRect/>
        </a:stretch>
      </xdr:blipFill>
      <xdr:spPr>
        <a:xfrm>
          <a:off x="4991100" y="1905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ung@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H10" sqref="H10"/>
    </sheetView>
  </sheetViews>
  <sheetFormatPr defaultColWidth="9.140625" defaultRowHeight="15"/>
  <cols>
    <col min="1" max="1" width="9.140625" style="15" customWidth="1"/>
    <col min="2" max="2" width="15.00390625" style="15" customWidth="1"/>
    <col min="3" max="3" width="68.7109375" style="15" customWidth="1"/>
    <col min="4" max="4" width="13.140625" style="15" customWidth="1"/>
    <col min="5" max="6" width="9.140625" style="15" customWidth="1"/>
    <col min="7" max="7" width="10.7109375" style="19" customWidth="1"/>
    <col min="8" max="8" width="13.421875" style="20" customWidth="1"/>
    <col min="9" max="16384" width="9.140625" style="15" customWidth="1"/>
  </cols>
  <sheetData>
    <row r="1" spans="2:8" ht="15">
      <c r="B1" s="118" t="s">
        <v>111</v>
      </c>
      <c r="C1" s="118"/>
      <c r="D1" s="118"/>
      <c r="E1" s="118"/>
      <c r="F1" s="118"/>
      <c r="G1" s="118"/>
      <c r="H1" s="118"/>
    </row>
    <row r="3" spans="2:8" ht="15">
      <c r="B3" s="16" t="s">
        <v>38</v>
      </c>
      <c r="C3" s="16" t="s">
        <v>39</v>
      </c>
      <c r="D3" s="16" t="s">
        <v>40</v>
      </c>
      <c r="E3" s="16" t="s">
        <v>41</v>
      </c>
      <c r="F3" s="16" t="s">
        <v>42</v>
      </c>
      <c r="G3" s="17" t="s">
        <v>43</v>
      </c>
      <c r="H3" s="18" t="s">
        <v>44</v>
      </c>
    </row>
    <row r="4" spans="2:8" ht="15">
      <c r="B4" s="15" t="s">
        <v>45</v>
      </c>
      <c r="C4" s="105" t="s">
        <v>100</v>
      </c>
      <c r="D4" s="15" t="s">
        <v>60</v>
      </c>
      <c r="E4" s="15" t="s">
        <v>46</v>
      </c>
      <c r="F4" s="15" t="s">
        <v>47</v>
      </c>
      <c r="G4" s="19" t="s">
        <v>115</v>
      </c>
      <c r="H4" s="20">
        <v>43481</v>
      </c>
    </row>
    <row r="5" spans="2:8" ht="15">
      <c r="B5" s="15" t="s">
        <v>48</v>
      </c>
      <c r="C5" s="53" t="s">
        <v>101</v>
      </c>
      <c r="D5" s="15" t="s">
        <v>60</v>
      </c>
      <c r="E5" s="15" t="s">
        <v>46</v>
      </c>
      <c r="F5" s="15" t="s">
        <v>47</v>
      </c>
      <c r="G5" s="19" t="s">
        <v>115</v>
      </c>
      <c r="H5" s="20">
        <v>43481</v>
      </c>
    </row>
    <row r="6" spans="2:8" ht="15">
      <c r="B6" s="15" t="s">
        <v>61</v>
      </c>
      <c r="C6" s="53" t="s">
        <v>112</v>
      </c>
      <c r="D6" s="15" t="s">
        <v>62</v>
      </c>
      <c r="E6" s="15" t="s">
        <v>46</v>
      </c>
      <c r="F6" s="15" t="s">
        <v>47</v>
      </c>
      <c r="G6" s="19" t="s">
        <v>115</v>
      </c>
      <c r="H6" s="20">
        <v>43481</v>
      </c>
    </row>
    <row r="7" ht="15">
      <c r="C7" s="54"/>
    </row>
    <row r="8" spans="2:8" ht="15">
      <c r="B8" s="15" t="s">
        <v>49</v>
      </c>
      <c r="C8" s="105" t="s">
        <v>102</v>
      </c>
      <c r="D8" s="15" t="s">
        <v>59</v>
      </c>
      <c r="E8" s="15" t="s">
        <v>46</v>
      </c>
      <c r="F8" s="15" t="s">
        <v>47</v>
      </c>
      <c r="G8" s="19" t="s">
        <v>115</v>
      </c>
      <c r="H8" s="20">
        <v>43481</v>
      </c>
    </row>
    <row r="9" spans="2:8" ht="15">
      <c r="B9" s="15" t="s">
        <v>50</v>
      </c>
      <c r="C9" s="53" t="s">
        <v>103</v>
      </c>
      <c r="D9" s="15" t="s">
        <v>59</v>
      </c>
      <c r="E9" s="15" t="s">
        <v>46</v>
      </c>
      <c r="F9" s="15" t="s">
        <v>47</v>
      </c>
      <c r="G9" s="19" t="s">
        <v>115</v>
      </c>
      <c r="H9" s="20">
        <v>43481</v>
      </c>
    </row>
    <row r="10" spans="2:8" ht="15">
      <c r="B10" s="15" t="s">
        <v>72</v>
      </c>
      <c r="C10" s="53" t="s">
        <v>87</v>
      </c>
      <c r="D10" s="15" t="s">
        <v>69</v>
      </c>
      <c r="E10" s="15" t="s">
        <v>46</v>
      </c>
      <c r="F10" s="15" t="s">
        <v>47</v>
      </c>
      <c r="G10" s="19" t="s">
        <v>115</v>
      </c>
      <c r="H10" s="20">
        <v>43481</v>
      </c>
    </row>
    <row r="11" ht="15">
      <c r="C11" s="53"/>
    </row>
    <row r="12" spans="2:8" ht="15">
      <c r="B12" s="15" t="s">
        <v>51</v>
      </c>
      <c r="C12" s="105" t="s">
        <v>52</v>
      </c>
      <c r="H12" s="20">
        <v>41712</v>
      </c>
    </row>
    <row r="13" ht="15">
      <c r="C13" s="21"/>
    </row>
    <row r="14" ht="15">
      <c r="B14" s="16" t="s">
        <v>53</v>
      </c>
    </row>
    <row r="15" spans="2:3" ht="15">
      <c r="B15" s="15" t="s">
        <v>54</v>
      </c>
      <c r="C15" s="21" t="s">
        <v>55</v>
      </c>
    </row>
    <row r="16" ht="15">
      <c r="B16" s="22" t="s">
        <v>56</v>
      </c>
    </row>
    <row r="18" spans="2:13" ht="30" customHeight="1">
      <c r="B18" s="119" t="s">
        <v>114</v>
      </c>
      <c r="C18" s="119"/>
      <c r="D18" s="119"/>
      <c r="E18" s="119"/>
      <c r="F18" s="23"/>
      <c r="G18" s="24"/>
      <c r="H18" s="25"/>
      <c r="I18" s="23"/>
      <c r="J18" s="23"/>
      <c r="K18" s="23"/>
      <c r="L18" s="23"/>
      <c r="M18" s="23"/>
    </row>
    <row r="20" spans="2:13" ht="109.5" customHeight="1">
      <c r="B20" s="120" t="s">
        <v>113</v>
      </c>
      <c r="C20" s="120"/>
      <c r="D20" s="120"/>
      <c r="E20" s="120"/>
      <c r="F20" s="26"/>
      <c r="G20" s="27"/>
      <c r="H20" s="28"/>
      <c r="I20" s="26"/>
      <c r="J20" s="26"/>
      <c r="K20" s="26"/>
      <c r="L20" s="26"/>
      <c r="M20" s="26"/>
    </row>
    <row r="22" spans="2:3" s="29" customFormat="1" ht="15">
      <c r="B22" s="121" t="s">
        <v>52</v>
      </c>
      <c r="C22" s="121"/>
    </row>
    <row r="23" spans="2:3" s="29" customFormat="1" ht="69.75" customHeight="1">
      <c r="B23" s="70" t="s">
        <v>104</v>
      </c>
      <c r="C23" s="71" t="s">
        <v>105</v>
      </c>
    </row>
    <row r="24" spans="2:3" s="29" customFormat="1" ht="75">
      <c r="B24" s="70" t="s">
        <v>98</v>
      </c>
      <c r="C24" s="71" t="s">
        <v>99</v>
      </c>
    </row>
    <row r="25" s="29" customFormat="1" ht="15">
      <c r="B25" s="30"/>
    </row>
    <row r="26" spans="2:3" s="29" customFormat="1" ht="15">
      <c r="B26" s="121" t="s">
        <v>57</v>
      </c>
      <c r="C26" s="121"/>
    </row>
    <row r="27" spans="1:3" s="29" customFormat="1" ht="51" customHeight="1">
      <c r="A27" s="31"/>
      <c r="B27" s="32" t="s">
        <v>66</v>
      </c>
      <c r="C27" s="33" t="s">
        <v>63</v>
      </c>
    </row>
    <row r="28" s="29" customFormat="1" ht="15"/>
    <row r="29" spans="2:3" s="29" customFormat="1" ht="75">
      <c r="B29" s="34" t="s">
        <v>64</v>
      </c>
      <c r="C29" s="36" t="s">
        <v>73</v>
      </c>
    </row>
    <row r="30" spans="2:3" s="29" customFormat="1" ht="30">
      <c r="B30" s="34" t="s">
        <v>67</v>
      </c>
      <c r="C30" s="36" t="s">
        <v>65</v>
      </c>
    </row>
    <row r="31" spans="2:3" ht="30">
      <c r="B31" s="32" t="s">
        <v>58</v>
      </c>
      <c r="C31" s="33" t="s">
        <v>71</v>
      </c>
    </row>
    <row r="32" s="29" customFormat="1" ht="15"/>
    <row r="34" spans="2:3" s="29" customFormat="1" ht="15">
      <c r="B34" s="121" t="s">
        <v>70</v>
      </c>
      <c r="C34" s="121"/>
    </row>
    <row r="35" spans="2:3" ht="30">
      <c r="B35" s="32" t="s">
        <v>58</v>
      </c>
      <c r="C35" s="33" t="s">
        <v>71</v>
      </c>
    </row>
    <row r="37" ht="15">
      <c r="C37" s="30" t="s">
        <v>28</v>
      </c>
    </row>
    <row r="38" spans="2:3" ht="75">
      <c r="B38" s="55" t="s">
        <v>74</v>
      </c>
      <c r="C38" s="35" t="s">
        <v>75</v>
      </c>
    </row>
    <row r="41" spans="2:3" ht="15">
      <c r="B41" s="117" t="s">
        <v>91</v>
      </c>
      <c r="C41" s="117"/>
    </row>
    <row r="43" spans="2:3" ht="15">
      <c r="B43" s="16" t="s">
        <v>23</v>
      </c>
      <c r="C43" s="15" t="s">
        <v>89</v>
      </c>
    </row>
    <row r="44" spans="2:3" ht="15">
      <c r="B44" s="16" t="s">
        <v>4</v>
      </c>
      <c r="C44" s="15" t="s">
        <v>90</v>
      </c>
    </row>
  </sheetData>
  <sheetProtection/>
  <mergeCells count="7">
    <mergeCell ref="B41:C41"/>
    <mergeCell ref="B1:H1"/>
    <mergeCell ref="B18:E18"/>
    <mergeCell ref="B20:E20"/>
    <mergeCell ref="B34:C34"/>
    <mergeCell ref="B26:C26"/>
    <mergeCell ref="B22:C22"/>
  </mergeCells>
  <hyperlinks>
    <hyperlink ref="C15" r:id="rId1" display="ssung@sifma.org"/>
    <hyperlink ref="C4" location="'Issuance, Collateral'!A1" display="Europe Securitisation Issuance by Collateral Type"/>
    <hyperlink ref="C5" location="'Issuance, Country'!A1" display="Europe Securitisation Issuance by Country of Collateral, 1987-2011"/>
    <hyperlink ref="C8" location="'Outstanding, Collateral'!A1" display="Europe Securitisation Outstanding by Collateral Type"/>
    <hyperlink ref="C9" location="'Outstanding, Country'!A1" display="Europe Securitisation Outstanding by Country of Collateral, 1987-2011"/>
    <hyperlink ref="C12" location="'Table of Contents'!B23" display="FAQ"/>
    <hyperlink ref="C6" location="'Issuance, Retention'!A1" display="Europe Securitisation Issuance, Retained and Placed, 2009-2011"/>
    <hyperlink ref="C10" location="'Outstanding, Rating'!A1" display="Europe Securitisation Outstanding by Rat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V75"/>
  <sheetViews>
    <sheetView zoomScalePageLayoutView="0" workbookViewId="0" topLeftCell="A1">
      <pane ySplit="5" topLeftCell="A56" activePane="bottomLeft" state="frozen"/>
      <selection pane="topLeft" activeCell="A1" sqref="A1"/>
      <selection pane="bottomLeft" activeCell="V75" sqref="V75"/>
    </sheetView>
  </sheetViews>
  <sheetFormatPr defaultColWidth="9.140625" defaultRowHeight="15"/>
  <cols>
    <col min="1" max="1" width="7.28125" style="14" customWidth="1"/>
    <col min="2" max="2" width="4.57421875" style="14" customWidth="1"/>
    <col min="3" max="3" width="7.8515625" style="92" customWidth="1"/>
    <col min="4" max="4" width="8.8515625" style="92" customWidth="1"/>
    <col min="5" max="5" width="10.7109375" style="92" customWidth="1"/>
    <col min="6" max="7" width="7.8515625" style="92" customWidth="1"/>
    <col min="8" max="8" width="2.28125" style="92" customWidth="1"/>
    <col min="9" max="9" width="8.7109375" style="92" customWidth="1"/>
    <col min="10" max="10" width="2.28125" style="92" customWidth="1"/>
    <col min="11" max="11" width="8.7109375" style="92" customWidth="1"/>
    <col min="12" max="12" width="7.8515625" style="92" customWidth="1"/>
    <col min="13" max="13" width="10.00390625" style="92" customWidth="1"/>
    <col min="14" max="14" width="2.28125" style="92" customWidth="1"/>
    <col min="15" max="15" width="8.7109375" style="92" customWidth="1"/>
    <col min="16" max="16" width="2.28125" style="92" customWidth="1"/>
    <col min="17" max="17" width="7.8515625" style="92" customWidth="1"/>
    <col min="18" max="18" width="2.28125" style="92" customWidth="1"/>
    <col min="19" max="19" width="10.00390625" style="92" customWidth="1"/>
    <col min="20" max="20" width="5.57421875" style="92" customWidth="1"/>
    <col min="21" max="22" width="10.00390625" style="111" customWidth="1"/>
    <col min="23" max="16384" width="9.140625" style="12" customWidth="1"/>
  </cols>
  <sheetData>
    <row r="1" spans="1:22" s="4" customFormat="1" ht="30" customHeight="1">
      <c r="A1" s="1" t="s">
        <v>34</v>
      </c>
      <c r="B1" s="1"/>
      <c r="C1" s="97"/>
      <c r="D1" s="98"/>
      <c r="E1" s="98"/>
      <c r="F1" s="98"/>
      <c r="G1" s="98"/>
      <c r="H1" s="98"/>
      <c r="I1" s="97"/>
      <c r="J1" s="97"/>
      <c r="K1" s="97"/>
      <c r="L1" s="99"/>
      <c r="M1" s="99"/>
      <c r="N1" s="100"/>
      <c r="O1" s="100"/>
      <c r="P1" s="100"/>
      <c r="Q1" s="100"/>
      <c r="R1" s="100"/>
      <c r="S1" s="100"/>
      <c r="T1" s="100"/>
      <c r="U1" s="115"/>
      <c r="V1" s="115"/>
    </row>
    <row r="2" spans="1:22" s="4" customFormat="1" ht="32.25" customHeight="1">
      <c r="A2" s="1" t="s">
        <v>29</v>
      </c>
      <c r="B2" s="1"/>
      <c r="C2" s="97"/>
      <c r="D2" s="98"/>
      <c r="E2" s="98"/>
      <c r="F2" s="98"/>
      <c r="G2" s="98"/>
      <c r="H2" s="98"/>
      <c r="I2" s="97"/>
      <c r="J2" s="97"/>
      <c r="K2" s="97"/>
      <c r="L2" s="99"/>
      <c r="M2" s="99"/>
      <c r="N2" s="100"/>
      <c r="O2" s="100"/>
      <c r="P2" s="100"/>
      <c r="Q2" s="100"/>
      <c r="R2" s="100"/>
      <c r="S2" s="100"/>
      <c r="T2" s="100"/>
      <c r="U2" s="115"/>
      <c r="V2" s="115"/>
    </row>
    <row r="3" spans="3:22" s="5" customFormat="1" ht="12.75">
      <c r="C3" s="101"/>
      <c r="D3" s="101"/>
      <c r="E3" s="101"/>
      <c r="F3" s="101"/>
      <c r="G3" s="101"/>
      <c r="H3" s="101"/>
      <c r="I3" s="101"/>
      <c r="J3" s="101"/>
      <c r="K3" s="101"/>
      <c r="L3" s="102"/>
      <c r="M3" s="102"/>
      <c r="N3" s="102"/>
      <c r="O3" s="102"/>
      <c r="P3" s="102"/>
      <c r="Q3" s="102"/>
      <c r="R3" s="102"/>
      <c r="S3" s="102"/>
      <c r="T3" s="102"/>
      <c r="U3" s="115"/>
      <c r="V3" s="115"/>
    </row>
    <row r="4" spans="1:22" s="5" customFormat="1" ht="12">
      <c r="A4" s="7"/>
      <c r="B4" s="7"/>
      <c r="C4" s="122" t="s">
        <v>21</v>
      </c>
      <c r="D4" s="122"/>
      <c r="E4" s="122"/>
      <c r="F4" s="122"/>
      <c r="G4" s="122"/>
      <c r="H4" s="8"/>
      <c r="I4" s="112" t="s">
        <v>6</v>
      </c>
      <c r="J4" s="9"/>
      <c r="K4" s="122" t="s">
        <v>22</v>
      </c>
      <c r="L4" s="122"/>
      <c r="M4" s="122"/>
      <c r="N4" s="10"/>
      <c r="O4" s="113" t="s">
        <v>4</v>
      </c>
      <c r="P4" s="10"/>
      <c r="Q4" s="113" t="s">
        <v>96</v>
      </c>
      <c r="R4" s="10"/>
      <c r="S4" s="10"/>
      <c r="U4" s="123" t="s">
        <v>108</v>
      </c>
      <c r="V4" s="123"/>
    </row>
    <row r="5" spans="1:22" ht="12">
      <c r="A5" s="11" t="s">
        <v>30</v>
      </c>
      <c r="B5" s="11" t="s">
        <v>69</v>
      </c>
      <c r="C5" s="103" t="s">
        <v>24</v>
      </c>
      <c r="D5" s="103" t="s">
        <v>27</v>
      </c>
      <c r="E5" s="103" t="s">
        <v>25</v>
      </c>
      <c r="F5" s="103" t="s">
        <v>26</v>
      </c>
      <c r="G5" s="103" t="s">
        <v>28</v>
      </c>
      <c r="H5" s="103"/>
      <c r="I5" s="103" t="s">
        <v>6</v>
      </c>
      <c r="J5" s="103"/>
      <c r="K5" s="103" t="s">
        <v>2</v>
      </c>
      <c r="L5" s="103" t="s">
        <v>1</v>
      </c>
      <c r="M5" s="103" t="s">
        <v>3</v>
      </c>
      <c r="N5" s="103"/>
      <c r="O5" s="103" t="s">
        <v>4</v>
      </c>
      <c r="P5" s="103"/>
      <c r="Q5" s="114" t="s">
        <v>96</v>
      </c>
      <c r="R5" s="103"/>
      <c r="S5" s="103" t="s">
        <v>88</v>
      </c>
      <c r="U5" s="116" t="s">
        <v>97</v>
      </c>
      <c r="V5" s="116" t="s">
        <v>36</v>
      </c>
    </row>
    <row r="6" spans="1:21" ht="12">
      <c r="A6" s="7">
        <v>1985</v>
      </c>
      <c r="B6" s="7"/>
      <c r="C6" s="110"/>
      <c r="D6" s="110"/>
      <c r="E6" s="110"/>
      <c r="F6" s="110"/>
      <c r="G6" s="110"/>
      <c r="H6" s="110"/>
      <c r="I6" s="110"/>
      <c r="J6" s="110"/>
      <c r="K6" s="111"/>
      <c r="L6" s="110"/>
      <c r="M6" s="111">
        <v>55.55</v>
      </c>
      <c r="N6" s="111"/>
      <c r="O6" s="111"/>
      <c r="P6" s="111"/>
      <c r="Q6" s="111"/>
      <c r="R6" s="111"/>
      <c r="S6" s="111">
        <f aca="true" t="shared" si="0" ref="S6:S38">SUM(C6:Q6)</f>
        <v>55.55</v>
      </c>
      <c r="T6" s="111"/>
      <c r="U6" s="111">
        <v>55.55</v>
      </c>
    </row>
    <row r="7" spans="1:21" ht="12">
      <c r="A7" s="7">
        <v>1986</v>
      </c>
      <c r="B7" s="7"/>
      <c r="C7" s="110"/>
      <c r="D7" s="110"/>
      <c r="E7" s="110"/>
      <c r="F7" s="110"/>
      <c r="G7" s="110"/>
      <c r="H7" s="110"/>
      <c r="I7" s="110"/>
      <c r="J7" s="110"/>
      <c r="K7" s="111"/>
      <c r="L7" s="110"/>
      <c r="M7" s="111"/>
      <c r="N7" s="111"/>
      <c r="O7" s="111"/>
      <c r="P7" s="111"/>
      <c r="Q7" s="111"/>
      <c r="R7" s="111"/>
      <c r="S7" s="111">
        <f t="shared" si="0"/>
        <v>0</v>
      </c>
      <c r="T7" s="111"/>
      <c r="U7" s="111">
        <v>0</v>
      </c>
    </row>
    <row r="8" spans="1:21" ht="12">
      <c r="A8" s="7">
        <v>1987</v>
      </c>
      <c r="B8" s="7"/>
      <c r="C8" s="110"/>
      <c r="D8" s="110"/>
      <c r="E8" s="110"/>
      <c r="F8" s="110"/>
      <c r="G8" s="110"/>
      <c r="H8" s="110"/>
      <c r="I8" s="110"/>
      <c r="J8" s="110"/>
      <c r="K8" s="111"/>
      <c r="L8" s="110"/>
      <c r="M8" s="111">
        <v>1010.6200000000001</v>
      </c>
      <c r="N8" s="111"/>
      <c r="O8" s="111"/>
      <c r="P8" s="111"/>
      <c r="Q8" s="111"/>
      <c r="R8" s="111"/>
      <c r="S8" s="111">
        <f t="shared" si="0"/>
        <v>1010.6200000000001</v>
      </c>
      <c r="T8" s="111"/>
      <c r="U8" s="111">
        <v>1010.6200000000001</v>
      </c>
    </row>
    <row r="9" spans="1:21" ht="12">
      <c r="A9" s="7">
        <v>1988</v>
      </c>
      <c r="B9" s="7"/>
      <c r="C9" s="110"/>
      <c r="D9" s="110"/>
      <c r="E9" s="110"/>
      <c r="F9" s="110"/>
      <c r="G9" s="110"/>
      <c r="H9" s="110"/>
      <c r="I9" s="110"/>
      <c r="J9" s="110"/>
      <c r="K9" s="111"/>
      <c r="L9" s="110"/>
      <c r="M9" s="111">
        <v>5635.066525000001</v>
      </c>
      <c r="N9" s="111"/>
      <c r="O9" s="111"/>
      <c r="P9" s="111"/>
      <c r="Q9" s="111"/>
      <c r="R9" s="111"/>
      <c r="S9" s="111">
        <f t="shared" si="0"/>
        <v>5635.066525000001</v>
      </c>
      <c r="T9" s="111"/>
      <c r="U9" s="111">
        <v>5635.066525000001</v>
      </c>
    </row>
    <row r="10" spans="1:21" ht="12">
      <c r="A10" s="7">
        <v>1989</v>
      </c>
      <c r="B10" s="7"/>
      <c r="C10" s="110"/>
      <c r="D10" s="110"/>
      <c r="E10" s="110"/>
      <c r="F10" s="110"/>
      <c r="G10" s="110"/>
      <c r="H10" s="110"/>
      <c r="I10" s="110"/>
      <c r="J10" s="110"/>
      <c r="K10" s="111">
        <v>275.975</v>
      </c>
      <c r="L10" s="110"/>
      <c r="M10" s="111">
        <v>2736.06626</v>
      </c>
      <c r="N10" s="111"/>
      <c r="O10" s="111"/>
      <c r="P10" s="111"/>
      <c r="Q10" s="111"/>
      <c r="R10" s="111"/>
      <c r="S10" s="111">
        <f t="shared" si="0"/>
        <v>3012.04126</v>
      </c>
      <c r="T10" s="111"/>
      <c r="U10" s="111">
        <v>3012.04126</v>
      </c>
    </row>
    <row r="11" spans="1:21" ht="12">
      <c r="A11" s="7">
        <v>1990</v>
      </c>
      <c r="B11" s="7"/>
      <c r="C11" s="110"/>
      <c r="D11" s="110"/>
      <c r="E11" s="110"/>
      <c r="F11" s="110"/>
      <c r="G11" s="110"/>
      <c r="H11" s="110"/>
      <c r="I11" s="110"/>
      <c r="J11" s="110"/>
      <c r="K11" s="111"/>
      <c r="L11" s="110"/>
      <c r="M11" s="111">
        <v>3862.96175</v>
      </c>
      <c r="N11" s="111"/>
      <c r="O11" s="111"/>
      <c r="P11" s="111"/>
      <c r="Q11" s="111"/>
      <c r="R11" s="111"/>
      <c r="S11" s="111">
        <f t="shared" si="0"/>
        <v>3862.96175</v>
      </c>
      <c r="T11" s="111"/>
      <c r="U11" s="111">
        <v>3862.96175</v>
      </c>
    </row>
    <row r="12" spans="1:21" ht="12">
      <c r="A12" s="7">
        <v>1991</v>
      </c>
      <c r="B12" s="7"/>
      <c r="C12" s="110">
        <v>390.83</v>
      </c>
      <c r="D12" s="110"/>
      <c r="E12" s="110"/>
      <c r="F12" s="110"/>
      <c r="G12" s="110"/>
      <c r="H12" s="110"/>
      <c r="I12" s="110"/>
      <c r="J12" s="110"/>
      <c r="K12" s="111">
        <v>502.53</v>
      </c>
      <c r="L12" s="110"/>
      <c r="M12" s="111">
        <v>4877.666875000001</v>
      </c>
      <c r="N12" s="111"/>
      <c r="O12" s="111"/>
      <c r="P12" s="111"/>
      <c r="Q12" s="111"/>
      <c r="R12" s="111"/>
      <c r="S12" s="111">
        <f t="shared" si="0"/>
        <v>5771.0268750000005</v>
      </c>
      <c r="T12" s="111"/>
      <c r="U12" s="111">
        <v>5771.0268750000005</v>
      </c>
    </row>
    <row r="13" spans="1:21" ht="12">
      <c r="A13" s="7">
        <v>1992</v>
      </c>
      <c r="B13" s="7"/>
      <c r="C13" s="110">
        <v>279.72</v>
      </c>
      <c r="D13" s="110"/>
      <c r="E13" s="110"/>
      <c r="F13" s="110"/>
      <c r="G13" s="110"/>
      <c r="H13" s="110"/>
      <c r="I13" s="110"/>
      <c r="J13" s="110"/>
      <c r="K13" s="111"/>
      <c r="L13" s="110"/>
      <c r="M13" s="111">
        <v>1483.119225</v>
      </c>
      <c r="N13" s="111"/>
      <c r="O13" s="111"/>
      <c r="P13" s="111"/>
      <c r="Q13" s="111"/>
      <c r="R13" s="111"/>
      <c r="S13" s="111">
        <f t="shared" si="0"/>
        <v>1762.839225</v>
      </c>
      <c r="T13" s="111"/>
      <c r="U13" s="111">
        <v>1762.839225</v>
      </c>
    </row>
    <row r="14" spans="1:21" ht="12">
      <c r="A14" s="7">
        <v>1993</v>
      </c>
      <c r="B14" s="7"/>
      <c r="C14" s="110">
        <v>745.4413320000001</v>
      </c>
      <c r="D14" s="110">
        <v>1128.7488</v>
      </c>
      <c r="E14" s="110"/>
      <c r="F14" s="110">
        <v>284.3505</v>
      </c>
      <c r="G14" s="110">
        <v>140</v>
      </c>
      <c r="H14" s="110"/>
      <c r="I14" s="110">
        <v>108.24344500000001</v>
      </c>
      <c r="J14" s="110"/>
      <c r="K14" s="111">
        <v>478.61377</v>
      </c>
      <c r="L14" s="110"/>
      <c r="M14" s="111">
        <v>1564.5674999999999</v>
      </c>
      <c r="N14" s="111"/>
      <c r="O14" s="111"/>
      <c r="P14" s="111"/>
      <c r="Q14" s="111"/>
      <c r="R14" s="111"/>
      <c r="S14" s="111">
        <f t="shared" si="0"/>
        <v>4449.965347</v>
      </c>
      <c r="T14" s="111"/>
      <c r="U14" s="111">
        <v>4449.965347</v>
      </c>
    </row>
    <row r="15" spans="1:21" ht="12">
      <c r="A15" s="7">
        <v>1994</v>
      </c>
      <c r="B15" s="7"/>
      <c r="C15" s="110"/>
      <c r="D15" s="110">
        <v>905.8521085</v>
      </c>
      <c r="E15" s="110">
        <v>371.58566</v>
      </c>
      <c r="F15" s="110">
        <v>382.07356819999995</v>
      </c>
      <c r="G15" s="110">
        <v>278.22249999999997</v>
      </c>
      <c r="H15" s="110"/>
      <c r="I15" s="110">
        <v>364.9</v>
      </c>
      <c r="J15" s="110"/>
      <c r="K15" s="111">
        <v>841.7620942</v>
      </c>
      <c r="L15" s="110"/>
      <c r="M15" s="111">
        <v>6108.827049849001</v>
      </c>
      <c r="N15" s="111"/>
      <c r="O15" s="111"/>
      <c r="P15" s="111"/>
      <c r="Q15" s="111"/>
      <c r="R15" s="111"/>
      <c r="S15" s="111">
        <f t="shared" si="0"/>
        <v>9253.222980749</v>
      </c>
      <c r="T15" s="111"/>
      <c r="U15" s="111">
        <v>9253.222980749</v>
      </c>
    </row>
    <row r="16" spans="1:21" ht="12">
      <c r="A16" s="7">
        <v>1995</v>
      </c>
      <c r="B16" s="7"/>
      <c r="C16" s="110"/>
      <c r="D16" s="110">
        <v>1116.5909550000001</v>
      </c>
      <c r="E16" s="110">
        <v>932.98</v>
      </c>
      <c r="F16" s="110">
        <v>270</v>
      </c>
      <c r="G16" s="110">
        <v>200</v>
      </c>
      <c r="H16" s="110"/>
      <c r="I16" s="110"/>
      <c r="J16" s="110"/>
      <c r="K16" s="111">
        <v>713.143055</v>
      </c>
      <c r="L16" s="110"/>
      <c r="M16" s="111">
        <v>2475.361068948</v>
      </c>
      <c r="N16" s="111"/>
      <c r="O16" s="111"/>
      <c r="P16" s="111"/>
      <c r="Q16" s="111">
        <v>498.91949999999997</v>
      </c>
      <c r="R16" s="111"/>
      <c r="S16" s="111">
        <f t="shared" si="0"/>
        <v>6206.994578948001</v>
      </c>
      <c r="T16" s="111"/>
      <c r="U16" s="111">
        <v>6206.994578948001</v>
      </c>
    </row>
    <row r="17" spans="1:21" ht="12">
      <c r="A17" s="7">
        <v>1996</v>
      </c>
      <c r="B17" s="7"/>
      <c r="C17" s="110">
        <v>1354.1593999999998</v>
      </c>
      <c r="D17" s="110">
        <v>1417.3716000000002</v>
      </c>
      <c r="E17" s="110">
        <v>824.144</v>
      </c>
      <c r="F17" s="110">
        <v>1462.5049761999999</v>
      </c>
      <c r="G17" s="110">
        <v>2626.0758965699997</v>
      </c>
      <c r="H17" s="110"/>
      <c r="I17" s="110">
        <v>11558.5714</v>
      </c>
      <c r="J17" s="110"/>
      <c r="K17" s="111">
        <v>1609.18835</v>
      </c>
      <c r="L17" s="110"/>
      <c r="M17" s="111">
        <v>4113.3593110150005</v>
      </c>
      <c r="N17" s="111"/>
      <c r="O17" s="111"/>
      <c r="P17" s="111"/>
      <c r="Q17" s="111">
        <v>132.52</v>
      </c>
      <c r="R17" s="111"/>
      <c r="S17" s="111">
        <f t="shared" si="0"/>
        <v>25097.894933785003</v>
      </c>
      <c r="T17" s="111"/>
      <c r="U17" s="111">
        <v>25097.894933785003</v>
      </c>
    </row>
    <row r="18" spans="1:21" ht="12">
      <c r="A18" s="7">
        <v>1997</v>
      </c>
      <c r="B18" s="7"/>
      <c r="C18" s="110">
        <v>420.285</v>
      </c>
      <c r="D18" s="110">
        <v>415.19280000000003</v>
      </c>
      <c r="E18" s="110">
        <v>658.461</v>
      </c>
      <c r="F18" s="110">
        <v>613.8069999999999</v>
      </c>
      <c r="G18" s="110">
        <v>383.131621666</v>
      </c>
      <c r="H18" s="110"/>
      <c r="I18" s="110">
        <v>3442.883562</v>
      </c>
      <c r="J18" s="110"/>
      <c r="K18" s="111">
        <v>9284.0827728</v>
      </c>
      <c r="L18" s="110"/>
      <c r="M18" s="111">
        <v>8965.74823365</v>
      </c>
      <c r="N18" s="111"/>
      <c r="O18" s="111"/>
      <c r="P18" s="111"/>
      <c r="Q18" s="111">
        <v>1448.638479</v>
      </c>
      <c r="R18" s="111"/>
      <c r="S18" s="111">
        <f t="shared" si="0"/>
        <v>25632.230469116002</v>
      </c>
      <c r="T18" s="111"/>
      <c r="U18" s="111">
        <v>25632.230469116002</v>
      </c>
    </row>
    <row r="19" spans="1:21" ht="12">
      <c r="A19" s="7">
        <v>1998</v>
      </c>
      <c r="B19" s="7"/>
      <c r="C19" s="110">
        <v>1151.76</v>
      </c>
      <c r="D19" s="110">
        <v>1594.33367</v>
      </c>
      <c r="E19" s="110">
        <v>2287.666</v>
      </c>
      <c r="F19" s="110">
        <v>1106.5090552</v>
      </c>
      <c r="G19" s="110">
        <v>3051.02292</v>
      </c>
      <c r="H19" s="110"/>
      <c r="I19" s="110">
        <v>4761.944817999998</v>
      </c>
      <c r="J19" s="110"/>
      <c r="K19" s="111">
        <v>1097.3970649999999</v>
      </c>
      <c r="L19" s="110">
        <v>942.9244</v>
      </c>
      <c r="M19" s="111">
        <v>14152.490995146003</v>
      </c>
      <c r="N19" s="111"/>
      <c r="O19" s="111">
        <v>2386.5488599999994</v>
      </c>
      <c r="P19" s="111"/>
      <c r="Q19" s="111">
        <v>685.876</v>
      </c>
      <c r="R19" s="111"/>
      <c r="S19" s="111">
        <f t="shared" si="0"/>
        <v>33218.473783346</v>
      </c>
      <c r="T19" s="111"/>
      <c r="U19" s="111">
        <v>33218.473783346</v>
      </c>
    </row>
    <row r="20" spans="1:21" ht="12">
      <c r="A20" s="7">
        <v>1999</v>
      </c>
      <c r="B20" s="7"/>
      <c r="C20" s="110">
        <v>2690.5569549999996</v>
      </c>
      <c r="D20" s="110">
        <v>2516.1576999999993</v>
      </c>
      <c r="E20" s="110">
        <v>2198.775</v>
      </c>
      <c r="F20" s="110">
        <v>1267.2853259999997</v>
      </c>
      <c r="G20" s="110">
        <v>12110.341769999999</v>
      </c>
      <c r="H20" s="110"/>
      <c r="I20" s="110">
        <v>8543.861050300002</v>
      </c>
      <c r="J20" s="110"/>
      <c r="K20" s="111">
        <v>5872.115091248001</v>
      </c>
      <c r="L20" s="110">
        <v>117.579</v>
      </c>
      <c r="M20" s="111">
        <v>26461.110488200004</v>
      </c>
      <c r="N20" s="111"/>
      <c r="O20" s="111">
        <v>7506.476572499998</v>
      </c>
      <c r="P20" s="111"/>
      <c r="Q20" s="111">
        <v>2867.793139668</v>
      </c>
      <c r="R20" s="111"/>
      <c r="S20" s="111">
        <f t="shared" si="0"/>
        <v>72152.05209291601</v>
      </c>
      <c r="T20" s="111"/>
      <c r="U20" s="111">
        <v>72152.05209291601</v>
      </c>
    </row>
    <row r="21" spans="1:21" ht="12">
      <c r="A21" s="7">
        <v>2000</v>
      </c>
      <c r="B21" s="7"/>
      <c r="C21" s="110">
        <v>1909.1649999999997</v>
      </c>
      <c r="D21" s="110">
        <v>2574.9496843999996</v>
      </c>
      <c r="E21" s="110">
        <v>3711.879</v>
      </c>
      <c r="F21" s="110">
        <v>910.05332</v>
      </c>
      <c r="G21" s="110">
        <v>3742.7119331</v>
      </c>
      <c r="H21" s="110"/>
      <c r="I21" s="110">
        <v>15704.715425237198</v>
      </c>
      <c r="J21" s="110"/>
      <c r="K21" s="111">
        <v>10476.478204200002</v>
      </c>
      <c r="L21" s="110"/>
      <c r="M21" s="111">
        <v>41756.02938080002</v>
      </c>
      <c r="N21" s="111"/>
      <c r="O21" s="111">
        <v>1262.6938499999999</v>
      </c>
      <c r="P21" s="111"/>
      <c r="Q21" s="111">
        <v>1294.7266196040998</v>
      </c>
      <c r="R21" s="111"/>
      <c r="S21" s="111">
        <f t="shared" si="0"/>
        <v>83343.40241734132</v>
      </c>
      <c r="T21" s="111"/>
      <c r="U21" s="111">
        <v>83343.40241734132</v>
      </c>
    </row>
    <row r="22" spans="1:21" ht="12">
      <c r="A22" s="7">
        <v>2001</v>
      </c>
      <c r="B22" s="7"/>
      <c r="C22" s="110">
        <v>3760.3497749999997</v>
      </c>
      <c r="D22" s="110">
        <v>4118.237083700001</v>
      </c>
      <c r="E22" s="110">
        <v>1374.5654200000001</v>
      </c>
      <c r="F22" s="110">
        <v>3435.2685800000004</v>
      </c>
      <c r="G22" s="110">
        <v>19556.224988300008</v>
      </c>
      <c r="H22" s="110"/>
      <c r="I22" s="110">
        <v>25537.10974102189</v>
      </c>
      <c r="J22" s="110"/>
      <c r="K22" s="111">
        <v>13608.768750600004</v>
      </c>
      <c r="L22" s="110">
        <v>1300.7136799999998</v>
      </c>
      <c r="M22" s="111">
        <v>50950.3214161</v>
      </c>
      <c r="N22" s="111"/>
      <c r="O22" s="111">
        <v>10053.0240683</v>
      </c>
      <c r="P22" s="111"/>
      <c r="Q22" s="111">
        <v>4484.739232672499</v>
      </c>
      <c r="R22" s="111"/>
      <c r="S22" s="111">
        <f t="shared" si="0"/>
        <v>138179.3227356944</v>
      </c>
      <c r="T22" s="111"/>
      <c r="U22" s="111">
        <v>138179.3227356944</v>
      </c>
    </row>
    <row r="23" spans="1:21" ht="12">
      <c r="A23" s="7">
        <v>2002</v>
      </c>
      <c r="B23" s="7"/>
      <c r="C23" s="110">
        <v>7875.828935</v>
      </c>
      <c r="D23" s="110">
        <v>4061.482663</v>
      </c>
      <c r="E23" s="110">
        <v>5144.465739999999</v>
      </c>
      <c r="F23" s="110">
        <v>6772.360782500001</v>
      </c>
      <c r="G23" s="110">
        <v>6774.401073700001</v>
      </c>
      <c r="H23" s="110"/>
      <c r="I23" s="110">
        <v>14030.010243755803</v>
      </c>
      <c r="J23" s="110"/>
      <c r="K23" s="111">
        <v>14973.955905000003</v>
      </c>
      <c r="L23" s="110">
        <v>7331.1508925</v>
      </c>
      <c r="M23" s="111">
        <v>66386.12871300006</v>
      </c>
      <c r="N23" s="111"/>
      <c r="O23" s="111">
        <v>6700.008801999996</v>
      </c>
      <c r="P23" s="111"/>
      <c r="Q23" s="111">
        <v>6534.203904746401</v>
      </c>
      <c r="R23" s="111"/>
      <c r="S23" s="111">
        <f t="shared" si="0"/>
        <v>146583.99765520226</v>
      </c>
      <c r="T23" s="111"/>
      <c r="U23" s="111">
        <v>146583.99765520226</v>
      </c>
    </row>
    <row r="24" spans="1:21" ht="12">
      <c r="A24" s="7">
        <v>2003</v>
      </c>
      <c r="B24" s="7"/>
      <c r="C24" s="110">
        <v>4680.373581999999</v>
      </c>
      <c r="D24" s="110">
        <v>14342.73116</v>
      </c>
      <c r="E24" s="110">
        <v>7824.9056</v>
      </c>
      <c r="F24" s="110">
        <v>3427.1741600000005</v>
      </c>
      <c r="G24" s="110">
        <v>7328.5312787</v>
      </c>
      <c r="H24" s="110"/>
      <c r="I24" s="110">
        <v>25327.488089987004</v>
      </c>
      <c r="J24" s="110"/>
      <c r="K24" s="111">
        <v>14104.524582300002</v>
      </c>
      <c r="L24" s="110">
        <v>837.1514970000002</v>
      </c>
      <c r="M24" s="111">
        <v>136788.26742990004</v>
      </c>
      <c r="N24" s="111"/>
      <c r="O24" s="111">
        <v>10037.124015000001</v>
      </c>
      <c r="P24" s="111"/>
      <c r="Q24" s="111">
        <v>14157.769472178243</v>
      </c>
      <c r="R24" s="111"/>
      <c r="S24" s="111">
        <f t="shared" si="0"/>
        <v>238856.0408670653</v>
      </c>
      <c r="T24" s="111"/>
      <c r="U24" s="111">
        <v>238856.0408670653</v>
      </c>
    </row>
    <row r="25" spans="1:21" ht="12">
      <c r="A25" s="7">
        <v>2004</v>
      </c>
      <c r="B25" s="7"/>
      <c r="C25" s="110">
        <v>9530.891813999997</v>
      </c>
      <c r="D25" s="110">
        <v>2490.3832362</v>
      </c>
      <c r="E25" s="110">
        <v>8234.026450000001</v>
      </c>
      <c r="F25" s="110">
        <v>10989.348907</v>
      </c>
      <c r="G25" s="110">
        <v>25514.015965400005</v>
      </c>
      <c r="H25" s="110"/>
      <c r="I25" s="110">
        <v>43302.330887347656</v>
      </c>
      <c r="J25" s="110"/>
      <c r="K25" s="111">
        <v>26019.8140734</v>
      </c>
      <c r="L25" s="110">
        <v>55.998599999999996</v>
      </c>
      <c r="M25" s="111">
        <v>154201.8740067001</v>
      </c>
      <c r="N25" s="111"/>
      <c r="O25" s="111">
        <v>14742.563626200004</v>
      </c>
      <c r="P25" s="111"/>
      <c r="Q25" s="111">
        <v>6975.056864199999</v>
      </c>
      <c r="R25" s="111"/>
      <c r="S25" s="111">
        <f t="shared" si="0"/>
        <v>302056.30443044775</v>
      </c>
      <c r="T25" s="111"/>
      <c r="U25" s="111">
        <v>302056.30443044775</v>
      </c>
    </row>
    <row r="26" spans="1:21" ht="12">
      <c r="A26" s="7">
        <v>2005</v>
      </c>
      <c r="B26" s="7"/>
      <c r="C26" s="110">
        <v>7956.320420000002</v>
      </c>
      <c r="D26" s="110">
        <v>4017.7818998</v>
      </c>
      <c r="E26" s="110">
        <v>14641.27983</v>
      </c>
      <c r="F26" s="110">
        <v>9372.600815000002</v>
      </c>
      <c r="G26" s="110">
        <v>23427.498514000003</v>
      </c>
      <c r="H26" s="110"/>
      <c r="I26" s="110">
        <v>51117.37001017053</v>
      </c>
      <c r="J26" s="110"/>
      <c r="K26" s="111">
        <v>55313.323808299945</v>
      </c>
      <c r="L26" s="110">
        <v>7241.74366</v>
      </c>
      <c r="M26" s="111">
        <v>192299.81978280022</v>
      </c>
      <c r="N26" s="111"/>
      <c r="O26" s="111">
        <v>40567.385229</v>
      </c>
      <c r="P26" s="111"/>
      <c r="Q26" s="111">
        <v>10713.414426</v>
      </c>
      <c r="R26" s="111"/>
      <c r="S26" s="111">
        <f t="shared" si="0"/>
        <v>416668.5383950707</v>
      </c>
      <c r="T26" s="111"/>
      <c r="U26" s="111">
        <v>416668.5383950707</v>
      </c>
    </row>
    <row r="27" spans="1:21" ht="12">
      <c r="A27" s="7">
        <v>2006</v>
      </c>
      <c r="B27" s="7"/>
      <c r="C27" s="110">
        <v>14824.727939999997</v>
      </c>
      <c r="D27" s="110">
        <v>16074.6024328</v>
      </c>
      <c r="E27" s="110">
        <v>3785.70355</v>
      </c>
      <c r="F27" s="110">
        <v>8879.744109</v>
      </c>
      <c r="G27" s="110">
        <v>29260.587184000004</v>
      </c>
      <c r="H27" s="110"/>
      <c r="I27" s="110">
        <v>79160.2028441</v>
      </c>
      <c r="J27" s="110"/>
      <c r="K27" s="111">
        <v>79359.5632325</v>
      </c>
      <c r="L27" s="110">
        <v>2936.8712990000004</v>
      </c>
      <c r="M27" s="111">
        <v>322441.4268930999</v>
      </c>
      <c r="N27" s="111"/>
      <c r="O27" s="111">
        <v>35583.05631659999</v>
      </c>
      <c r="P27" s="111"/>
      <c r="Q27" s="111">
        <v>10832.380243000001</v>
      </c>
      <c r="R27" s="111"/>
      <c r="S27" s="111">
        <f t="shared" si="0"/>
        <v>603138.8660440998</v>
      </c>
      <c r="T27" s="111"/>
      <c r="U27" s="111">
        <v>603138.8660440998</v>
      </c>
    </row>
    <row r="28" spans="1:22" ht="12">
      <c r="A28" s="7">
        <v>2007</v>
      </c>
      <c r="B28" s="7"/>
      <c r="C28" s="110">
        <v>17935.236801400002</v>
      </c>
      <c r="D28" s="110">
        <v>12961.645753600003</v>
      </c>
      <c r="E28" s="110">
        <v>613.29408</v>
      </c>
      <c r="F28" s="110">
        <v>6101.705728</v>
      </c>
      <c r="G28" s="110">
        <v>12891.361810500004</v>
      </c>
      <c r="H28" s="110"/>
      <c r="I28" s="110">
        <v>84251.44600629996</v>
      </c>
      <c r="J28" s="110"/>
      <c r="K28" s="111">
        <v>67917.79438170002</v>
      </c>
      <c r="L28" s="110">
        <v>3535.8278750000004</v>
      </c>
      <c r="M28" s="111">
        <v>495425.9423547003</v>
      </c>
      <c r="N28" s="111"/>
      <c r="O28" s="111">
        <v>107416.66888510002</v>
      </c>
      <c r="P28" s="111"/>
      <c r="Q28" s="111">
        <v>10836.679510299999</v>
      </c>
      <c r="R28" s="111"/>
      <c r="S28" s="111">
        <f t="shared" si="0"/>
        <v>819887.6031866004</v>
      </c>
      <c r="T28" s="111"/>
      <c r="U28" s="111">
        <v>566504.7214004989</v>
      </c>
      <c r="V28" s="111">
        <v>253382.88178610004</v>
      </c>
    </row>
    <row r="29" spans="1:22" ht="12">
      <c r="A29" s="7">
        <v>2008</v>
      </c>
      <c r="B29" s="7"/>
      <c r="C29" s="110">
        <v>18630.481602699998</v>
      </c>
      <c r="D29" s="110">
        <v>36690.128231099996</v>
      </c>
      <c r="E29" s="110">
        <v>18210.58192</v>
      </c>
      <c r="F29" s="110">
        <v>19178.7337924</v>
      </c>
      <c r="G29" s="110">
        <v>5513.655</v>
      </c>
      <c r="H29" s="110"/>
      <c r="I29" s="110">
        <v>130650.00538640001</v>
      </c>
      <c r="J29" s="110"/>
      <c r="K29" s="111">
        <v>8833.5039732</v>
      </c>
      <c r="L29" s="110">
        <v>20315.943989000003</v>
      </c>
      <c r="M29" s="111">
        <v>883269.2288481947</v>
      </c>
      <c r="N29" s="111"/>
      <c r="O29" s="111">
        <v>67958.30277180004</v>
      </c>
      <c r="P29" s="111"/>
      <c r="Q29" s="111"/>
      <c r="R29" s="111"/>
      <c r="S29" s="111">
        <f t="shared" si="0"/>
        <v>1209250.5655147948</v>
      </c>
      <c r="T29" s="111"/>
      <c r="U29" s="111">
        <v>164599.34136579995</v>
      </c>
      <c r="V29" s="111">
        <v>1044651.2241489951</v>
      </c>
    </row>
    <row r="30" spans="1:22" ht="12">
      <c r="A30" s="5">
        <v>2009</v>
      </c>
      <c r="B30" s="5"/>
      <c r="C30" s="111">
        <v>20034.087529200006</v>
      </c>
      <c r="D30" s="111">
        <v>28317.943611999995</v>
      </c>
      <c r="E30" s="111">
        <v>1647.6429420000002</v>
      </c>
      <c r="F30" s="111">
        <v>11167.781264099998</v>
      </c>
      <c r="G30" s="111">
        <v>13936.091744999996</v>
      </c>
      <c r="H30" s="110"/>
      <c r="I30" s="111">
        <v>58020.864417999976</v>
      </c>
      <c r="J30" s="111"/>
      <c r="K30" s="111">
        <v>27836.5373087</v>
      </c>
      <c r="L30" s="111">
        <v>12308.42602</v>
      </c>
      <c r="M30" s="111">
        <v>316325.7037519</v>
      </c>
      <c r="N30" s="111"/>
      <c r="O30" s="111">
        <v>96741.6756905999</v>
      </c>
      <c r="P30" s="111"/>
      <c r="Q30" s="111">
        <v>3345.5785</v>
      </c>
      <c r="R30" s="111"/>
      <c r="S30" s="111">
        <f t="shared" si="0"/>
        <v>589682.3327814998</v>
      </c>
      <c r="T30" s="111"/>
      <c r="U30" s="111">
        <v>36974.67979459998</v>
      </c>
      <c r="V30" s="111">
        <v>552707.6529868993</v>
      </c>
    </row>
    <row r="31" spans="1:22" ht="12">
      <c r="A31" s="5">
        <v>2010</v>
      </c>
      <c r="B31" s="5"/>
      <c r="C31" s="111">
        <v>17664.04258</v>
      </c>
      <c r="D31" s="111">
        <v>11286.0068078</v>
      </c>
      <c r="E31" s="111">
        <v>7584.176079999999</v>
      </c>
      <c r="F31" s="111">
        <v>2459.29035</v>
      </c>
      <c r="G31" s="111">
        <v>3067.54341</v>
      </c>
      <c r="H31" s="110"/>
      <c r="I31" s="111">
        <v>36391.811208300016</v>
      </c>
      <c r="J31" s="111"/>
      <c r="K31" s="111">
        <v>8572.252548200002</v>
      </c>
      <c r="L31" s="111">
        <v>1614.4783510000002</v>
      </c>
      <c r="M31" s="111">
        <v>353596.12631330016</v>
      </c>
      <c r="N31" s="111"/>
      <c r="O31" s="111">
        <v>54674.15036139999</v>
      </c>
      <c r="P31" s="111"/>
      <c r="Q31" s="111">
        <v>5904.8872403</v>
      </c>
      <c r="R31" s="111"/>
      <c r="S31" s="111">
        <f t="shared" si="0"/>
        <v>502814.7652503002</v>
      </c>
      <c r="T31" s="111"/>
      <c r="U31" s="111">
        <v>116029.98536900003</v>
      </c>
      <c r="V31" s="111">
        <v>386784.7798813004</v>
      </c>
    </row>
    <row r="32" spans="1:22" ht="12">
      <c r="A32" s="5">
        <v>2011</v>
      </c>
      <c r="B32" s="5"/>
      <c r="C32" s="111">
        <v>29014.57628260002</v>
      </c>
      <c r="D32" s="111">
        <v>27538.434864020004</v>
      </c>
      <c r="E32" s="111">
        <v>10814.336909999998</v>
      </c>
      <c r="F32" s="111">
        <v>18135.630882</v>
      </c>
      <c r="G32" s="111">
        <v>12317.13138</v>
      </c>
      <c r="H32" s="110"/>
      <c r="I32" s="111">
        <v>11740.080597200002</v>
      </c>
      <c r="J32" s="111"/>
      <c r="K32" s="111">
        <v>3228.8007860999996</v>
      </c>
      <c r="L32" s="111">
        <v>2507.8784239999995</v>
      </c>
      <c r="M32" s="111">
        <v>302401.3100425001</v>
      </c>
      <c r="N32" s="111"/>
      <c r="O32" s="111">
        <v>91869.29293399997</v>
      </c>
      <c r="P32" s="111"/>
      <c r="Q32" s="111">
        <v>4484.903</v>
      </c>
      <c r="R32" s="111"/>
      <c r="S32" s="111">
        <f t="shared" si="0"/>
        <v>514052.37610242004</v>
      </c>
      <c r="T32" s="111"/>
      <c r="U32" s="111">
        <v>123823.97317749602</v>
      </c>
      <c r="V32" s="111">
        <v>390228.4029249236</v>
      </c>
    </row>
    <row r="33" spans="1:22" ht="12">
      <c r="A33" s="5">
        <v>2012</v>
      </c>
      <c r="B33" s="5"/>
      <c r="C33" s="111">
        <v>35762.40878506399</v>
      </c>
      <c r="D33" s="111">
        <v>16557.986055999998</v>
      </c>
      <c r="E33" s="111">
        <v>10728.037691200001</v>
      </c>
      <c r="F33" s="111">
        <v>601.7540688000001</v>
      </c>
      <c r="G33" s="111">
        <v>3444.442271</v>
      </c>
      <c r="H33" s="111"/>
      <c r="I33" s="111">
        <v>18046.4821303</v>
      </c>
      <c r="J33" s="111"/>
      <c r="K33" s="111">
        <v>6748.983816399999</v>
      </c>
      <c r="L33" s="111"/>
      <c r="M33" s="111">
        <v>176572.82246220004</v>
      </c>
      <c r="N33" s="111"/>
      <c r="O33" s="111">
        <v>58321.515534899976</v>
      </c>
      <c r="P33" s="111"/>
      <c r="Q33" s="111">
        <v>4760.7005</v>
      </c>
      <c r="R33" s="111"/>
      <c r="S33" s="111">
        <f t="shared" si="0"/>
        <v>331545.13331586396</v>
      </c>
      <c r="T33" s="111"/>
      <c r="U33" s="111">
        <v>112717.39931886006</v>
      </c>
      <c r="V33" s="111">
        <v>218827.73399700414</v>
      </c>
    </row>
    <row r="34" spans="1:22" ht="12">
      <c r="A34" s="5">
        <v>2013</v>
      </c>
      <c r="B34" s="5"/>
      <c r="C34" s="111">
        <v>37195.64705189999</v>
      </c>
      <c r="D34" s="111">
        <v>27565.890706600003</v>
      </c>
      <c r="E34" s="111">
        <v>14128.600684</v>
      </c>
      <c r="F34" s="111">
        <v>4326.9606574</v>
      </c>
      <c r="G34" s="111">
        <v>12665.044350499998</v>
      </c>
      <c r="H34" s="111"/>
      <c r="I34" s="111">
        <v>12458.788728100002</v>
      </c>
      <c r="J34" s="111"/>
      <c r="K34" s="111">
        <v>11737.775263899995</v>
      </c>
      <c r="L34" s="111"/>
      <c r="M34" s="111">
        <v>85820.53578158998</v>
      </c>
      <c r="N34" s="111"/>
      <c r="O34" s="111">
        <v>26540.4266159</v>
      </c>
      <c r="P34" s="111"/>
      <c r="Q34" s="111">
        <v>7237.425324000001</v>
      </c>
      <c r="R34" s="111"/>
      <c r="S34" s="111">
        <f t="shared" si="0"/>
        <v>239677.09516389</v>
      </c>
      <c r="T34" s="111"/>
      <c r="U34" s="111">
        <v>100762.92255869007</v>
      </c>
      <c r="V34" s="111">
        <v>138914.17260519997</v>
      </c>
    </row>
    <row r="35" spans="1:22" ht="12">
      <c r="A35" s="5">
        <v>2014</v>
      </c>
      <c r="B35" s="5"/>
      <c r="C35" s="111">
        <v>38356.494987599996</v>
      </c>
      <c r="D35" s="111">
        <v>9667.934315000002</v>
      </c>
      <c r="E35" s="111">
        <v>9903.233012800003</v>
      </c>
      <c r="F35" s="111">
        <v>3603.3679250000005</v>
      </c>
      <c r="G35" s="111">
        <v>1911.1699114999997</v>
      </c>
      <c r="H35" s="111"/>
      <c r="I35" s="111">
        <v>19742.869848199996</v>
      </c>
      <c r="J35" s="111"/>
      <c r="K35" s="111">
        <v>8198.374747499998</v>
      </c>
      <c r="L35" s="111"/>
      <c r="M35" s="111">
        <v>148148.32816428004</v>
      </c>
      <c r="N35" s="111"/>
      <c r="O35" s="111">
        <v>44132.8151479</v>
      </c>
      <c r="P35" s="111"/>
      <c r="Q35" s="111">
        <v>5037.1702225</v>
      </c>
      <c r="R35" s="111"/>
      <c r="S35" s="111">
        <f t="shared" si="0"/>
        <v>288701.75828228006</v>
      </c>
      <c r="T35" s="111"/>
      <c r="U35" s="111">
        <v>103547.5784825</v>
      </c>
      <c r="V35" s="111">
        <v>185154.17979978007</v>
      </c>
    </row>
    <row r="36" spans="1:22" ht="12">
      <c r="A36" s="5">
        <v>2015</v>
      </c>
      <c r="B36" s="5"/>
      <c r="C36" s="111">
        <v>31119.846298700013</v>
      </c>
      <c r="D36" s="111">
        <v>26037.728081400008</v>
      </c>
      <c r="E36" s="111">
        <v>11698.078699400003</v>
      </c>
      <c r="F36" s="111">
        <v>2439.6136599999995</v>
      </c>
      <c r="G36" s="111">
        <v>1471.1990915</v>
      </c>
      <c r="H36" s="111"/>
      <c r="I36" s="111">
        <v>15789.599227000008</v>
      </c>
      <c r="J36" s="111"/>
      <c r="K36" s="111">
        <v>6551.327689099996</v>
      </c>
      <c r="L36" s="111"/>
      <c r="M36" s="111">
        <v>112972.91506267997</v>
      </c>
      <c r="N36" s="111"/>
      <c r="O36" s="111">
        <v>30157.620920600006</v>
      </c>
      <c r="P36" s="111"/>
      <c r="Q36" s="111">
        <v>850.1999999999999</v>
      </c>
      <c r="R36" s="111"/>
      <c r="S36" s="111">
        <f t="shared" si="0"/>
        <v>239088.12873038003</v>
      </c>
      <c r="T36" s="111"/>
      <c r="U36" s="111">
        <v>92011.84931080003</v>
      </c>
      <c r="V36" s="111">
        <v>147076.2794195799</v>
      </c>
    </row>
    <row r="37" spans="1:22" ht="12">
      <c r="A37" s="5">
        <v>2016</v>
      </c>
      <c r="B37" s="5"/>
      <c r="C37" s="111">
        <v>31261.295522300017</v>
      </c>
      <c r="D37" s="111">
        <v>31302.178648199995</v>
      </c>
      <c r="E37" s="111">
        <v>2825.9967199999996</v>
      </c>
      <c r="F37" s="111">
        <v>9844.498398</v>
      </c>
      <c r="G37" s="111">
        <v>1577.2484272</v>
      </c>
      <c r="H37" s="111"/>
      <c r="I37" s="111">
        <v>23836.885695800018</v>
      </c>
      <c r="J37" s="111"/>
      <c r="K37" s="111">
        <v>4101.9677816</v>
      </c>
      <c r="L37" s="111"/>
      <c r="M37" s="111">
        <v>133719.5064051199</v>
      </c>
      <c r="N37" s="111"/>
      <c r="O37" s="111">
        <v>23398.26140410001</v>
      </c>
      <c r="P37" s="111"/>
      <c r="Q37" s="111">
        <v>3201.95</v>
      </c>
      <c r="R37" s="111"/>
      <c r="S37" s="111">
        <f t="shared" si="0"/>
        <v>265069.7890023199</v>
      </c>
      <c r="T37" s="111"/>
      <c r="U37" s="111">
        <v>107460.55902121996</v>
      </c>
      <c r="V37" s="111">
        <v>157609.22998109998</v>
      </c>
    </row>
    <row r="38" spans="1:22" ht="12">
      <c r="A38" s="5">
        <v>2017</v>
      </c>
      <c r="B38" s="5"/>
      <c r="C38" s="111">
        <v>24778.70189649999</v>
      </c>
      <c r="D38" s="111">
        <v>16521.5258311</v>
      </c>
      <c r="E38" s="111">
        <v>4819.691233</v>
      </c>
      <c r="F38" s="111">
        <v>6466.781049999999</v>
      </c>
      <c r="G38" s="111">
        <v>8153.654914700001</v>
      </c>
      <c r="H38" s="111"/>
      <c r="I38" s="111">
        <v>50672.364879500026</v>
      </c>
      <c r="J38" s="111"/>
      <c r="K38" s="111">
        <v>1017.8305544000001</v>
      </c>
      <c r="L38" s="111"/>
      <c r="M38" s="111">
        <v>138787.17143879013</v>
      </c>
      <c r="N38" s="111"/>
      <c r="O38" s="111">
        <v>16346.835951899997</v>
      </c>
      <c r="P38" s="111"/>
      <c r="Q38" s="111"/>
      <c r="R38" s="111"/>
      <c r="S38" s="111">
        <f t="shared" si="0"/>
        <v>267564.55774989014</v>
      </c>
      <c r="T38" s="111"/>
      <c r="U38" s="111">
        <v>125403.38558797013</v>
      </c>
      <c r="V38" s="111">
        <v>142161.17216192005</v>
      </c>
    </row>
    <row r="39" spans="2:20" ht="12">
      <c r="B39" s="56"/>
      <c r="C39" s="111"/>
      <c r="D39" s="111"/>
      <c r="E39" s="111"/>
      <c r="F39" s="111"/>
      <c r="G39" s="111"/>
      <c r="H39" s="111"/>
      <c r="I39" s="111"/>
      <c r="J39" s="111"/>
      <c r="K39" s="111"/>
      <c r="L39" s="111"/>
      <c r="M39" s="111"/>
      <c r="N39" s="111"/>
      <c r="O39" s="111"/>
      <c r="P39" s="111"/>
      <c r="Q39" s="111"/>
      <c r="R39" s="111"/>
      <c r="S39" s="111"/>
      <c r="T39" s="111"/>
    </row>
    <row r="40" spans="1:22" ht="12">
      <c r="A40" s="56">
        <v>2010</v>
      </c>
      <c r="B40" s="5" t="s">
        <v>7</v>
      </c>
      <c r="C40" s="111">
        <v>5765.7538</v>
      </c>
      <c r="D40" s="111"/>
      <c r="E40" s="111">
        <v>1295.2844</v>
      </c>
      <c r="F40" s="111">
        <v>1896.1961000000001</v>
      </c>
      <c r="G40" s="110">
        <v>119.49520000000001</v>
      </c>
      <c r="H40" s="110"/>
      <c r="I40" s="111">
        <v>2922.0966846</v>
      </c>
      <c r="J40" s="111"/>
      <c r="K40" s="111">
        <v>2319.9301100000002</v>
      </c>
      <c r="L40" s="111"/>
      <c r="M40" s="111">
        <v>72689.60537</v>
      </c>
      <c r="N40" s="111"/>
      <c r="O40" s="111">
        <v>18540.417753</v>
      </c>
      <c r="P40" s="111"/>
      <c r="Q40" s="111">
        <v>768.998</v>
      </c>
      <c r="R40" s="111"/>
      <c r="S40" s="111">
        <f aca="true" t="shared" si="1" ref="S40:S75">SUM(C40:Q40)</f>
        <v>106317.77741760001</v>
      </c>
      <c r="T40" s="111"/>
      <c r="U40" s="111">
        <v>21956.205859999995</v>
      </c>
      <c r="V40" s="111">
        <v>84361.57155760008</v>
      </c>
    </row>
    <row r="41" spans="1:22" ht="12">
      <c r="A41" s="57"/>
      <c r="B41" s="5" t="s">
        <v>0</v>
      </c>
      <c r="C41" s="111">
        <v>1822.6749</v>
      </c>
      <c r="D41" s="111"/>
      <c r="E41" s="111">
        <v>3087.7279999999996</v>
      </c>
      <c r="F41" s="111"/>
      <c r="G41" s="110">
        <v>43.66376</v>
      </c>
      <c r="H41" s="110"/>
      <c r="I41" s="111">
        <v>662.9987</v>
      </c>
      <c r="J41" s="111"/>
      <c r="K41" s="111">
        <v>1919.639995</v>
      </c>
      <c r="L41" s="111">
        <v>303.030615</v>
      </c>
      <c r="M41" s="111">
        <v>29542.339667999997</v>
      </c>
      <c r="N41" s="111"/>
      <c r="O41" s="111">
        <v>1591.4570277999999</v>
      </c>
      <c r="P41" s="111"/>
      <c r="Q41" s="111"/>
      <c r="R41" s="111"/>
      <c r="S41" s="111">
        <f t="shared" si="1"/>
        <v>38973.5326658</v>
      </c>
      <c r="T41" s="111"/>
      <c r="U41" s="111">
        <v>22169.394045</v>
      </c>
      <c r="V41" s="111">
        <v>16804.138620799997</v>
      </c>
    </row>
    <row r="42" spans="1:22" ht="12">
      <c r="A42" s="57"/>
      <c r="B42" s="5" t="s">
        <v>18</v>
      </c>
      <c r="C42" s="111">
        <v>4682.96312</v>
      </c>
      <c r="D42" s="111">
        <v>7616.8513078</v>
      </c>
      <c r="E42" s="111">
        <v>317.32500000000005</v>
      </c>
      <c r="F42" s="111">
        <v>563.0942500000001</v>
      </c>
      <c r="G42" s="111">
        <v>1910.1270900000002</v>
      </c>
      <c r="H42" s="111"/>
      <c r="I42" s="111">
        <v>32535.407259999996</v>
      </c>
      <c r="J42" s="111"/>
      <c r="K42" s="111">
        <v>1208.3893799999998</v>
      </c>
      <c r="L42" s="111">
        <v>470.0047359999999</v>
      </c>
      <c r="M42" s="111">
        <v>75015.98077999997</v>
      </c>
      <c r="N42" s="111"/>
      <c r="O42" s="111">
        <v>15900.836400000002</v>
      </c>
      <c r="P42" s="111"/>
      <c r="Q42" s="111">
        <v>3231.4817402999993</v>
      </c>
      <c r="R42" s="111"/>
      <c r="S42" s="111">
        <f t="shared" si="1"/>
        <v>143452.46106409997</v>
      </c>
      <c r="T42" s="111"/>
      <c r="U42" s="111">
        <v>41973.323700299996</v>
      </c>
      <c r="V42" s="111">
        <v>101479.1373638</v>
      </c>
    </row>
    <row r="43" spans="1:22" ht="12">
      <c r="A43" s="57"/>
      <c r="B43" s="5" t="s">
        <v>19</v>
      </c>
      <c r="C43" s="111">
        <v>5392.6507599999995</v>
      </c>
      <c r="D43" s="111">
        <v>3669.1555</v>
      </c>
      <c r="E43" s="111">
        <v>2883.8386799999994</v>
      </c>
      <c r="F43" s="111"/>
      <c r="G43" s="111">
        <v>994.2573600000001</v>
      </c>
      <c r="H43" s="111"/>
      <c r="I43" s="111">
        <v>271.30856370000004</v>
      </c>
      <c r="J43" s="111"/>
      <c r="K43" s="111">
        <v>3124.2930632</v>
      </c>
      <c r="L43" s="111">
        <v>841.443</v>
      </c>
      <c r="M43" s="111">
        <v>176348.20049529997</v>
      </c>
      <c r="N43" s="111"/>
      <c r="O43" s="111">
        <v>18641.439180600002</v>
      </c>
      <c r="P43" s="111"/>
      <c r="Q43" s="111">
        <v>1904.4075000000003</v>
      </c>
      <c r="R43" s="111"/>
      <c r="S43" s="111">
        <f t="shared" si="1"/>
        <v>214070.99410279994</v>
      </c>
      <c r="T43" s="111"/>
      <c r="U43" s="111">
        <v>29931.06176369999</v>
      </c>
      <c r="V43" s="111">
        <v>184139.9323391</v>
      </c>
    </row>
    <row r="44" spans="1:22" ht="12">
      <c r="A44" s="56">
        <v>2011</v>
      </c>
      <c r="B44" s="5" t="s">
        <v>7</v>
      </c>
      <c r="C44" s="111">
        <v>9346.61247</v>
      </c>
      <c r="D44" s="111"/>
      <c r="E44" s="111">
        <v>2887.7974999999997</v>
      </c>
      <c r="F44" s="111">
        <v>6982.74972</v>
      </c>
      <c r="G44" s="110">
        <v>8941</v>
      </c>
      <c r="H44" s="110"/>
      <c r="I44" s="111">
        <v>9894.5113232</v>
      </c>
      <c r="J44" s="111"/>
      <c r="K44" s="111">
        <v>2019.0728700000002</v>
      </c>
      <c r="L44" s="111"/>
      <c r="M44" s="111">
        <v>87827.66821999996</v>
      </c>
      <c r="N44" s="111"/>
      <c r="O44" s="111">
        <v>21548.400749999993</v>
      </c>
      <c r="P44" s="111"/>
      <c r="Q44" s="111">
        <v>2259.38</v>
      </c>
      <c r="R44" s="111"/>
      <c r="S44" s="111">
        <f t="shared" si="1"/>
        <v>151707.19285319996</v>
      </c>
      <c r="T44" s="111"/>
      <c r="U44" s="111">
        <v>35056.272810000024</v>
      </c>
      <c r="V44" s="111">
        <v>116650.9200432</v>
      </c>
    </row>
    <row r="45" spans="1:22" ht="12">
      <c r="A45" s="13"/>
      <c r="B45" s="5" t="s">
        <v>0</v>
      </c>
      <c r="C45" s="111">
        <v>8107.0117445999995</v>
      </c>
      <c r="D45" s="111">
        <v>4289.588270019999</v>
      </c>
      <c r="E45" s="111">
        <v>1576.80866</v>
      </c>
      <c r="F45" s="111"/>
      <c r="G45" s="110">
        <v>1952.52758</v>
      </c>
      <c r="H45" s="110"/>
      <c r="I45" s="111">
        <v>1279.2372140000002</v>
      </c>
      <c r="J45" s="111"/>
      <c r="K45" s="111">
        <v>1055.1279161</v>
      </c>
      <c r="L45" s="111"/>
      <c r="M45" s="111">
        <v>56512.99919999999</v>
      </c>
      <c r="N45" s="111"/>
      <c r="O45" s="111">
        <v>20222.46368</v>
      </c>
      <c r="P45" s="111"/>
      <c r="Q45" s="111">
        <v>1445.5230000000001</v>
      </c>
      <c r="R45" s="111"/>
      <c r="S45" s="111">
        <f t="shared" si="1"/>
        <v>96441.28726471998</v>
      </c>
      <c r="T45" s="111"/>
      <c r="U45" s="111">
        <v>37298.658861496006</v>
      </c>
      <c r="V45" s="111">
        <v>59142.628403223986</v>
      </c>
    </row>
    <row r="46" spans="1:22" ht="12">
      <c r="A46" s="13"/>
      <c r="B46" s="5" t="s">
        <v>18</v>
      </c>
      <c r="C46" s="111">
        <v>5586.088049999999</v>
      </c>
      <c r="D46" s="111">
        <v>13908.017310000001</v>
      </c>
      <c r="E46" s="111">
        <v>3041.59</v>
      </c>
      <c r="F46" s="111">
        <v>462.12964999999997</v>
      </c>
      <c r="G46" s="111">
        <v>815.4348</v>
      </c>
      <c r="H46" s="111"/>
      <c r="I46" s="111"/>
      <c r="J46" s="111"/>
      <c r="K46" s="111"/>
      <c r="L46" s="111">
        <v>224.05046399999998</v>
      </c>
      <c r="M46" s="111">
        <v>44620.80749599998</v>
      </c>
      <c r="N46" s="111"/>
      <c r="O46" s="111">
        <v>11837.585140000001</v>
      </c>
      <c r="P46" s="111"/>
      <c r="Q46" s="111"/>
      <c r="R46" s="111"/>
      <c r="S46" s="111">
        <f t="shared" si="1"/>
        <v>80495.70290999998</v>
      </c>
      <c r="T46" s="111"/>
      <c r="U46" s="111">
        <v>16516.225329999997</v>
      </c>
      <c r="V46" s="111">
        <v>63979.47757999998</v>
      </c>
    </row>
    <row r="47" spans="1:22" ht="12">
      <c r="A47" s="13"/>
      <c r="B47" s="5" t="s">
        <v>19</v>
      </c>
      <c r="C47" s="111">
        <v>5974.864018000002</v>
      </c>
      <c r="D47" s="111">
        <v>9340.829284000001</v>
      </c>
      <c r="E47" s="111">
        <v>3308.14075</v>
      </c>
      <c r="F47" s="111">
        <v>10690.751512</v>
      </c>
      <c r="G47" s="111">
        <v>608.1690000000001</v>
      </c>
      <c r="H47" s="111"/>
      <c r="I47" s="111">
        <v>566.33206</v>
      </c>
      <c r="J47" s="111"/>
      <c r="K47" s="111">
        <v>154.6</v>
      </c>
      <c r="L47" s="111">
        <v>2283.8279599999996</v>
      </c>
      <c r="M47" s="111">
        <v>113439.83512649995</v>
      </c>
      <c r="N47" s="111"/>
      <c r="O47" s="111">
        <v>38260.84336399999</v>
      </c>
      <c r="P47" s="111"/>
      <c r="Q47" s="111">
        <v>780</v>
      </c>
      <c r="R47" s="111"/>
      <c r="S47" s="111">
        <f t="shared" si="1"/>
        <v>185408.19307449996</v>
      </c>
      <c r="T47" s="111"/>
      <c r="U47" s="111">
        <v>34952.81617600001</v>
      </c>
      <c r="V47" s="111">
        <v>150455.37689850002</v>
      </c>
    </row>
    <row r="48" spans="1:22" ht="12">
      <c r="A48" s="56">
        <v>2012</v>
      </c>
      <c r="B48" s="5" t="s">
        <v>7</v>
      </c>
      <c r="C48" s="111">
        <v>6402.7561631</v>
      </c>
      <c r="D48" s="111"/>
      <c r="E48" s="111">
        <v>2773.5869665</v>
      </c>
      <c r="F48" s="111"/>
      <c r="G48" s="110">
        <v>600.7266500000001</v>
      </c>
      <c r="H48" s="110"/>
      <c r="I48" s="111">
        <v>313.0441125</v>
      </c>
      <c r="J48" s="111"/>
      <c r="K48" s="111">
        <v>2651.3848</v>
      </c>
      <c r="L48" s="111"/>
      <c r="M48" s="111">
        <v>58134.55913819999</v>
      </c>
      <c r="N48" s="111"/>
      <c r="O48" s="111">
        <v>10119.021174999998</v>
      </c>
      <c r="P48" s="111"/>
      <c r="Q48" s="111">
        <v>3501.2745</v>
      </c>
      <c r="R48" s="111"/>
      <c r="S48" s="111">
        <f t="shared" si="1"/>
        <v>84496.3535053</v>
      </c>
      <c r="T48" s="111"/>
      <c r="U48" s="111">
        <v>27617.817741500003</v>
      </c>
      <c r="V48" s="111">
        <v>56878.535763799984</v>
      </c>
    </row>
    <row r="49" spans="1:22" ht="12">
      <c r="A49" s="12"/>
      <c r="B49" s="5" t="s">
        <v>0</v>
      </c>
      <c r="C49" s="111">
        <v>10138.6585403</v>
      </c>
      <c r="D49" s="111">
        <v>3735.29606</v>
      </c>
      <c r="E49" s="111">
        <v>3554.9572246999996</v>
      </c>
      <c r="F49" s="111"/>
      <c r="G49" s="110">
        <v>480</v>
      </c>
      <c r="H49" s="110"/>
      <c r="I49" s="111">
        <v>901.1326758</v>
      </c>
      <c r="J49" s="111"/>
      <c r="K49" s="111">
        <v>1029.36125</v>
      </c>
      <c r="L49" s="111"/>
      <c r="M49" s="111">
        <v>57808.02936380001</v>
      </c>
      <c r="N49" s="111"/>
      <c r="O49" s="111">
        <v>8016.302211000001</v>
      </c>
      <c r="P49" s="111"/>
      <c r="Q49" s="111">
        <v>1259.426</v>
      </c>
      <c r="R49" s="111"/>
      <c r="S49" s="111">
        <f t="shared" si="1"/>
        <v>86923.16332560002</v>
      </c>
      <c r="T49" s="111"/>
      <c r="U49" s="111">
        <v>30565.366143599986</v>
      </c>
      <c r="V49" s="111">
        <v>56357.79718199999</v>
      </c>
    </row>
    <row r="50" spans="1:22" ht="12">
      <c r="A50" s="12"/>
      <c r="B50" s="5" t="s">
        <v>18</v>
      </c>
      <c r="C50" s="111">
        <v>5512.023729999999</v>
      </c>
      <c r="D50" s="111">
        <v>9959.515163999999</v>
      </c>
      <c r="E50" s="111">
        <v>2461.3334999999997</v>
      </c>
      <c r="F50" s="111">
        <v>225.64440000000002</v>
      </c>
      <c r="G50" s="111">
        <v>645.521621</v>
      </c>
      <c r="H50" s="111"/>
      <c r="I50" s="111">
        <v>147.864</v>
      </c>
      <c r="J50" s="111"/>
      <c r="K50" s="111">
        <v>1416.5946620000002</v>
      </c>
      <c r="L50" s="111"/>
      <c r="M50" s="111">
        <v>35939.76105410001</v>
      </c>
      <c r="N50" s="111"/>
      <c r="O50" s="111">
        <v>21472.3695853</v>
      </c>
      <c r="P50" s="111"/>
      <c r="Q50" s="111"/>
      <c r="R50" s="111"/>
      <c r="S50" s="111">
        <f t="shared" si="1"/>
        <v>77780.6277164</v>
      </c>
      <c r="T50" s="111"/>
      <c r="U50" s="111">
        <v>18999.858852999994</v>
      </c>
      <c r="V50" s="111">
        <v>58780.7688634</v>
      </c>
    </row>
    <row r="51" spans="1:22" ht="12">
      <c r="A51" s="12"/>
      <c r="B51" s="5" t="s">
        <v>19</v>
      </c>
      <c r="C51" s="111">
        <v>13708.970351664002</v>
      </c>
      <c r="D51" s="111">
        <v>2863.174832</v>
      </c>
      <c r="E51" s="111">
        <v>1938.16</v>
      </c>
      <c r="F51" s="111">
        <v>376.1096688</v>
      </c>
      <c r="G51" s="111">
        <v>1718.1939999999997</v>
      </c>
      <c r="H51" s="111"/>
      <c r="I51" s="111">
        <v>16684.441342</v>
      </c>
      <c r="J51" s="111"/>
      <c r="K51" s="111">
        <v>1651.6431043999999</v>
      </c>
      <c r="L51" s="111"/>
      <c r="M51" s="111">
        <v>24690.472906099993</v>
      </c>
      <c r="N51" s="111"/>
      <c r="O51" s="111">
        <v>18713.8225636</v>
      </c>
      <c r="P51" s="111"/>
      <c r="Q51" s="111"/>
      <c r="R51" s="111"/>
      <c r="S51" s="111">
        <f t="shared" si="1"/>
        <v>82344.98876856398</v>
      </c>
      <c r="T51" s="111"/>
      <c r="U51" s="111">
        <v>35534.35658076</v>
      </c>
      <c r="V51" s="111">
        <v>46810.63218780401</v>
      </c>
    </row>
    <row r="52" spans="1:22" ht="12">
      <c r="A52" s="56">
        <v>2013</v>
      </c>
      <c r="B52" s="5" t="s">
        <v>7</v>
      </c>
      <c r="C52" s="111">
        <v>6068.0776000000005</v>
      </c>
      <c r="D52" s="111">
        <v>2457.2699999999995</v>
      </c>
      <c r="E52" s="111"/>
      <c r="F52" s="111">
        <v>1681.25915</v>
      </c>
      <c r="G52" s="110">
        <v>2055.375</v>
      </c>
      <c r="H52" s="110"/>
      <c r="I52" s="111">
        <v>590.4655009999999</v>
      </c>
      <c r="J52" s="111"/>
      <c r="K52" s="111">
        <v>2083.8708754</v>
      </c>
      <c r="L52" s="111"/>
      <c r="M52" s="111">
        <v>13575.942982999999</v>
      </c>
      <c r="N52" s="111"/>
      <c r="O52" s="111">
        <v>11836.3336184</v>
      </c>
      <c r="P52" s="111"/>
      <c r="Q52" s="111">
        <v>2586.3050000000003</v>
      </c>
      <c r="R52" s="111"/>
      <c r="S52" s="111">
        <f t="shared" si="1"/>
        <v>42934.8997278</v>
      </c>
      <c r="T52" s="111"/>
      <c r="U52" s="111">
        <v>22277.039565400002</v>
      </c>
      <c r="V52" s="111">
        <v>20657.860162399997</v>
      </c>
    </row>
    <row r="53" spans="1:22" ht="12">
      <c r="A53" s="12"/>
      <c r="B53" s="5" t="s">
        <v>0</v>
      </c>
      <c r="C53" s="111">
        <v>8732.4286424</v>
      </c>
      <c r="D53" s="111">
        <v>12505.07808</v>
      </c>
      <c r="E53" s="111">
        <v>2922.2349999999997</v>
      </c>
      <c r="F53" s="111">
        <v>2210.6800823999997</v>
      </c>
      <c r="G53" s="110">
        <v>4090.8979905</v>
      </c>
      <c r="H53" s="110"/>
      <c r="I53" s="111">
        <v>2750.853556000001</v>
      </c>
      <c r="J53" s="111"/>
      <c r="K53" s="111">
        <v>5339.550700000001</v>
      </c>
      <c r="L53" s="111"/>
      <c r="M53" s="111">
        <v>22861.006474290003</v>
      </c>
      <c r="N53" s="111"/>
      <c r="O53" s="111">
        <v>5774.497710000001</v>
      </c>
      <c r="P53" s="111"/>
      <c r="Q53" s="111">
        <v>1960.192</v>
      </c>
      <c r="R53" s="111"/>
      <c r="S53" s="111">
        <f t="shared" si="1"/>
        <v>69147.42023558999</v>
      </c>
      <c r="T53" s="111"/>
      <c r="U53" s="111">
        <v>26079.272894789992</v>
      </c>
      <c r="V53" s="111">
        <v>43068.14734079999</v>
      </c>
    </row>
    <row r="54" spans="1:22" ht="12">
      <c r="A54" s="12"/>
      <c r="B54" s="5" t="s">
        <v>18</v>
      </c>
      <c r="C54" s="111">
        <v>5465.895486400001</v>
      </c>
      <c r="D54" s="111">
        <v>1206.69999</v>
      </c>
      <c r="E54" s="111"/>
      <c r="F54" s="111"/>
      <c r="G54" s="111">
        <v>2826.6343599999996</v>
      </c>
      <c r="H54" s="111"/>
      <c r="I54" s="111">
        <v>5041.229185300001</v>
      </c>
      <c r="J54" s="111"/>
      <c r="K54" s="111">
        <v>939.9734285000001</v>
      </c>
      <c r="L54" s="111"/>
      <c r="M54" s="111">
        <v>31809.605157599995</v>
      </c>
      <c r="N54" s="111"/>
      <c r="O54" s="111">
        <v>3204.0774675000002</v>
      </c>
      <c r="P54" s="111"/>
      <c r="Q54" s="111">
        <v>410.7383</v>
      </c>
      <c r="R54" s="111"/>
      <c r="S54" s="111">
        <f t="shared" si="1"/>
        <v>50904.853375299994</v>
      </c>
      <c r="T54" s="111"/>
      <c r="U54" s="111">
        <v>22980.261108000002</v>
      </c>
      <c r="V54" s="111">
        <v>27924.59226729999</v>
      </c>
    </row>
    <row r="55" spans="1:22" ht="12">
      <c r="A55" s="12"/>
      <c r="B55" s="5" t="s">
        <v>19</v>
      </c>
      <c r="C55" s="111">
        <v>16929.2453231</v>
      </c>
      <c r="D55" s="111">
        <v>11396.842636599995</v>
      </c>
      <c r="E55" s="111">
        <v>11206.365683999999</v>
      </c>
      <c r="F55" s="111">
        <v>435.021425</v>
      </c>
      <c r="G55" s="111">
        <v>3692.137</v>
      </c>
      <c r="H55" s="111"/>
      <c r="I55" s="111">
        <v>4076.2404857999995</v>
      </c>
      <c r="J55" s="111"/>
      <c r="K55" s="111">
        <v>3374.38026</v>
      </c>
      <c r="L55" s="111"/>
      <c r="M55" s="111">
        <v>17573.9811667</v>
      </c>
      <c r="N55" s="111"/>
      <c r="O55" s="111">
        <v>5725.517820000001</v>
      </c>
      <c r="P55" s="111"/>
      <c r="Q55" s="111">
        <v>2280.190024</v>
      </c>
      <c r="R55" s="111"/>
      <c r="S55" s="111">
        <f t="shared" si="1"/>
        <v>76689.92182519998</v>
      </c>
      <c r="T55" s="111"/>
      <c r="U55" s="111">
        <v>29426.348990500002</v>
      </c>
      <c r="V55" s="111">
        <v>47263.57283470002</v>
      </c>
    </row>
    <row r="56" spans="1:22" ht="12">
      <c r="A56" s="56">
        <v>2014</v>
      </c>
      <c r="B56" s="5" t="s">
        <v>7</v>
      </c>
      <c r="C56" s="111">
        <v>3597.1264349999997</v>
      </c>
      <c r="D56" s="111">
        <v>2806.2550499999998</v>
      </c>
      <c r="E56" s="111"/>
      <c r="F56" s="111"/>
      <c r="G56" s="111">
        <v>1102.0756640999998</v>
      </c>
      <c r="H56" s="111"/>
      <c r="I56" s="111">
        <v>4252.645018</v>
      </c>
      <c r="J56" s="111"/>
      <c r="K56" s="111">
        <v>1933.4585000000002</v>
      </c>
      <c r="L56" s="111"/>
      <c r="M56" s="111">
        <v>8955.2055332</v>
      </c>
      <c r="N56" s="111"/>
      <c r="O56" s="111">
        <v>2379.3444650000006</v>
      </c>
      <c r="P56" s="111"/>
      <c r="Q56" s="111">
        <v>2452.2332969</v>
      </c>
      <c r="R56" s="111"/>
      <c r="S56" s="111">
        <f t="shared" si="1"/>
        <v>27478.3439622</v>
      </c>
      <c r="T56" s="111"/>
      <c r="U56" s="111">
        <v>20125.730165499997</v>
      </c>
      <c r="V56" s="111">
        <v>7352.613796700001</v>
      </c>
    </row>
    <row r="57" spans="1:22" ht="12">
      <c r="A57" s="5"/>
      <c r="B57" s="5" t="s">
        <v>0</v>
      </c>
      <c r="C57" s="111">
        <v>10754.6210754</v>
      </c>
      <c r="D57" s="111">
        <v>3922.7877649999996</v>
      </c>
      <c r="E57" s="111">
        <v>1914.6750000000002</v>
      </c>
      <c r="F57" s="111"/>
      <c r="G57" s="111">
        <v>374.4448394</v>
      </c>
      <c r="H57" s="111"/>
      <c r="I57" s="111">
        <v>4234.305945000001</v>
      </c>
      <c r="J57" s="111"/>
      <c r="K57" s="111">
        <v>359.2193211</v>
      </c>
      <c r="L57" s="111"/>
      <c r="M57" s="111">
        <v>89155.67789040002</v>
      </c>
      <c r="N57" s="111"/>
      <c r="O57" s="111">
        <v>24228.954141599992</v>
      </c>
      <c r="P57" s="111"/>
      <c r="Q57" s="111">
        <v>1426.788</v>
      </c>
      <c r="R57" s="111"/>
      <c r="S57" s="111">
        <f t="shared" si="1"/>
        <v>136371.47397790002</v>
      </c>
      <c r="T57" s="111"/>
      <c r="U57" s="111">
        <v>26864.3809591</v>
      </c>
      <c r="V57" s="111">
        <v>109507.09301880003</v>
      </c>
    </row>
    <row r="58" spans="2:22" ht="12">
      <c r="B58" s="5" t="s">
        <v>18</v>
      </c>
      <c r="C58" s="111">
        <v>14099.625242600003</v>
      </c>
      <c r="D58" s="111"/>
      <c r="E58" s="111">
        <v>1512.0883361</v>
      </c>
      <c r="F58" s="111">
        <v>2035.0707000000002</v>
      </c>
      <c r="G58" s="111">
        <v>84.649408</v>
      </c>
      <c r="H58" s="111"/>
      <c r="I58" s="111">
        <v>5801.17435</v>
      </c>
      <c r="J58" s="111"/>
      <c r="K58" s="111">
        <v>2104.6165863999995</v>
      </c>
      <c r="L58" s="111"/>
      <c r="M58" s="111">
        <v>20666.470906779996</v>
      </c>
      <c r="N58" s="111"/>
      <c r="O58" s="111">
        <v>3281.1457680999997</v>
      </c>
      <c r="P58" s="111"/>
      <c r="Q58" s="111">
        <v>201.135</v>
      </c>
      <c r="R58" s="111"/>
      <c r="S58" s="111">
        <f t="shared" si="1"/>
        <v>49785.97629798001</v>
      </c>
      <c r="T58" s="111"/>
      <c r="U58" s="111">
        <v>25892.8711354</v>
      </c>
      <c r="V58" s="111">
        <v>23893.105162579996</v>
      </c>
    </row>
    <row r="59" spans="2:22" ht="12">
      <c r="B59" s="5" t="s">
        <v>19</v>
      </c>
      <c r="C59" s="111">
        <v>9905.122234600003</v>
      </c>
      <c r="D59" s="111">
        <v>2938.8915</v>
      </c>
      <c r="E59" s="111">
        <v>6476.4696767000005</v>
      </c>
      <c r="F59" s="111">
        <v>1568.297225</v>
      </c>
      <c r="G59" s="111">
        <v>350</v>
      </c>
      <c r="H59" s="111"/>
      <c r="I59" s="111">
        <v>5454.744535200001</v>
      </c>
      <c r="J59" s="111"/>
      <c r="K59" s="111">
        <v>3801.0803400000004</v>
      </c>
      <c r="L59" s="111"/>
      <c r="M59" s="111">
        <v>29370.973833899996</v>
      </c>
      <c r="N59" s="111"/>
      <c r="O59" s="111">
        <v>14243.370773199997</v>
      </c>
      <c r="P59" s="111"/>
      <c r="Q59" s="111">
        <v>957.0139256</v>
      </c>
      <c r="R59" s="111"/>
      <c r="S59" s="111">
        <f t="shared" si="1"/>
        <v>75065.9640442</v>
      </c>
      <c r="T59" s="111"/>
      <c r="U59" s="111">
        <v>30664.59622249999</v>
      </c>
      <c r="V59" s="111">
        <v>44401.36782170001</v>
      </c>
    </row>
    <row r="60" spans="1:22" ht="12">
      <c r="A60" s="56">
        <v>2015</v>
      </c>
      <c r="B60" s="5" t="s">
        <v>7</v>
      </c>
      <c r="C60" s="111">
        <v>6114.0329390000015</v>
      </c>
      <c r="D60" s="111">
        <v>1750.0475</v>
      </c>
      <c r="E60" s="111">
        <v>2456.801425</v>
      </c>
      <c r="F60" s="111"/>
      <c r="G60" s="111">
        <v>654.6791450000001</v>
      </c>
      <c r="H60" s="111"/>
      <c r="I60" s="111">
        <v>3599.1475830000004</v>
      </c>
      <c r="J60" s="111"/>
      <c r="K60" s="111">
        <v>745.2411608999998</v>
      </c>
      <c r="L60" s="111"/>
      <c r="M60" s="111">
        <v>18771.89155988</v>
      </c>
      <c r="N60" s="111"/>
      <c r="O60" s="111">
        <v>4523.9029</v>
      </c>
      <c r="P60" s="111"/>
      <c r="Q60" s="111">
        <v>850.1999999999999</v>
      </c>
      <c r="R60" s="111"/>
      <c r="S60" s="111">
        <f t="shared" si="1"/>
        <v>39465.94421278</v>
      </c>
      <c r="T60" s="111"/>
      <c r="U60" s="111">
        <v>22398.454783080004</v>
      </c>
      <c r="V60" s="111">
        <v>17067.489429700003</v>
      </c>
    </row>
    <row r="61" spans="2:22" ht="12">
      <c r="B61" s="5" t="s">
        <v>0</v>
      </c>
      <c r="C61" s="111">
        <v>9680.00719</v>
      </c>
      <c r="D61" s="111">
        <v>5302.2514660000015</v>
      </c>
      <c r="E61" s="111">
        <v>3146.2142899999994</v>
      </c>
      <c r="F61" s="111">
        <v>1373.10534</v>
      </c>
      <c r="G61" s="111">
        <v>279.77540000000005</v>
      </c>
      <c r="H61" s="111"/>
      <c r="I61" s="111">
        <v>5603.713754000001</v>
      </c>
      <c r="J61" s="111"/>
      <c r="K61" s="111">
        <v>3253.478276199999</v>
      </c>
      <c r="L61" s="111"/>
      <c r="M61" s="111">
        <v>21797.074866279992</v>
      </c>
      <c r="N61" s="111"/>
      <c r="O61" s="111">
        <v>5244.226055000001</v>
      </c>
      <c r="P61" s="111"/>
      <c r="Q61" s="111"/>
      <c r="R61" s="111"/>
      <c r="S61" s="111">
        <f t="shared" si="1"/>
        <v>55679.84663748</v>
      </c>
      <c r="T61" s="111"/>
      <c r="U61" s="111">
        <v>31845.212768399997</v>
      </c>
      <c r="V61" s="111">
        <v>23834.63386908</v>
      </c>
    </row>
    <row r="62" spans="2:22" ht="12">
      <c r="B62" s="5" t="s">
        <v>18</v>
      </c>
      <c r="C62" s="111">
        <v>7035.066239100001</v>
      </c>
      <c r="D62" s="111">
        <v>5006.633125</v>
      </c>
      <c r="E62" s="111"/>
      <c r="F62" s="111">
        <v>167.25</v>
      </c>
      <c r="G62" s="111">
        <v>261.4174465</v>
      </c>
      <c r="H62" s="111"/>
      <c r="I62" s="111">
        <v>2816.1244199999996</v>
      </c>
      <c r="J62" s="111"/>
      <c r="K62" s="111">
        <v>2124.0908473</v>
      </c>
      <c r="L62" s="111"/>
      <c r="M62" s="111">
        <v>40192.078129039975</v>
      </c>
      <c r="N62" s="111"/>
      <c r="O62" s="111">
        <v>6540.340504999999</v>
      </c>
      <c r="P62" s="111"/>
      <c r="Q62" s="111"/>
      <c r="R62" s="111"/>
      <c r="S62" s="111">
        <f t="shared" si="1"/>
        <v>64143.000711939974</v>
      </c>
      <c r="T62" s="111"/>
      <c r="U62" s="111">
        <v>20580.466482840002</v>
      </c>
      <c r="V62" s="111">
        <v>43562.534229099976</v>
      </c>
    </row>
    <row r="63" spans="2:22" ht="12">
      <c r="B63" s="5" t="s">
        <v>19</v>
      </c>
      <c r="C63" s="111">
        <v>8290.739930600002</v>
      </c>
      <c r="D63" s="111">
        <v>13978.795990400002</v>
      </c>
      <c r="E63" s="111">
        <v>6095.0629844000005</v>
      </c>
      <c r="F63" s="111">
        <v>899.2583199999999</v>
      </c>
      <c r="G63" s="111">
        <v>275.3271</v>
      </c>
      <c r="H63" s="111"/>
      <c r="I63" s="111">
        <v>3770.6134700000002</v>
      </c>
      <c r="J63" s="111"/>
      <c r="K63" s="111">
        <v>428.5174047</v>
      </c>
      <c r="L63" s="111"/>
      <c r="M63" s="111">
        <v>32211.87050748001</v>
      </c>
      <c r="N63" s="111"/>
      <c r="O63" s="111">
        <v>13849.151460599998</v>
      </c>
      <c r="P63" s="111"/>
      <c r="Q63" s="111"/>
      <c r="R63" s="111"/>
      <c r="S63" s="111">
        <f t="shared" si="1"/>
        <v>79799.33716818</v>
      </c>
      <c r="T63" s="111"/>
      <c r="U63" s="111">
        <v>17187.715276479994</v>
      </c>
      <c r="V63" s="111">
        <v>62611.62189169999</v>
      </c>
    </row>
    <row r="64" spans="1:22" ht="12">
      <c r="A64" s="56">
        <v>2016</v>
      </c>
      <c r="B64" s="5" t="s">
        <v>7</v>
      </c>
      <c r="C64" s="111">
        <v>5045.960675900002</v>
      </c>
      <c r="D64" s="111">
        <v>3635.9399999999996</v>
      </c>
      <c r="E64" s="111"/>
      <c r="F64" s="111">
        <v>1118.336112</v>
      </c>
      <c r="G64" s="111"/>
      <c r="H64" s="111"/>
      <c r="I64" s="111">
        <v>3185.0519333999996</v>
      </c>
      <c r="J64" s="111"/>
      <c r="K64" s="111">
        <v>352.1316450000001</v>
      </c>
      <c r="L64" s="111"/>
      <c r="M64" s="111">
        <v>42819.58136317998</v>
      </c>
      <c r="N64" s="111"/>
      <c r="O64" s="111">
        <v>6770.4122065</v>
      </c>
      <c r="P64" s="111"/>
      <c r="Q64" s="111"/>
      <c r="R64" s="111"/>
      <c r="S64" s="111">
        <f t="shared" si="1"/>
        <v>62927.41393597998</v>
      </c>
      <c r="T64" s="111"/>
      <c r="U64" s="111">
        <v>15786.388560479996</v>
      </c>
      <c r="V64" s="111">
        <v>47141.02537549999</v>
      </c>
    </row>
    <row r="65" spans="2:22" ht="12">
      <c r="B65" s="5" t="s">
        <v>0</v>
      </c>
      <c r="C65" s="111">
        <v>11054.920700000002</v>
      </c>
      <c r="D65" s="111">
        <v>18329.0884982</v>
      </c>
      <c r="E65" s="111">
        <v>1078.36632</v>
      </c>
      <c r="F65" s="111">
        <v>1183.667832</v>
      </c>
      <c r="G65" s="111">
        <v>350.65599999999995</v>
      </c>
      <c r="H65" s="111"/>
      <c r="I65" s="111">
        <v>5480.025144000004</v>
      </c>
      <c r="J65" s="111"/>
      <c r="K65" s="111">
        <v>538.926821</v>
      </c>
      <c r="L65" s="111"/>
      <c r="M65" s="111">
        <v>44751.59834016</v>
      </c>
      <c r="N65" s="111"/>
      <c r="O65" s="111">
        <v>829.1327399999999</v>
      </c>
      <c r="P65" s="111"/>
      <c r="Q65" s="111">
        <v>1807.6499999999999</v>
      </c>
      <c r="R65" s="111"/>
      <c r="S65" s="111">
        <f t="shared" si="1"/>
        <v>85404.03239536</v>
      </c>
      <c r="T65" s="111"/>
      <c r="U65" s="111">
        <v>33786.96925786</v>
      </c>
      <c r="V65" s="111">
        <v>51617.0631375</v>
      </c>
    </row>
    <row r="66" spans="2:22" ht="12">
      <c r="B66" s="5" t="s">
        <v>18</v>
      </c>
      <c r="C66" s="111">
        <v>5362.700642800001</v>
      </c>
      <c r="D66" s="111">
        <v>4501.162089999999</v>
      </c>
      <c r="E66" s="111">
        <v>1018.5663999999999</v>
      </c>
      <c r="F66" s="111">
        <v>3434.8669299999992</v>
      </c>
      <c r="G66" s="111">
        <v>951.6295272000001</v>
      </c>
      <c r="H66" s="111"/>
      <c r="I66" s="111">
        <v>5172.065302999997</v>
      </c>
      <c r="J66" s="111"/>
      <c r="K66" s="111">
        <v>3159.492</v>
      </c>
      <c r="L66" s="111"/>
      <c r="M66" s="111">
        <v>22475.489552850002</v>
      </c>
      <c r="N66" s="111"/>
      <c r="O66" s="111">
        <v>5336.887133300001</v>
      </c>
      <c r="P66" s="111"/>
      <c r="Q66" s="111">
        <v>520</v>
      </c>
      <c r="R66" s="111"/>
      <c r="S66" s="111">
        <f t="shared" si="1"/>
        <v>51932.85957915</v>
      </c>
      <c r="T66" s="111"/>
      <c r="U66" s="111">
        <v>24090.016555149996</v>
      </c>
      <c r="V66" s="111">
        <v>27842.843024</v>
      </c>
    </row>
    <row r="67" spans="2:22" ht="12">
      <c r="B67" s="5" t="s">
        <v>19</v>
      </c>
      <c r="C67" s="111">
        <v>9797.713503599998</v>
      </c>
      <c r="D67" s="111">
        <v>4835.98806</v>
      </c>
      <c r="E67" s="111">
        <v>729.0640000000002</v>
      </c>
      <c r="F67" s="111">
        <v>4107.6275239999995</v>
      </c>
      <c r="G67" s="111">
        <v>274.96290000000005</v>
      </c>
      <c r="H67" s="111"/>
      <c r="I67" s="111">
        <v>9999.743315399997</v>
      </c>
      <c r="J67" s="111"/>
      <c r="K67" s="111">
        <v>51.417315599999995</v>
      </c>
      <c r="L67" s="111"/>
      <c r="M67" s="111">
        <v>23672.837148930008</v>
      </c>
      <c r="N67" s="111"/>
      <c r="O67" s="111">
        <v>10461.829324299997</v>
      </c>
      <c r="P67" s="111"/>
      <c r="Q67" s="111">
        <v>874.3000000000001</v>
      </c>
      <c r="R67" s="111"/>
      <c r="S67" s="111">
        <f t="shared" si="1"/>
        <v>64805.48309183</v>
      </c>
      <c r="T67" s="111"/>
      <c r="U67" s="111">
        <v>33797.18464773002</v>
      </c>
      <c r="V67" s="111">
        <v>31008.298444100008</v>
      </c>
    </row>
    <row r="68" spans="1:22" ht="12">
      <c r="A68" s="56">
        <v>2017</v>
      </c>
      <c r="B68" s="5" t="s">
        <v>7</v>
      </c>
      <c r="C68" s="111">
        <v>3223.6223159999995</v>
      </c>
      <c r="D68" s="111">
        <v>5062.31061</v>
      </c>
      <c r="E68" s="111"/>
      <c r="F68" s="111"/>
      <c r="G68" s="111">
        <v>24.99107</v>
      </c>
      <c r="H68" s="111"/>
      <c r="I68" s="111">
        <v>6628.334611100002</v>
      </c>
      <c r="J68" s="111"/>
      <c r="K68" s="111">
        <v>352.17008280000005</v>
      </c>
      <c r="L68" s="111"/>
      <c r="M68" s="111">
        <v>24629.43307166</v>
      </c>
      <c r="N68" s="111"/>
      <c r="O68" s="111">
        <v>2864.6626931</v>
      </c>
      <c r="P68" s="111"/>
      <c r="Q68" s="111"/>
      <c r="R68" s="111"/>
      <c r="S68" s="111">
        <f t="shared" si="1"/>
        <v>42785.52445466</v>
      </c>
      <c r="T68" s="111"/>
      <c r="U68" s="111">
        <v>17984.467881740005</v>
      </c>
      <c r="V68" s="111">
        <v>24801.056572919995</v>
      </c>
    </row>
    <row r="69" spans="2:22" ht="12">
      <c r="B69" s="5" t="s">
        <v>0</v>
      </c>
      <c r="C69" s="111">
        <v>7237.49883</v>
      </c>
      <c r="D69" s="111">
        <v>1720.6759675</v>
      </c>
      <c r="E69" s="111">
        <v>1366.591053</v>
      </c>
      <c r="F69" s="111">
        <v>122.6475</v>
      </c>
      <c r="G69" s="111">
        <v>662.7762299999999</v>
      </c>
      <c r="H69" s="111"/>
      <c r="I69" s="111">
        <v>15311.354750000006</v>
      </c>
      <c r="J69" s="111"/>
      <c r="K69" s="111"/>
      <c r="L69" s="111"/>
      <c r="M69" s="111">
        <v>45816.953487599996</v>
      </c>
      <c r="N69" s="111"/>
      <c r="O69" s="111">
        <v>7727.44565</v>
      </c>
      <c r="P69" s="111"/>
      <c r="Q69" s="111"/>
      <c r="R69" s="111"/>
      <c r="S69" s="111">
        <f t="shared" si="1"/>
        <v>79965.9434681</v>
      </c>
      <c r="T69" s="111"/>
      <c r="U69" s="111">
        <v>43120.44328830001</v>
      </c>
      <c r="V69" s="111">
        <v>36845.5001798</v>
      </c>
    </row>
    <row r="70" spans="2:22" ht="12">
      <c r="B70" s="5" t="s">
        <v>18</v>
      </c>
      <c r="C70" s="111">
        <v>7901.0540025</v>
      </c>
      <c r="D70" s="111">
        <v>5198.1388216</v>
      </c>
      <c r="E70" s="111">
        <v>633.3249999999999</v>
      </c>
      <c r="F70" s="111"/>
      <c r="G70" s="111">
        <v>745.7825209999999</v>
      </c>
      <c r="H70" s="111"/>
      <c r="I70" s="111">
        <v>12675.092748000001</v>
      </c>
      <c r="J70" s="111"/>
      <c r="K70" s="111"/>
      <c r="L70" s="111"/>
      <c r="M70" s="111">
        <v>29939.742790499997</v>
      </c>
      <c r="N70" s="111"/>
      <c r="O70" s="111">
        <v>429.99963999999994</v>
      </c>
      <c r="P70" s="111"/>
      <c r="Q70" s="111"/>
      <c r="R70" s="111"/>
      <c r="S70" s="111">
        <f t="shared" si="1"/>
        <v>57523.1355236</v>
      </c>
      <c r="T70" s="111"/>
      <c r="U70" s="111">
        <v>27261.638250399992</v>
      </c>
      <c r="V70" s="111">
        <v>30261.497273200002</v>
      </c>
    </row>
    <row r="71" spans="2:22" ht="12">
      <c r="B71" s="5" t="s">
        <v>19</v>
      </c>
      <c r="C71" s="111">
        <v>6416.526748000002</v>
      </c>
      <c r="D71" s="111">
        <v>4540.400431999999</v>
      </c>
      <c r="E71" s="111">
        <v>2819.77518</v>
      </c>
      <c r="F71" s="111">
        <v>6344.133549999999</v>
      </c>
      <c r="G71" s="111">
        <v>6720.1050937</v>
      </c>
      <c r="H71" s="111"/>
      <c r="I71" s="111">
        <v>16057.582770399991</v>
      </c>
      <c r="J71" s="111"/>
      <c r="K71" s="111">
        <v>665.6604716</v>
      </c>
      <c r="L71" s="111"/>
      <c r="M71" s="111">
        <v>38401.04208902999</v>
      </c>
      <c r="N71" s="111"/>
      <c r="O71" s="111">
        <v>5324.7279688</v>
      </c>
      <c r="P71" s="111"/>
      <c r="Q71" s="111"/>
      <c r="R71" s="111"/>
      <c r="S71" s="111">
        <f t="shared" si="1"/>
        <v>87289.95430352999</v>
      </c>
      <c r="T71" s="111"/>
      <c r="U71" s="111">
        <v>37036.836167529975</v>
      </c>
      <c r="V71" s="111">
        <v>50253.11813599997</v>
      </c>
    </row>
    <row r="72" spans="1:22" ht="12">
      <c r="A72" s="56">
        <v>2018</v>
      </c>
      <c r="B72" s="5" t="s">
        <v>7</v>
      </c>
      <c r="C72" s="111">
        <v>13894.49857</v>
      </c>
      <c r="D72" s="111">
        <v>1188.2976844000002</v>
      </c>
      <c r="E72" s="111">
        <v>986.2629</v>
      </c>
      <c r="F72" s="111"/>
      <c r="G72" s="111"/>
      <c r="H72" s="111"/>
      <c r="I72" s="111">
        <v>15195.616673499999</v>
      </c>
      <c r="J72" s="111"/>
      <c r="K72" s="111">
        <v>498.786112</v>
      </c>
      <c r="L72" s="111"/>
      <c r="M72" s="111">
        <v>36121.64378919999</v>
      </c>
      <c r="N72" s="111"/>
      <c r="O72" s="111">
        <v>3856.5022500000005</v>
      </c>
      <c r="P72" s="111"/>
      <c r="Q72" s="111"/>
      <c r="R72" s="111"/>
      <c r="S72" s="111">
        <f t="shared" si="1"/>
        <v>71741.6079791</v>
      </c>
      <c r="T72" s="111"/>
      <c r="U72" s="111">
        <v>39749.1169723</v>
      </c>
      <c r="V72" s="111">
        <v>31992.49100680001</v>
      </c>
    </row>
    <row r="73" spans="2:22" ht="12">
      <c r="B73" s="5" t="s">
        <v>0</v>
      </c>
      <c r="C73" s="92">
        <v>5879.841014400001</v>
      </c>
      <c r="D73" s="92">
        <v>5300.5210274</v>
      </c>
      <c r="E73" s="92">
        <v>930.3220879999999</v>
      </c>
      <c r="G73" s="92">
        <v>9714.003367300003</v>
      </c>
      <c r="I73" s="92">
        <v>18070.147618499996</v>
      </c>
      <c r="K73" s="92">
        <v>2866.2231916000005</v>
      </c>
      <c r="M73" s="92">
        <v>34720.09755379999</v>
      </c>
      <c r="O73" s="92">
        <v>2946.690773099999</v>
      </c>
      <c r="S73" s="111">
        <f t="shared" si="1"/>
        <v>80427.84663409999</v>
      </c>
      <c r="U73" s="111">
        <v>45442.7797081</v>
      </c>
      <c r="V73" s="111">
        <v>34985.066926</v>
      </c>
    </row>
    <row r="74" spans="2:22" ht="12">
      <c r="B74" s="5" t="s">
        <v>18</v>
      </c>
      <c r="C74" s="92">
        <v>5608.8849976</v>
      </c>
      <c r="D74" s="92">
        <v>1659.12582</v>
      </c>
      <c r="E74" s="92">
        <v>1509.02352</v>
      </c>
      <c r="F74" s="92">
        <v>568.35422</v>
      </c>
      <c r="G74" s="92">
        <v>1239.793436</v>
      </c>
      <c r="I74" s="92">
        <v>16543.2220339</v>
      </c>
      <c r="K74" s="92">
        <v>1293.4590813999998</v>
      </c>
      <c r="M74" s="92">
        <v>32920.51959678</v>
      </c>
      <c r="O74" s="92">
        <v>2185.7828792</v>
      </c>
      <c r="S74" s="111">
        <f t="shared" si="1"/>
        <v>63528.16558488001</v>
      </c>
      <c r="U74" s="111">
        <v>35425.15759388002</v>
      </c>
      <c r="V74" s="111">
        <v>28103.007990999995</v>
      </c>
    </row>
    <row r="75" spans="2:22" ht="12">
      <c r="B75" s="5" t="s">
        <v>19</v>
      </c>
      <c r="C75" s="92">
        <v>10239.1535173</v>
      </c>
      <c r="D75" s="92">
        <v>9931.0854274</v>
      </c>
      <c r="E75" s="92">
        <v>2022.9010799999999</v>
      </c>
      <c r="F75" s="92">
        <v>2447.7947761000005</v>
      </c>
      <c r="G75" s="92">
        <v>7388.850794800001</v>
      </c>
      <c r="I75" s="92">
        <v>10878.985082999996</v>
      </c>
      <c r="K75" s="92">
        <v>2113.5454235000007</v>
      </c>
      <c r="M75" s="92">
        <v>29917.639241850007</v>
      </c>
      <c r="O75" s="92">
        <v>24992.695611400002</v>
      </c>
      <c r="Q75" s="92">
        <v>622.24715</v>
      </c>
      <c r="S75" s="111">
        <f t="shared" si="1"/>
        <v>100554.89810535</v>
      </c>
      <c r="U75" s="111">
        <v>40156.04561384999</v>
      </c>
      <c r="V75" s="111">
        <v>60398.852491500016</v>
      </c>
    </row>
  </sheetData>
  <sheetProtection/>
  <mergeCells count="3">
    <mergeCell ref="C4:G4"/>
    <mergeCell ref="K4:M4"/>
    <mergeCell ref="U4:V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R74"/>
  <sheetViews>
    <sheetView zoomScalePageLayoutView="0" workbookViewId="0" topLeftCell="A1">
      <pane ySplit="4" topLeftCell="A51" activePane="bottomLeft" state="frozen"/>
      <selection pane="topLeft" activeCell="A1" sqref="A1"/>
      <selection pane="bottomLeft" activeCell="R76" sqref="R76"/>
    </sheetView>
  </sheetViews>
  <sheetFormatPr defaultColWidth="9.140625" defaultRowHeight="15"/>
  <cols>
    <col min="1" max="1" width="9.140625" style="14" customWidth="1"/>
    <col min="2" max="2" width="4.57421875" style="14" customWidth="1"/>
    <col min="3" max="3" width="8.7109375" style="92" customWidth="1"/>
    <col min="4" max="4" width="7.8515625" style="92" customWidth="1"/>
    <col min="5" max="5" width="8.7109375" style="92" customWidth="1"/>
    <col min="6" max="7" width="7.8515625" style="92" customWidth="1"/>
    <col min="8" max="8" width="8.7109375" style="92" customWidth="1"/>
    <col min="9" max="9" width="11.57421875" style="92" customWidth="1"/>
    <col min="10" max="10" width="10.28125" style="92" customWidth="1"/>
    <col min="11" max="12" width="7.8515625" style="92" customWidth="1"/>
    <col min="13" max="13" width="9.140625" style="92" customWidth="1"/>
    <col min="14" max="14" width="7.8515625" style="92" customWidth="1"/>
    <col min="15" max="15" width="15.7109375" style="92" customWidth="1"/>
    <col min="16" max="16" width="8.7109375" style="92" customWidth="1"/>
    <col min="17" max="17" width="13.421875" style="92" customWidth="1"/>
    <col min="18" max="18" width="10.00390625" style="92" customWidth="1"/>
    <col min="19" max="19" width="2.28125" style="12" customWidth="1"/>
    <col min="20" max="21" width="9.140625" style="109" customWidth="1"/>
    <col min="22" max="16384" width="9.140625" style="12" customWidth="1"/>
  </cols>
  <sheetData>
    <row r="1" spans="1:18" s="4" customFormat="1" ht="30" customHeight="1">
      <c r="A1" s="1" t="s">
        <v>34</v>
      </c>
      <c r="B1" s="1"/>
      <c r="C1" s="97"/>
      <c r="D1" s="98"/>
      <c r="E1" s="98"/>
      <c r="F1" s="98"/>
      <c r="G1" s="98"/>
      <c r="H1" s="98"/>
      <c r="I1" s="97"/>
      <c r="J1" s="97"/>
      <c r="K1" s="97"/>
      <c r="L1" s="97"/>
      <c r="M1" s="99"/>
      <c r="N1" s="99"/>
      <c r="O1" s="100"/>
      <c r="P1" s="100"/>
      <c r="Q1" s="100"/>
      <c r="R1" s="100"/>
    </row>
    <row r="2" spans="1:18" s="4" customFormat="1" ht="32.25" customHeight="1">
      <c r="A2" s="1" t="s">
        <v>29</v>
      </c>
      <c r="B2" s="1"/>
      <c r="C2" s="97"/>
      <c r="D2" s="98"/>
      <c r="E2" s="98"/>
      <c r="F2" s="98"/>
      <c r="G2" s="98"/>
      <c r="H2" s="98"/>
      <c r="I2" s="97"/>
      <c r="J2" s="97"/>
      <c r="K2" s="97"/>
      <c r="L2" s="97"/>
      <c r="M2" s="99"/>
      <c r="N2" s="99"/>
      <c r="O2" s="100"/>
      <c r="P2" s="100"/>
      <c r="Q2" s="100"/>
      <c r="R2" s="100"/>
    </row>
    <row r="3" spans="3:18" s="5" customFormat="1" ht="12">
      <c r="C3" s="101"/>
      <c r="D3" s="101"/>
      <c r="E3" s="101"/>
      <c r="F3" s="101"/>
      <c r="G3" s="101"/>
      <c r="H3" s="101"/>
      <c r="I3" s="101"/>
      <c r="J3" s="101"/>
      <c r="K3" s="101"/>
      <c r="L3" s="101"/>
      <c r="M3" s="102"/>
      <c r="N3" s="102"/>
      <c r="O3" s="102"/>
      <c r="P3" s="102"/>
      <c r="Q3" s="102"/>
      <c r="R3" s="102"/>
    </row>
    <row r="4" spans="1:18" ht="15">
      <c r="A4" s="11" t="s">
        <v>30</v>
      </c>
      <c r="B4" s="11" t="s">
        <v>69</v>
      </c>
      <c r="C4" s="103" t="s">
        <v>8</v>
      </c>
      <c r="D4" s="103" t="s">
        <v>11</v>
      </c>
      <c r="E4" s="103" t="s">
        <v>9</v>
      </c>
      <c r="F4" s="103" t="s">
        <v>12</v>
      </c>
      <c r="G4" s="103" t="s">
        <v>13</v>
      </c>
      <c r="H4" s="103" t="s">
        <v>14</v>
      </c>
      <c r="I4" s="103" t="s">
        <v>32</v>
      </c>
      <c r="J4" s="103" t="s">
        <v>15</v>
      </c>
      <c r="K4" s="103" t="s">
        <v>28</v>
      </c>
      <c r="L4" s="103" t="s">
        <v>109</v>
      </c>
      <c r="M4" s="103" t="s">
        <v>20</v>
      </c>
      <c r="N4" s="103" t="s">
        <v>16</v>
      </c>
      <c r="O4" s="103" t="s">
        <v>33</v>
      </c>
      <c r="P4" s="103" t="s">
        <v>10</v>
      </c>
      <c r="Q4" s="103" t="s">
        <v>17</v>
      </c>
      <c r="R4" s="103" t="s">
        <v>5</v>
      </c>
    </row>
    <row r="5" spans="1:18" ht="15">
      <c r="A5" s="7">
        <v>1985</v>
      </c>
      <c r="B5" s="7"/>
      <c r="C5" s="104"/>
      <c r="D5" s="104"/>
      <c r="E5" s="104"/>
      <c r="F5" s="104"/>
      <c r="G5" s="104"/>
      <c r="H5" s="104"/>
      <c r="I5" s="104"/>
      <c r="J5" s="104"/>
      <c r="M5" s="104"/>
      <c r="Q5" s="92">
        <v>55.55</v>
      </c>
      <c r="R5" s="92">
        <f aca="true" t="shared" si="0" ref="R5:R11">SUM(C5:Q5)</f>
        <v>55.55</v>
      </c>
    </row>
    <row r="6" spans="1:18" ht="15">
      <c r="A6" s="7">
        <v>1986</v>
      </c>
      <c r="B6" s="7"/>
      <c r="C6" s="104"/>
      <c r="D6" s="104"/>
      <c r="E6" s="104"/>
      <c r="F6" s="104"/>
      <c r="G6" s="104"/>
      <c r="H6" s="104"/>
      <c r="I6" s="104"/>
      <c r="J6" s="104"/>
      <c r="M6" s="104"/>
      <c r="R6" s="92">
        <f t="shared" si="0"/>
        <v>0</v>
      </c>
    </row>
    <row r="7" spans="1:18" ht="15">
      <c r="A7" s="7">
        <v>1987</v>
      </c>
      <c r="B7" s="7"/>
      <c r="C7" s="104"/>
      <c r="D7" s="104"/>
      <c r="E7" s="104"/>
      <c r="F7" s="104"/>
      <c r="G7" s="104"/>
      <c r="H7" s="104"/>
      <c r="I7" s="104"/>
      <c r="J7" s="104"/>
      <c r="M7" s="104"/>
      <c r="Q7" s="92">
        <v>1010.6200000000001</v>
      </c>
      <c r="R7" s="92">
        <f t="shared" si="0"/>
        <v>1010.6200000000001</v>
      </c>
    </row>
    <row r="8" spans="1:18" ht="15">
      <c r="A8" s="7">
        <v>1988</v>
      </c>
      <c r="B8" s="7"/>
      <c r="C8" s="104"/>
      <c r="D8" s="104"/>
      <c r="E8" s="104"/>
      <c r="F8" s="104"/>
      <c r="G8" s="104"/>
      <c r="H8" s="104"/>
      <c r="I8" s="104"/>
      <c r="J8" s="104"/>
      <c r="M8" s="104"/>
      <c r="Q8" s="92">
        <v>5635.066525000001</v>
      </c>
      <c r="R8" s="92">
        <f t="shared" si="0"/>
        <v>5635.066525000001</v>
      </c>
    </row>
    <row r="9" spans="1:18" ht="15">
      <c r="A9" s="7">
        <v>1989</v>
      </c>
      <c r="B9" s="7"/>
      <c r="C9" s="104"/>
      <c r="D9" s="104"/>
      <c r="E9" s="104"/>
      <c r="F9" s="104"/>
      <c r="G9" s="104"/>
      <c r="H9" s="104"/>
      <c r="I9" s="104"/>
      <c r="J9" s="104"/>
      <c r="M9" s="104"/>
      <c r="Q9" s="92">
        <v>3012.04126</v>
      </c>
      <c r="R9" s="92">
        <f t="shared" si="0"/>
        <v>3012.04126</v>
      </c>
    </row>
    <row r="10" spans="1:18" ht="15">
      <c r="A10" s="7">
        <v>1990</v>
      </c>
      <c r="B10" s="7"/>
      <c r="C10" s="104"/>
      <c r="D10" s="104"/>
      <c r="E10" s="104"/>
      <c r="F10" s="104"/>
      <c r="G10" s="104"/>
      <c r="H10" s="104"/>
      <c r="I10" s="104"/>
      <c r="J10" s="104"/>
      <c r="M10" s="104"/>
      <c r="Q10" s="92">
        <v>3862.96175</v>
      </c>
      <c r="R10" s="92">
        <f t="shared" si="0"/>
        <v>3862.96175</v>
      </c>
    </row>
    <row r="11" spans="1:18" ht="15">
      <c r="A11" s="7">
        <v>1991</v>
      </c>
      <c r="B11" s="7"/>
      <c r="C11" s="104"/>
      <c r="D11" s="104"/>
      <c r="E11" s="104"/>
      <c r="F11" s="104"/>
      <c r="G11" s="104"/>
      <c r="H11" s="104"/>
      <c r="I11" s="104"/>
      <c r="J11" s="104"/>
      <c r="M11" s="104"/>
      <c r="Q11" s="92">
        <v>5771.0268750000005</v>
      </c>
      <c r="R11" s="92">
        <f t="shared" si="0"/>
        <v>5771.0268750000005</v>
      </c>
    </row>
    <row r="12" spans="1:18" ht="15">
      <c r="A12" s="7">
        <v>1992</v>
      </c>
      <c r="B12" s="7"/>
      <c r="C12" s="104"/>
      <c r="D12" s="104"/>
      <c r="E12" s="104"/>
      <c r="F12" s="104"/>
      <c r="G12" s="104"/>
      <c r="H12" s="104"/>
      <c r="I12" s="104"/>
      <c r="J12" s="104"/>
      <c r="K12" s="92">
        <v>385.9</v>
      </c>
      <c r="M12" s="104"/>
      <c r="Q12" s="92">
        <v>1376.939225</v>
      </c>
      <c r="R12" s="92">
        <f aca="true" t="shared" si="1" ref="R12:R34">SUM(C12:Q12)</f>
        <v>1762.8392250000002</v>
      </c>
    </row>
    <row r="13" spans="1:18" ht="15">
      <c r="A13" s="7">
        <v>1993</v>
      </c>
      <c r="B13" s="7"/>
      <c r="C13" s="104"/>
      <c r="D13" s="104">
        <v>561.026245</v>
      </c>
      <c r="E13" s="104"/>
      <c r="F13" s="104">
        <v>140</v>
      </c>
      <c r="G13" s="104"/>
      <c r="H13" s="104"/>
      <c r="I13" s="104"/>
      <c r="J13" s="104"/>
      <c r="K13" s="92">
        <v>200.42</v>
      </c>
      <c r="M13" s="104"/>
      <c r="P13" s="92">
        <v>98.55</v>
      </c>
      <c r="Q13" s="92">
        <v>3449.9691020000005</v>
      </c>
      <c r="R13" s="92">
        <f>SUM(C13:Q13)</f>
        <v>4449.965347</v>
      </c>
    </row>
    <row r="14" spans="1:18" ht="15">
      <c r="A14" s="7">
        <v>1994</v>
      </c>
      <c r="B14" s="7"/>
      <c r="C14" s="104"/>
      <c r="D14" s="104">
        <v>3268.7425484000005</v>
      </c>
      <c r="E14" s="104"/>
      <c r="F14" s="104"/>
      <c r="G14" s="104"/>
      <c r="H14" s="104">
        <v>401.9999232</v>
      </c>
      <c r="I14" s="104">
        <v>364.9</v>
      </c>
      <c r="J14" s="104"/>
      <c r="K14" s="92">
        <v>498.98425926000004</v>
      </c>
      <c r="M14" s="104"/>
      <c r="P14" s="92">
        <v>621.025062389</v>
      </c>
      <c r="Q14" s="92">
        <v>4097.5711875</v>
      </c>
      <c r="R14" s="92">
        <f>SUM(C14:Q14)</f>
        <v>9253.222980749</v>
      </c>
    </row>
    <row r="15" spans="1:18" ht="15">
      <c r="A15" s="7">
        <v>1995</v>
      </c>
      <c r="B15" s="7"/>
      <c r="C15" s="104"/>
      <c r="D15" s="104">
        <v>2321.987397554</v>
      </c>
      <c r="E15" s="104">
        <v>96.31518</v>
      </c>
      <c r="F15" s="104"/>
      <c r="G15" s="104">
        <v>482.17030544</v>
      </c>
      <c r="H15" s="104">
        <v>470</v>
      </c>
      <c r="I15" s="104"/>
      <c r="J15" s="104"/>
      <c r="K15" s="92">
        <v>658.923</v>
      </c>
      <c r="M15" s="104"/>
      <c r="N15" s="92">
        <v>336.243</v>
      </c>
      <c r="P15" s="92">
        <v>391.534115954</v>
      </c>
      <c r="Q15" s="92">
        <v>1843.2415800000003</v>
      </c>
      <c r="R15" s="92">
        <f>SUM(C15:Q15)</f>
        <v>6600.414578948001</v>
      </c>
    </row>
    <row r="16" spans="1:18" ht="15">
      <c r="A16" s="7">
        <v>1996</v>
      </c>
      <c r="B16" s="7"/>
      <c r="C16" s="104">
        <v>718.9549999999999</v>
      </c>
      <c r="D16" s="104">
        <v>10314.126894999998</v>
      </c>
      <c r="E16" s="104">
        <v>666.0500000000001</v>
      </c>
      <c r="F16" s="104"/>
      <c r="G16" s="104"/>
      <c r="H16" s="104">
        <v>559.9999551999999</v>
      </c>
      <c r="I16" s="104">
        <v>610.8</v>
      </c>
      <c r="J16" s="104">
        <v>303.62</v>
      </c>
      <c r="K16" s="92">
        <v>432.5463</v>
      </c>
      <c r="M16" s="104"/>
      <c r="O16" s="92">
        <v>65.15</v>
      </c>
      <c r="P16" s="92">
        <v>2136.4524615849996</v>
      </c>
      <c r="Q16" s="92">
        <v>9290.194322000003</v>
      </c>
      <c r="R16" s="92">
        <f>SUM(C16:Q16)</f>
        <v>25097.894933785</v>
      </c>
    </row>
    <row r="17" spans="1:18" ht="15">
      <c r="A17" s="7">
        <v>1997</v>
      </c>
      <c r="B17" s="7"/>
      <c r="C17" s="104">
        <v>1544.832645</v>
      </c>
      <c r="D17" s="104">
        <v>3696.2063114</v>
      </c>
      <c r="E17" s="104"/>
      <c r="F17" s="104"/>
      <c r="G17" s="104"/>
      <c r="H17" s="104">
        <v>557.562</v>
      </c>
      <c r="I17" s="104">
        <v>348.12000000000006</v>
      </c>
      <c r="J17" s="104">
        <v>1693.4446974</v>
      </c>
      <c r="K17" s="92">
        <v>115</v>
      </c>
      <c r="M17" s="104"/>
      <c r="P17" s="92">
        <v>868.0633655160001</v>
      </c>
      <c r="Q17" s="92">
        <v>16809.001449800002</v>
      </c>
      <c r="R17" s="92">
        <f t="shared" si="1"/>
        <v>25632.230469116002</v>
      </c>
    </row>
    <row r="18" spans="1:18" ht="15">
      <c r="A18" s="7">
        <v>1998</v>
      </c>
      <c r="B18" s="7"/>
      <c r="C18" s="104">
        <v>1796.633335</v>
      </c>
      <c r="D18" s="104">
        <v>3772.529901346</v>
      </c>
      <c r="E18" s="104">
        <v>5776.854777999998</v>
      </c>
      <c r="F18" s="104"/>
      <c r="G18" s="104">
        <v>583.6</v>
      </c>
      <c r="H18" s="104">
        <v>1152.3177</v>
      </c>
      <c r="I18" s="104">
        <v>3827.837</v>
      </c>
      <c r="J18" s="104">
        <v>1878.05341</v>
      </c>
      <c r="K18" s="92">
        <v>991.145</v>
      </c>
      <c r="M18" s="104">
        <v>56.47</v>
      </c>
      <c r="N18" s="92">
        <v>244.43918</v>
      </c>
      <c r="P18" s="92">
        <v>3301.7147978</v>
      </c>
      <c r="Q18" s="92">
        <v>10894.808681199996</v>
      </c>
      <c r="R18" s="92">
        <f t="shared" si="1"/>
        <v>34276.403783346</v>
      </c>
    </row>
    <row r="19" spans="1:18" ht="15">
      <c r="A19" s="7">
        <v>1999</v>
      </c>
      <c r="B19" s="7"/>
      <c r="C19" s="104">
        <v>821.5812000000001</v>
      </c>
      <c r="D19" s="104">
        <v>6487.343063047999</v>
      </c>
      <c r="E19" s="104">
        <v>13281.9540385</v>
      </c>
      <c r="F19" s="104"/>
      <c r="G19" s="104">
        <v>1213.93</v>
      </c>
      <c r="H19" s="104">
        <v>8514.61693</v>
      </c>
      <c r="I19" s="104">
        <v>2757.4893471000005</v>
      </c>
      <c r="J19" s="104">
        <v>6064.432352199999</v>
      </c>
      <c r="K19" s="92">
        <v>1005.0590000000001</v>
      </c>
      <c r="M19" s="104">
        <v>942.0521499999999</v>
      </c>
      <c r="N19" s="92">
        <v>1111.6880799999997</v>
      </c>
      <c r="P19" s="92">
        <v>7095.42253</v>
      </c>
      <c r="Q19" s="92">
        <v>25046.93445206799</v>
      </c>
      <c r="R19" s="92">
        <f t="shared" si="1"/>
        <v>74342.50314291599</v>
      </c>
    </row>
    <row r="20" spans="1:18" ht="15">
      <c r="A20" s="7">
        <v>2000</v>
      </c>
      <c r="B20" s="7"/>
      <c r="C20" s="104">
        <v>213.55</v>
      </c>
      <c r="D20" s="104">
        <v>2942.1395764</v>
      </c>
      <c r="E20" s="104">
        <v>5103.101100000002</v>
      </c>
      <c r="F20" s="104">
        <v>1194.267</v>
      </c>
      <c r="G20" s="104">
        <v>1538.625</v>
      </c>
      <c r="H20" s="104">
        <v>9898.527563399999</v>
      </c>
      <c r="I20" s="104">
        <v>11582.179912037202</v>
      </c>
      <c r="J20" s="104">
        <v>5583.3806308</v>
      </c>
      <c r="K20" s="92">
        <v>3235.2470000000003</v>
      </c>
      <c r="M20" s="104">
        <v>1435.9365</v>
      </c>
      <c r="N20" s="92">
        <v>419.69499999999994</v>
      </c>
      <c r="P20" s="92">
        <v>7319.189348099998</v>
      </c>
      <c r="Q20" s="92">
        <v>35532.94441960408</v>
      </c>
      <c r="R20" s="92">
        <f t="shared" si="1"/>
        <v>85998.78305034128</v>
      </c>
    </row>
    <row r="21" spans="1:18" ht="15">
      <c r="A21" s="7">
        <v>2001</v>
      </c>
      <c r="B21" s="7"/>
      <c r="C21" s="104">
        <v>153.52075</v>
      </c>
      <c r="D21" s="104">
        <v>4295.861892399999</v>
      </c>
      <c r="E21" s="104">
        <v>3299.559604999999</v>
      </c>
      <c r="F21" s="104">
        <v>316.1985</v>
      </c>
      <c r="G21" s="104">
        <v>1620.8899999999999</v>
      </c>
      <c r="H21" s="104">
        <v>30006.25435459998</v>
      </c>
      <c r="I21" s="104">
        <v>25262.95498982189</v>
      </c>
      <c r="J21" s="104">
        <v>13773.178733700004</v>
      </c>
      <c r="K21" s="92">
        <v>4752.2209</v>
      </c>
      <c r="M21" s="104">
        <v>2658.8202624999994</v>
      </c>
      <c r="N21" s="92">
        <v>2355.645475</v>
      </c>
      <c r="P21" s="92">
        <v>6601.0408534</v>
      </c>
      <c r="Q21" s="92">
        <v>43267.87641927247</v>
      </c>
      <c r="R21" s="92">
        <f t="shared" si="1"/>
        <v>138364.02273569434</v>
      </c>
    </row>
    <row r="22" spans="1:18" ht="15">
      <c r="A22" s="7">
        <v>2002</v>
      </c>
      <c r="B22" s="7"/>
      <c r="C22" s="104"/>
      <c r="D22" s="104">
        <v>5292.926492199999</v>
      </c>
      <c r="E22" s="104">
        <v>7271.461974999996</v>
      </c>
      <c r="F22" s="104"/>
      <c r="G22" s="104"/>
      <c r="H22" s="104">
        <v>28946.955978800004</v>
      </c>
      <c r="I22" s="104">
        <v>9124.499440715306</v>
      </c>
      <c r="J22" s="104">
        <v>19750.047974999998</v>
      </c>
      <c r="K22" s="92">
        <v>1516.6241</v>
      </c>
      <c r="M22" s="104">
        <v>8612.765773040497</v>
      </c>
      <c r="N22" s="92">
        <v>3564.9206400000003</v>
      </c>
      <c r="P22" s="92">
        <v>14964.142597000004</v>
      </c>
      <c r="Q22" s="92">
        <v>51454.84372594023</v>
      </c>
      <c r="R22" s="92">
        <f t="shared" si="1"/>
        <v>150499.18869769602</v>
      </c>
    </row>
    <row r="23" spans="1:18" ht="15">
      <c r="A23" s="7">
        <v>2003</v>
      </c>
      <c r="B23" s="7"/>
      <c r="C23" s="104">
        <v>2778.0989108000003</v>
      </c>
      <c r="D23" s="104">
        <v>7409.382140499999</v>
      </c>
      <c r="E23" s="104">
        <v>7797.8543912999985</v>
      </c>
      <c r="F23" s="104">
        <v>423.03874999999994</v>
      </c>
      <c r="G23" s="104">
        <v>2138.8987799999995</v>
      </c>
      <c r="H23" s="104">
        <v>35948.827211799995</v>
      </c>
      <c r="I23" s="104">
        <v>15688.358113087017</v>
      </c>
      <c r="J23" s="104">
        <v>28496.663941100003</v>
      </c>
      <c r="K23" s="92">
        <v>6911.931570000001</v>
      </c>
      <c r="M23" s="104">
        <v>6617.9834660000015</v>
      </c>
      <c r="N23" s="92">
        <v>13039.199929999997</v>
      </c>
      <c r="P23" s="92">
        <v>28524.630139999987</v>
      </c>
      <c r="Q23" s="92">
        <v>90000.69522066145</v>
      </c>
      <c r="R23" s="92">
        <f t="shared" si="1"/>
        <v>245775.56256524846</v>
      </c>
    </row>
    <row r="24" spans="1:18" ht="15">
      <c r="A24" s="7">
        <v>2004</v>
      </c>
      <c r="B24" s="7"/>
      <c r="C24" s="104">
        <v>2482.5115</v>
      </c>
      <c r="D24" s="104">
        <v>7787.4314069</v>
      </c>
      <c r="E24" s="104">
        <v>8555.590895</v>
      </c>
      <c r="F24" s="104">
        <v>921.525</v>
      </c>
      <c r="G24" s="104"/>
      <c r="H24" s="104">
        <v>45274.83050569998</v>
      </c>
      <c r="I24" s="104">
        <v>30684.260279447597</v>
      </c>
      <c r="J24" s="104">
        <v>22443.504305</v>
      </c>
      <c r="K24" s="92">
        <v>3535.4713199999997</v>
      </c>
      <c r="M24" s="104">
        <v>8910.606349499998</v>
      </c>
      <c r="N24" s="92">
        <v>9576.116911200003</v>
      </c>
      <c r="O24" s="92">
        <v>1850</v>
      </c>
      <c r="P24" s="92">
        <v>40064.238840000005</v>
      </c>
      <c r="Q24" s="92">
        <v>122765.84001770001</v>
      </c>
      <c r="R24" s="92">
        <f t="shared" si="1"/>
        <v>304851.9273304476</v>
      </c>
    </row>
    <row r="25" spans="1:18" ht="15">
      <c r="A25" s="7">
        <v>2005</v>
      </c>
      <c r="B25" s="7"/>
      <c r="C25" s="104">
        <v>586.0999999999999</v>
      </c>
      <c r="D25" s="104">
        <v>4289.289909800003</v>
      </c>
      <c r="E25" s="104">
        <v>27809.358074199998</v>
      </c>
      <c r="F25" s="104">
        <v>2770.649999999999</v>
      </c>
      <c r="G25" s="104">
        <v>2042.95</v>
      </c>
      <c r="H25" s="104">
        <v>39678.80457640002</v>
      </c>
      <c r="I25" s="104">
        <v>47851.1923676705</v>
      </c>
      <c r="J25" s="104">
        <v>48608.14299500001</v>
      </c>
      <c r="K25" s="92">
        <v>7106.660697999997</v>
      </c>
      <c r="M25" s="104">
        <v>13587.3493792</v>
      </c>
      <c r="N25" s="92">
        <v>9127.544264000002</v>
      </c>
      <c r="O25" s="92">
        <v>391.8755</v>
      </c>
      <c r="P25" s="92">
        <v>52325.786449999985</v>
      </c>
      <c r="Q25" s="92">
        <v>165289.54492485602</v>
      </c>
      <c r="R25" s="92">
        <f t="shared" si="1"/>
        <v>421465.2491391265</v>
      </c>
    </row>
    <row r="26" spans="1:18" ht="15">
      <c r="A26" s="7">
        <v>2006</v>
      </c>
      <c r="B26" s="7"/>
      <c r="C26" s="104">
        <v>2943.662</v>
      </c>
      <c r="D26" s="104">
        <v>9029.522617000002</v>
      </c>
      <c r="E26" s="104">
        <v>46972.95027719998</v>
      </c>
      <c r="F26" s="104">
        <v>7315.67</v>
      </c>
      <c r="G26" s="104">
        <v>13646.15077</v>
      </c>
      <c r="H26" s="104">
        <v>43542.21174839999</v>
      </c>
      <c r="I26" s="104">
        <v>68292.67206610003</v>
      </c>
      <c r="J26" s="104">
        <v>51747.796330000034</v>
      </c>
      <c r="K26" s="92">
        <v>5469.112335000001</v>
      </c>
      <c r="M26" s="104">
        <v>26576.85361609999</v>
      </c>
      <c r="N26" s="92">
        <v>7942.5677016</v>
      </c>
      <c r="O26" s="92">
        <v>5096.01482</v>
      </c>
      <c r="P26" s="92">
        <v>86493.1546849999</v>
      </c>
      <c r="Q26" s="92">
        <v>231650.60327770046</v>
      </c>
      <c r="R26" s="92">
        <f t="shared" si="1"/>
        <v>606718.9422441004</v>
      </c>
    </row>
    <row r="27" spans="1:18" ht="15">
      <c r="A27" s="7">
        <v>2007</v>
      </c>
      <c r="B27" s="7"/>
      <c r="C27" s="104">
        <v>5715.553419999999</v>
      </c>
      <c r="D27" s="104">
        <v>7800.802749999999</v>
      </c>
      <c r="E27" s="104">
        <v>27870.904953199995</v>
      </c>
      <c r="F27" s="104">
        <v>7488.238</v>
      </c>
      <c r="G27" s="104">
        <v>21132.322795000004</v>
      </c>
      <c r="H27" s="104">
        <v>48497.62032430002</v>
      </c>
      <c r="I27" s="104">
        <v>67034.84332250002</v>
      </c>
      <c r="J27" s="104">
        <v>137461.19923459998</v>
      </c>
      <c r="K27" s="92">
        <v>12389.816270000003</v>
      </c>
      <c r="M27" s="104">
        <v>45528.31213880004</v>
      </c>
      <c r="N27" s="92">
        <v>12194.572499700003</v>
      </c>
      <c r="O27" s="92">
        <v>3683.4393048999996</v>
      </c>
      <c r="P27" s="92">
        <v>170667.57083500002</v>
      </c>
      <c r="Q27" s="92">
        <v>252422.40733859997</v>
      </c>
      <c r="R27" s="92">
        <f t="shared" si="1"/>
        <v>819887.6031865999</v>
      </c>
    </row>
    <row r="28" spans="1:18" ht="15">
      <c r="A28" s="7">
        <v>2008</v>
      </c>
      <c r="B28" s="7"/>
      <c r="C28" s="104">
        <v>49911.957200000004</v>
      </c>
      <c r="D28" s="104">
        <v>19467.500238595</v>
      </c>
      <c r="E28" s="104">
        <v>151266.50323000006</v>
      </c>
      <c r="F28" s="104">
        <v>18937.433159999997</v>
      </c>
      <c r="G28" s="104">
        <v>50876.462400000004</v>
      </c>
      <c r="H28" s="104">
        <v>138313.032558</v>
      </c>
      <c r="I28" s="104">
        <v>58104.55281709999</v>
      </c>
      <c r="J28" s="104">
        <v>106168.21875869998</v>
      </c>
      <c r="K28" s="92">
        <v>755.89762</v>
      </c>
      <c r="L28" s="92">
        <v>10133.8215</v>
      </c>
      <c r="M28" s="104">
        <v>18663.668362600005</v>
      </c>
      <c r="N28" s="92">
        <v>20784.615986499997</v>
      </c>
      <c r="O28" s="92">
        <v>23466.5650483</v>
      </c>
      <c r="P28" s="92">
        <v>145171.9112</v>
      </c>
      <c r="Q28" s="92">
        <v>397228.425435</v>
      </c>
      <c r="R28" s="92">
        <f t="shared" si="1"/>
        <v>1209250.565514795</v>
      </c>
    </row>
    <row r="29" spans="1:18" ht="15">
      <c r="A29" s="5">
        <v>2009</v>
      </c>
      <c r="B29" s="5"/>
      <c r="C29" s="92">
        <v>38807.18535</v>
      </c>
      <c r="D29" s="92">
        <v>9605.431447000003</v>
      </c>
      <c r="E29" s="92">
        <v>23398.48661059999</v>
      </c>
      <c r="F29" s="92">
        <v>30363.670460000005</v>
      </c>
      <c r="G29" s="92">
        <v>35589.82938369998</v>
      </c>
      <c r="H29" s="92">
        <v>96943.02390749996</v>
      </c>
      <c r="I29" s="92">
        <v>33169.266962799986</v>
      </c>
      <c r="J29" s="92">
        <v>61529.4522102</v>
      </c>
      <c r="K29" s="92">
        <v>875</v>
      </c>
      <c r="M29" s="92">
        <v>28098.08232869999</v>
      </c>
      <c r="N29" s="92">
        <v>14384.398887</v>
      </c>
      <c r="O29" s="92">
        <v>3015.7731254</v>
      </c>
      <c r="P29" s="92">
        <v>88595.25879599991</v>
      </c>
      <c r="Q29" s="92">
        <v>125307.4733126</v>
      </c>
      <c r="R29" s="92">
        <f t="shared" si="1"/>
        <v>589682.3327815</v>
      </c>
    </row>
    <row r="30" spans="1:18" ht="15">
      <c r="A30" s="5">
        <v>2010</v>
      </c>
      <c r="B30" s="5"/>
      <c r="C30" s="92">
        <v>18201.37885</v>
      </c>
      <c r="D30" s="92">
        <v>5631.05167</v>
      </c>
      <c r="E30" s="92">
        <v>18164.417950000006</v>
      </c>
      <c r="F30" s="92">
        <v>1295.2844</v>
      </c>
      <c r="G30" s="92">
        <v>8745.232802999997</v>
      </c>
      <c r="H30" s="92">
        <v>22295.815238600004</v>
      </c>
      <c r="I30" s="92">
        <v>1094.2761637</v>
      </c>
      <c r="J30" s="92">
        <v>189010.64953499998</v>
      </c>
      <c r="K30" s="92">
        <v>3764.3197900000005</v>
      </c>
      <c r="L30" s="92">
        <v>121.77000000000001</v>
      </c>
      <c r="M30" s="92">
        <v>3464.95714</v>
      </c>
      <c r="N30" s="92">
        <v>22710.5464762</v>
      </c>
      <c r="O30" s="92">
        <v>201.89951999999997</v>
      </c>
      <c r="P30" s="92">
        <v>72417.43591999997</v>
      </c>
      <c r="Q30" s="92">
        <v>135695.7297937999</v>
      </c>
      <c r="R30" s="92">
        <f t="shared" si="1"/>
        <v>502814.7652502998</v>
      </c>
    </row>
    <row r="31" spans="1:18" ht="15">
      <c r="A31" s="5">
        <v>2011</v>
      </c>
      <c r="B31" s="5"/>
      <c r="C31" s="92">
        <v>25242.833310000005</v>
      </c>
      <c r="D31" s="92">
        <v>15349.946990000002</v>
      </c>
      <c r="E31" s="92">
        <v>17900.0588556</v>
      </c>
      <c r="F31" s="92">
        <v>8760.8713</v>
      </c>
      <c r="H31" s="92">
        <v>70403.5557839</v>
      </c>
      <c r="I31" s="92">
        <v>8681.3089832</v>
      </c>
      <c r="J31" s="92">
        <v>118386.89703000012</v>
      </c>
      <c r="K31" s="92">
        <v>3604.603408</v>
      </c>
      <c r="L31" s="92">
        <v>845.08032402</v>
      </c>
      <c r="M31" s="92">
        <v>4250.166594000001</v>
      </c>
      <c r="N31" s="92">
        <v>14610.905610000002</v>
      </c>
      <c r="O31" s="92">
        <v>256.70160000000004</v>
      </c>
      <c r="P31" s="92">
        <v>85336.04493999998</v>
      </c>
      <c r="Q31" s="92">
        <v>140423.40137369998</v>
      </c>
      <c r="R31" s="92">
        <f t="shared" si="1"/>
        <v>514052.37610242015</v>
      </c>
    </row>
    <row r="32" spans="1:18" ht="15">
      <c r="A32" s="5">
        <v>2012</v>
      </c>
      <c r="B32" s="5"/>
      <c r="C32" s="92">
        <v>19385.0717</v>
      </c>
      <c r="D32" s="92">
        <v>18974.786925</v>
      </c>
      <c r="E32" s="92">
        <v>13313.897621999999</v>
      </c>
      <c r="F32" s="92">
        <v>2549.98568</v>
      </c>
      <c r="G32" s="92">
        <v>1549.798</v>
      </c>
      <c r="H32" s="92">
        <v>80987.96286840003</v>
      </c>
      <c r="I32" s="92">
        <v>1005.9762883000001</v>
      </c>
      <c r="J32" s="92">
        <v>62588.46012700002</v>
      </c>
      <c r="K32" s="92">
        <v>1962.7646195000002</v>
      </c>
      <c r="L32" s="92">
        <v>1642.3623105640002</v>
      </c>
      <c r="M32" s="92">
        <v>515.1270709999999</v>
      </c>
      <c r="N32" s="92">
        <v>1852.3201600000002</v>
      </c>
      <c r="O32" s="92">
        <v>216.14125</v>
      </c>
      <c r="P32" s="92">
        <v>23755.5482022</v>
      </c>
      <c r="Q32" s="92">
        <v>101244.93049190001</v>
      </c>
      <c r="R32" s="92">
        <f t="shared" si="1"/>
        <v>331545.1333158641</v>
      </c>
    </row>
    <row r="33" spans="1:18" ht="15">
      <c r="A33" s="5">
        <v>2013</v>
      </c>
      <c r="B33" s="5"/>
      <c r="C33" s="92">
        <v>2648.625</v>
      </c>
      <c r="D33" s="92">
        <v>13263.60327</v>
      </c>
      <c r="E33" s="92">
        <v>28991.087459999995</v>
      </c>
      <c r="G33" s="92">
        <v>1372.1219</v>
      </c>
      <c r="H33" s="92">
        <v>35553.42031300001</v>
      </c>
      <c r="I33" s="92">
        <v>621.7438802999999</v>
      </c>
      <c r="J33" s="92">
        <v>52180.596016699994</v>
      </c>
      <c r="K33" s="92">
        <v>5390.607668400001</v>
      </c>
      <c r="L33" s="92">
        <v>1767.5037883999998</v>
      </c>
      <c r="M33" s="92">
        <v>12312.379847800003</v>
      </c>
      <c r="N33" s="92">
        <v>4425.3900305</v>
      </c>
      <c r="O33" s="92">
        <v>9.417059290000001</v>
      </c>
      <c r="P33" s="92">
        <v>36625.56718779999</v>
      </c>
      <c r="Q33" s="92">
        <v>44515.03174170001</v>
      </c>
      <c r="R33" s="92">
        <f t="shared" si="1"/>
        <v>239677.09516389004</v>
      </c>
    </row>
    <row r="34" spans="1:18" ht="15">
      <c r="A34" s="5">
        <v>2014</v>
      </c>
      <c r="B34" s="5"/>
      <c r="C34" s="92">
        <v>5673.3868</v>
      </c>
      <c r="D34" s="92">
        <v>68212.315276</v>
      </c>
      <c r="E34" s="92">
        <v>24436.310264599997</v>
      </c>
      <c r="F34" s="92">
        <v>314.4975</v>
      </c>
      <c r="G34" s="92">
        <v>2598.0807999999997</v>
      </c>
      <c r="H34" s="92">
        <v>26424.247612499996</v>
      </c>
      <c r="I34" s="92">
        <v>326.643402</v>
      </c>
      <c r="J34" s="92">
        <v>33937.658510199995</v>
      </c>
      <c r="K34" s="92">
        <v>1472.1287856</v>
      </c>
      <c r="L34" s="92">
        <v>1107.6402200000002</v>
      </c>
      <c r="M34" s="92">
        <v>20427.565100199994</v>
      </c>
      <c r="N34" s="92">
        <v>3840.3139391000004</v>
      </c>
      <c r="P34" s="92">
        <v>35202.3440888</v>
      </c>
      <c r="Q34" s="92">
        <v>64728.62598328003</v>
      </c>
      <c r="R34" s="92">
        <f t="shared" si="1"/>
        <v>288701.75828228006</v>
      </c>
    </row>
    <row r="35" spans="1:18" ht="15">
      <c r="A35" s="5">
        <v>2015</v>
      </c>
      <c r="B35" s="5"/>
      <c r="C35" s="92">
        <v>1361.4228</v>
      </c>
      <c r="D35" s="92">
        <v>19064.5654082</v>
      </c>
      <c r="E35" s="92">
        <v>50070.23826849998</v>
      </c>
      <c r="G35" s="92">
        <v>708.2353608999999</v>
      </c>
      <c r="H35" s="92">
        <v>36712.70462740002</v>
      </c>
      <c r="I35" s="92">
        <v>1305.5848</v>
      </c>
      <c r="J35" s="92">
        <v>23632.382640999997</v>
      </c>
      <c r="K35" s="92">
        <v>2056.8681986</v>
      </c>
      <c r="L35" s="92">
        <v>1328.390191</v>
      </c>
      <c r="M35" s="92">
        <v>16689.05210360001</v>
      </c>
      <c r="N35" s="92">
        <v>5411.07756</v>
      </c>
      <c r="O35" s="92">
        <v>1303.26409838</v>
      </c>
      <c r="P35" s="92">
        <v>28873.916899999997</v>
      </c>
      <c r="Q35" s="92">
        <v>50570.42577280004</v>
      </c>
      <c r="R35" s="92">
        <f>SUM(R59:R62)</f>
        <v>239088.12873038</v>
      </c>
    </row>
    <row r="36" spans="1:18" ht="15">
      <c r="A36" s="5">
        <v>2016</v>
      </c>
      <c r="B36" s="5"/>
      <c r="C36" s="92">
        <v>4127.5872</v>
      </c>
      <c r="D36" s="92">
        <v>23368.5529982</v>
      </c>
      <c r="E36" s="92">
        <v>19564.579934300004</v>
      </c>
      <c r="F36" s="92">
        <v>1413.3893673000002</v>
      </c>
      <c r="G36" s="92">
        <v>5013.083522000001</v>
      </c>
      <c r="H36" s="92">
        <v>45821.5303754</v>
      </c>
      <c r="J36" s="92">
        <v>37364.970225599995</v>
      </c>
      <c r="K36" s="92">
        <v>2446.1661599999998</v>
      </c>
      <c r="L36" s="92">
        <v>1095.3904800000003</v>
      </c>
      <c r="M36" s="92">
        <v>24319.763745800014</v>
      </c>
      <c r="N36" s="92">
        <v>1433.9049764000001</v>
      </c>
      <c r="O36" s="92">
        <v>588.0184035200001</v>
      </c>
      <c r="P36" s="92">
        <v>37367.693592</v>
      </c>
      <c r="Q36" s="92">
        <v>61145.15802180002</v>
      </c>
      <c r="R36" s="92">
        <f>SUM(R60:R63)</f>
        <v>262549.59845358</v>
      </c>
    </row>
    <row r="37" spans="1:18" ht="15">
      <c r="A37" s="5">
        <v>2017</v>
      </c>
      <c r="B37" s="5"/>
      <c r="C37" s="92">
        <v>13386.870099999996</v>
      </c>
      <c r="D37" s="92">
        <v>41722.32708410001</v>
      </c>
      <c r="E37" s="92">
        <v>14862.871001900003</v>
      </c>
      <c r="G37" s="92">
        <v>5072.492779299999</v>
      </c>
      <c r="H37" s="92">
        <v>34784.2813359</v>
      </c>
      <c r="I37" s="92">
        <v>0.1336875</v>
      </c>
      <c r="J37" s="92">
        <v>17701.762675399998</v>
      </c>
      <c r="K37" s="92">
        <v>1626.2231035</v>
      </c>
      <c r="L37" s="92">
        <v>1703.52205836</v>
      </c>
      <c r="M37" s="92">
        <v>50896.971678800015</v>
      </c>
      <c r="N37" s="92">
        <v>1311.3273492</v>
      </c>
      <c r="O37" s="92">
        <v>1048.1029044299999</v>
      </c>
      <c r="P37" s="92">
        <v>30563.61081</v>
      </c>
      <c r="Q37" s="92">
        <v>52884.06118150004</v>
      </c>
      <c r="R37" s="92">
        <f>SUM(R67:R70)</f>
        <v>267564.55774989</v>
      </c>
    </row>
    <row r="38" spans="1:2" ht="15">
      <c r="A38" s="12"/>
      <c r="B38" s="56"/>
    </row>
    <row r="39" spans="1:18" ht="15">
      <c r="A39" s="56">
        <v>2010</v>
      </c>
      <c r="B39" s="5" t="s">
        <v>7</v>
      </c>
      <c r="E39" s="92">
        <v>6514.450860000001</v>
      </c>
      <c r="F39" s="92">
        <v>1295.2844</v>
      </c>
      <c r="G39" s="104">
        <v>3284.526903</v>
      </c>
      <c r="H39" s="92">
        <v>1463.5724596000002</v>
      </c>
      <c r="I39" s="92">
        <v>77.73946000000002</v>
      </c>
      <c r="J39" s="92">
        <v>71083.500995</v>
      </c>
      <c r="K39" s="92">
        <v>1376.8310999999999</v>
      </c>
      <c r="M39" s="92">
        <v>1654.9143399999998</v>
      </c>
      <c r="N39" s="92">
        <v>1674.248</v>
      </c>
      <c r="P39" s="92">
        <v>2269.1805</v>
      </c>
      <c r="Q39" s="92">
        <v>15623.5284</v>
      </c>
      <c r="R39" s="92">
        <f aca="true" t="shared" si="2" ref="R39:R74">SUM(C39:Q39)</f>
        <v>106317.7774176</v>
      </c>
    </row>
    <row r="40" spans="1:18" ht="15">
      <c r="A40" s="56"/>
      <c r="B40" s="5" t="s">
        <v>0</v>
      </c>
      <c r="C40" s="92">
        <v>7499.25</v>
      </c>
      <c r="D40" s="92">
        <v>1169.4133</v>
      </c>
      <c r="E40" s="92">
        <v>653.2616</v>
      </c>
      <c r="G40" s="104">
        <v>1425.5758999999998</v>
      </c>
      <c r="H40" s="92">
        <v>511.11914299999995</v>
      </c>
      <c r="I40" s="92">
        <v>150.83710000000002</v>
      </c>
      <c r="J40" s="92">
        <v>7182.958599999999</v>
      </c>
      <c r="K40" s="92">
        <v>610.0015999999999</v>
      </c>
      <c r="N40" s="92">
        <v>1493.6170278</v>
      </c>
      <c r="P40" s="92">
        <v>5154.354999999999</v>
      </c>
      <c r="Q40" s="92">
        <v>13123.143395000001</v>
      </c>
      <c r="R40" s="92">
        <f t="shared" si="2"/>
        <v>38973.5326658</v>
      </c>
    </row>
    <row r="41" spans="1:18" ht="15">
      <c r="A41" s="56"/>
      <c r="B41" s="5" t="s">
        <v>18</v>
      </c>
      <c r="C41" s="92">
        <v>8188.78885</v>
      </c>
      <c r="D41" s="92">
        <v>132.64000000000001</v>
      </c>
      <c r="E41" s="92">
        <v>4443.3797300000015</v>
      </c>
      <c r="G41" s="92">
        <v>2715.9299999999994</v>
      </c>
      <c r="H41" s="104">
        <v>11879.903986000001</v>
      </c>
      <c r="I41" s="92">
        <v>62.17104</v>
      </c>
      <c r="J41" s="92">
        <v>27690.271500000006</v>
      </c>
      <c r="K41" s="92">
        <v>1777.48709</v>
      </c>
      <c r="L41" s="92">
        <v>121.77000000000001</v>
      </c>
      <c r="M41" s="92">
        <v>1810.0428000000002</v>
      </c>
      <c r="N41" s="92">
        <v>4928.7053378</v>
      </c>
      <c r="O41" s="92">
        <v>201.89951999999997</v>
      </c>
      <c r="P41" s="92">
        <v>47945.76332</v>
      </c>
      <c r="Q41" s="92">
        <v>31553.707890300004</v>
      </c>
      <c r="R41" s="92">
        <f t="shared" si="2"/>
        <v>143452.4610641</v>
      </c>
    </row>
    <row r="42" spans="1:18" ht="15">
      <c r="A42" s="56"/>
      <c r="B42" s="5" t="s">
        <v>19</v>
      </c>
      <c r="C42" s="92">
        <v>2513.34</v>
      </c>
      <c r="D42" s="92">
        <v>4328.99837</v>
      </c>
      <c r="E42" s="92">
        <v>6553.32576</v>
      </c>
      <c r="G42" s="92">
        <v>1319.1999999999998</v>
      </c>
      <c r="H42" s="104">
        <v>8441.219650000001</v>
      </c>
      <c r="I42" s="92">
        <v>803.5285637</v>
      </c>
      <c r="J42" s="92">
        <v>83053.91844000001</v>
      </c>
      <c r="N42" s="92">
        <v>14613.976110599999</v>
      </c>
      <c r="P42" s="92">
        <v>17048.137099999996</v>
      </c>
      <c r="Q42" s="92">
        <v>75395.35010850002</v>
      </c>
      <c r="R42" s="92">
        <f t="shared" si="2"/>
        <v>214070.99410280003</v>
      </c>
    </row>
    <row r="43" spans="1:18" ht="15">
      <c r="A43" s="56">
        <v>2011</v>
      </c>
      <c r="B43" s="5" t="s">
        <v>7</v>
      </c>
      <c r="E43" s="92">
        <v>4080.07975</v>
      </c>
      <c r="F43" s="92">
        <v>1612.4614000000001</v>
      </c>
      <c r="H43" s="104">
        <v>11000.977999999997</v>
      </c>
      <c r="I43" s="92">
        <v>8282.0499232</v>
      </c>
      <c r="J43" s="92">
        <v>43282.40255999998</v>
      </c>
      <c r="K43" s="92">
        <v>1908.3105</v>
      </c>
      <c r="N43" s="92">
        <v>9475.716559999999</v>
      </c>
      <c r="P43" s="92">
        <v>26314.9</v>
      </c>
      <c r="Q43" s="92">
        <v>45750.29416</v>
      </c>
      <c r="R43" s="92">
        <f t="shared" si="2"/>
        <v>151707.1928532</v>
      </c>
    </row>
    <row r="44" spans="1:18" ht="15">
      <c r="A44" s="56"/>
      <c r="B44" s="5" t="s">
        <v>0</v>
      </c>
      <c r="D44" s="92">
        <v>2207.6441400000003</v>
      </c>
      <c r="E44" s="92">
        <v>3444.0032456</v>
      </c>
      <c r="H44" s="104">
        <v>3434.8753600000005</v>
      </c>
      <c r="I44" s="92">
        <v>42.927</v>
      </c>
      <c r="J44" s="92">
        <v>24550.173529999993</v>
      </c>
      <c r="L44" s="92">
        <v>559.4004600200001</v>
      </c>
      <c r="M44" s="92">
        <v>1559.3427140000001</v>
      </c>
      <c r="N44" s="92">
        <v>3220.73756</v>
      </c>
      <c r="O44" s="92">
        <v>256.70160000000004</v>
      </c>
      <c r="P44" s="92">
        <v>23912.69637</v>
      </c>
      <c r="Q44" s="92">
        <v>33252.7852851</v>
      </c>
      <c r="R44" s="92">
        <f t="shared" si="2"/>
        <v>96441.28726471998</v>
      </c>
    </row>
    <row r="45" spans="1:18" ht="15">
      <c r="A45" s="56"/>
      <c r="B45" s="5" t="s">
        <v>18</v>
      </c>
      <c r="C45" s="92">
        <v>1363.5</v>
      </c>
      <c r="D45" s="92">
        <v>1729.89</v>
      </c>
      <c r="E45" s="92">
        <v>4836.76805</v>
      </c>
      <c r="F45" s="92">
        <v>6608.8499</v>
      </c>
      <c r="H45" s="92">
        <v>16823.220293500002</v>
      </c>
      <c r="I45" s="104">
        <v>150</v>
      </c>
      <c r="J45" s="92">
        <v>16579.674439999995</v>
      </c>
      <c r="K45" s="92">
        <v>405.525</v>
      </c>
      <c r="M45" s="92">
        <v>2376.90288</v>
      </c>
      <c r="P45" s="92">
        <v>10034.397860000001</v>
      </c>
      <c r="Q45" s="92">
        <v>19586.9744865</v>
      </c>
      <c r="R45" s="92">
        <f t="shared" si="2"/>
        <v>80495.70290999999</v>
      </c>
    </row>
    <row r="46" spans="1:18" ht="15">
      <c r="A46" s="56"/>
      <c r="B46" s="5" t="s">
        <v>19</v>
      </c>
      <c r="C46" s="92">
        <v>23879.333310000005</v>
      </c>
      <c r="D46" s="92">
        <v>11412.41285</v>
      </c>
      <c r="E46" s="92">
        <v>5539.207810000002</v>
      </c>
      <c r="F46" s="92">
        <v>539.56</v>
      </c>
      <c r="H46" s="104">
        <v>39144.4821304</v>
      </c>
      <c r="I46" s="92">
        <v>206.33206</v>
      </c>
      <c r="J46" s="92">
        <v>33974.646499999995</v>
      </c>
      <c r="K46" s="92">
        <v>1290.7679080000003</v>
      </c>
      <c r="L46" s="92">
        <v>285.67986399999995</v>
      </c>
      <c r="M46" s="92">
        <v>313.921</v>
      </c>
      <c r="N46" s="92">
        <v>1914.4514900000004</v>
      </c>
      <c r="P46" s="92">
        <v>25074.05071000001</v>
      </c>
      <c r="Q46" s="92">
        <v>41833.3474421</v>
      </c>
      <c r="R46" s="92">
        <f t="shared" si="2"/>
        <v>185408.1930745</v>
      </c>
    </row>
    <row r="47" spans="1:18" ht="15">
      <c r="A47" s="56">
        <v>2012</v>
      </c>
      <c r="B47" s="5" t="s">
        <v>7</v>
      </c>
      <c r="C47" s="92">
        <v>1314.313</v>
      </c>
      <c r="D47" s="92">
        <v>4307.975275</v>
      </c>
      <c r="E47" s="92">
        <v>5201.34225</v>
      </c>
      <c r="H47" s="104">
        <v>31316.449351599997</v>
      </c>
      <c r="I47" s="92">
        <v>60.8896125</v>
      </c>
      <c r="J47" s="92">
        <v>6838.446994999999</v>
      </c>
      <c r="K47" s="92">
        <v>336.028</v>
      </c>
      <c r="N47" s="92">
        <v>1463.38624</v>
      </c>
      <c r="P47" s="92">
        <v>7102.4092</v>
      </c>
      <c r="Q47" s="92">
        <v>26555.113581200003</v>
      </c>
      <c r="R47" s="92">
        <f t="shared" si="2"/>
        <v>84496.3535053</v>
      </c>
    </row>
    <row r="48" spans="1:18" ht="15">
      <c r="A48" s="56"/>
      <c r="B48" s="5" t="s">
        <v>0</v>
      </c>
      <c r="C48" s="92">
        <v>5382.2324</v>
      </c>
      <c r="D48" s="92">
        <v>5421.79101</v>
      </c>
      <c r="E48" s="92">
        <v>1927.42028</v>
      </c>
      <c r="F48" s="92">
        <v>2549.98568</v>
      </c>
      <c r="G48" s="92">
        <v>1549.798</v>
      </c>
      <c r="H48" s="104">
        <v>9815.395119</v>
      </c>
      <c r="I48" s="92">
        <v>901.1326758</v>
      </c>
      <c r="J48" s="92">
        <v>28135.383019999994</v>
      </c>
      <c r="K48" s="92">
        <v>389.425</v>
      </c>
      <c r="L48" s="92">
        <v>637.0052103</v>
      </c>
      <c r="M48" s="92">
        <v>203.17374999999998</v>
      </c>
      <c r="O48" s="92">
        <v>50</v>
      </c>
      <c r="P48" s="92">
        <v>3149.3015022</v>
      </c>
      <c r="Q48" s="92">
        <v>26811.119678299994</v>
      </c>
      <c r="R48" s="92">
        <f t="shared" si="2"/>
        <v>86923.16332559999</v>
      </c>
    </row>
    <row r="49" spans="1:18" ht="15">
      <c r="A49" s="56"/>
      <c r="B49" s="5" t="s">
        <v>18</v>
      </c>
      <c r="C49" s="92">
        <v>12688.526300000001</v>
      </c>
      <c r="D49" s="92">
        <v>4278.9644</v>
      </c>
      <c r="E49" s="92">
        <v>3202.487212</v>
      </c>
      <c r="H49" s="92">
        <v>21588.482398399996</v>
      </c>
      <c r="I49" s="104">
        <v>30.709999999999997</v>
      </c>
      <c r="J49" s="92">
        <v>21076.86179</v>
      </c>
      <c r="M49" s="92">
        <v>311.95332099999996</v>
      </c>
      <c r="N49" s="92">
        <v>277.86072</v>
      </c>
      <c r="O49" s="92">
        <v>166.14125</v>
      </c>
      <c r="P49" s="92">
        <v>2316.1895999999997</v>
      </c>
      <c r="Q49" s="92">
        <v>11842.450724999999</v>
      </c>
      <c r="R49" s="92">
        <f t="shared" si="2"/>
        <v>77780.6277164</v>
      </c>
    </row>
    <row r="50" spans="1:18" ht="15">
      <c r="A50" s="56"/>
      <c r="B50" s="5" t="s">
        <v>19</v>
      </c>
      <c r="D50" s="92">
        <v>4966.056240000001</v>
      </c>
      <c r="E50" s="92">
        <v>2982.64788</v>
      </c>
      <c r="H50" s="104">
        <v>18267.635999400005</v>
      </c>
      <c r="I50" s="92">
        <v>13.244</v>
      </c>
      <c r="J50" s="92">
        <v>6537.768322000001</v>
      </c>
      <c r="K50" s="92">
        <v>1237.3116195</v>
      </c>
      <c r="L50" s="92">
        <v>1005.357100264</v>
      </c>
      <c r="N50" s="92">
        <v>111.0732</v>
      </c>
      <c r="P50" s="92">
        <v>11187.6479</v>
      </c>
      <c r="Q50" s="92">
        <v>36036.24650740001</v>
      </c>
      <c r="R50" s="92">
        <f t="shared" si="2"/>
        <v>82344.98876856401</v>
      </c>
    </row>
    <row r="51" spans="1:18" ht="15">
      <c r="A51" s="56">
        <v>2013</v>
      </c>
      <c r="B51" s="5" t="s">
        <v>7</v>
      </c>
      <c r="E51" s="92">
        <v>7178.090319999999</v>
      </c>
      <c r="H51" s="104">
        <v>7847.653983800001</v>
      </c>
      <c r="I51" s="92">
        <v>49.265536</v>
      </c>
      <c r="J51" s="92">
        <v>13202.340213</v>
      </c>
      <c r="K51" s="92">
        <v>1303.8259</v>
      </c>
      <c r="M51" s="92">
        <v>541.199965</v>
      </c>
      <c r="P51" s="92">
        <v>7761.582599999999</v>
      </c>
      <c r="Q51" s="92">
        <v>5050.94121</v>
      </c>
      <c r="R51" s="92">
        <f t="shared" si="2"/>
        <v>42934.899727799995</v>
      </c>
    </row>
    <row r="52" spans="1:18" ht="15">
      <c r="A52" s="56"/>
      <c r="B52" s="5" t="s">
        <v>0</v>
      </c>
      <c r="D52" s="92">
        <v>3256.7965999999997</v>
      </c>
      <c r="E52" s="92">
        <v>9139.99565</v>
      </c>
      <c r="H52" s="104">
        <v>14411.4890724</v>
      </c>
      <c r="J52" s="92">
        <v>15639.548794999997</v>
      </c>
      <c r="K52" s="92">
        <v>1210.6876</v>
      </c>
      <c r="M52" s="92">
        <v>2750.853556000001</v>
      </c>
      <c r="N52" s="92">
        <v>1995.5233905</v>
      </c>
      <c r="O52" s="92">
        <v>9.417059290000001</v>
      </c>
      <c r="P52" s="92">
        <v>7237.788400000001</v>
      </c>
      <c r="Q52" s="92">
        <v>13495.3201124</v>
      </c>
      <c r="R52" s="92">
        <f t="shared" si="2"/>
        <v>69147.42023558999</v>
      </c>
    </row>
    <row r="53" spans="1:18" ht="15">
      <c r="A53" s="56"/>
      <c r="B53" s="5" t="s">
        <v>18</v>
      </c>
      <c r="C53" s="92">
        <v>2648.625</v>
      </c>
      <c r="D53" s="92">
        <v>1915.64499</v>
      </c>
      <c r="E53" s="92">
        <v>5225.41982</v>
      </c>
      <c r="H53" s="92">
        <v>8523.271362400003</v>
      </c>
      <c r="I53" s="104">
        <v>427.67132549999997</v>
      </c>
      <c r="J53" s="92">
        <v>17182.150828699996</v>
      </c>
      <c r="K53" s="92">
        <v>638.4220164</v>
      </c>
      <c r="M53" s="92">
        <v>4613.5578598</v>
      </c>
      <c r="N53" s="92">
        <v>1857.3903199999997</v>
      </c>
      <c r="P53" s="92">
        <v>3886.8386</v>
      </c>
      <c r="Q53" s="92">
        <v>3985.8612525000003</v>
      </c>
      <c r="R53" s="92">
        <f t="shared" si="2"/>
        <v>50904.853375299994</v>
      </c>
    </row>
    <row r="54" spans="1:18" ht="15">
      <c r="A54" s="56"/>
      <c r="B54" s="5" t="s">
        <v>19</v>
      </c>
      <c r="D54" s="92">
        <v>8091.161679999998</v>
      </c>
      <c r="E54" s="92">
        <v>7447.58167</v>
      </c>
      <c r="G54" s="92">
        <v>1372.1219</v>
      </c>
      <c r="H54" s="104">
        <v>4771.0058944</v>
      </c>
      <c r="I54" s="92">
        <v>144.8070188</v>
      </c>
      <c r="J54" s="92">
        <v>6156.5561800000005</v>
      </c>
      <c r="K54" s="92">
        <v>2237.672152</v>
      </c>
      <c r="L54" s="92">
        <v>1767.5037883999998</v>
      </c>
      <c r="M54" s="92">
        <v>4406.768466999997</v>
      </c>
      <c r="N54" s="92">
        <v>572.47632</v>
      </c>
      <c r="P54" s="92">
        <v>17739.357587799997</v>
      </c>
      <c r="Q54" s="92">
        <v>21982.909166800007</v>
      </c>
      <c r="R54" s="92">
        <f t="shared" si="2"/>
        <v>76689.9218252</v>
      </c>
    </row>
    <row r="55" spans="1:18" ht="15">
      <c r="A55" s="5">
        <v>2014</v>
      </c>
      <c r="B55" s="5" t="s">
        <v>7</v>
      </c>
      <c r="E55" s="92">
        <v>4675.04085</v>
      </c>
      <c r="H55" s="104">
        <v>1532.8504099999998</v>
      </c>
      <c r="J55" s="92">
        <v>8266.6207832</v>
      </c>
      <c r="M55" s="92">
        <v>4252.645018</v>
      </c>
      <c r="N55" s="92">
        <v>2155.1497191</v>
      </c>
      <c r="Q55" s="92">
        <v>6596.0371819</v>
      </c>
      <c r="R55" s="92">
        <f t="shared" si="2"/>
        <v>27478.3439622</v>
      </c>
    </row>
    <row r="56" spans="2:18" ht="15">
      <c r="B56" s="5" t="s">
        <v>0</v>
      </c>
      <c r="C56" s="92">
        <v>5673.3868</v>
      </c>
      <c r="D56" s="92">
        <v>61159.5138</v>
      </c>
      <c r="E56" s="92">
        <v>7048.79929</v>
      </c>
      <c r="H56" s="92">
        <v>12268.352370400002</v>
      </c>
      <c r="J56" s="92">
        <v>16251.74436</v>
      </c>
      <c r="K56" s="92">
        <v>351.53999999999996</v>
      </c>
      <c r="L56" s="92">
        <v>449.3329</v>
      </c>
      <c r="M56" s="92">
        <v>4496.771945000001</v>
      </c>
      <c r="N56" s="92">
        <v>516.8257</v>
      </c>
      <c r="P56" s="92">
        <v>5252.2880000000005</v>
      </c>
      <c r="Q56" s="92">
        <v>22902.918812499993</v>
      </c>
      <c r="R56" s="92">
        <f t="shared" si="2"/>
        <v>136371.47397789996</v>
      </c>
    </row>
    <row r="57" spans="2:18" ht="15">
      <c r="B57" s="5" t="s">
        <v>18</v>
      </c>
      <c r="D57" s="92">
        <v>543.7515900000001</v>
      </c>
      <c r="E57" s="92">
        <v>8840.636520000002</v>
      </c>
      <c r="F57" s="92">
        <v>314.4975</v>
      </c>
      <c r="H57" s="92">
        <v>6866.248158900001</v>
      </c>
      <c r="J57" s="92">
        <v>3895.396327</v>
      </c>
      <c r="K57" s="92">
        <v>1070.5887856</v>
      </c>
      <c r="M57" s="92">
        <v>5868.17435</v>
      </c>
      <c r="N57" s="92">
        <v>1168.3385200000002</v>
      </c>
      <c r="P57" s="92">
        <v>10387.9099888</v>
      </c>
      <c r="Q57" s="92">
        <v>10830.43455768</v>
      </c>
      <c r="R57" s="92">
        <f t="shared" si="2"/>
        <v>49785.97629798</v>
      </c>
    </row>
    <row r="58" spans="2:18" ht="15">
      <c r="B58" s="5" t="s">
        <v>19</v>
      </c>
      <c r="D58" s="92">
        <v>6509.049886</v>
      </c>
      <c r="E58" s="92">
        <v>3871.8336045999995</v>
      </c>
      <c r="G58" s="92">
        <v>2598.0807999999997</v>
      </c>
      <c r="H58" s="92">
        <v>5756.796673200002</v>
      </c>
      <c r="I58" s="92">
        <v>326.643402</v>
      </c>
      <c r="J58" s="92">
        <v>5523.897039999999</v>
      </c>
      <c r="K58" s="92">
        <v>50</v>
      </c>
      <c r="L58" s="92">
        <v>658.30732</v>
      </c>
      <c r="M58" s="92">
        <v>5809.973787200001</v>
      </c>
      <c r="P58" s="92">
        <v>19562.146099999998</v>
      </c>
      <c r="Q58" s="92">
        <v>24399.2354312</v>
      </c>
      <c r="R58" s="92">
        <f t="shared" si="2"/>
        <v>75065.9640442</v>
      </c>
    </row>
    <row r="59" spans="1:18" ht="15">
      <c r="A59" s="5">
        <v>2015</v>
      </c>
      <c r="B59" s="5" t="s">
        <v>7</v>
      </c>
      <c r="C59" s="92">
        <v>34.209</v>
      </c>
      <c r="D59" s="92">
        <v>1399.0075000000002</v>
      </c>
      <c r="E59" s="92">
        <v>3987.77368</v>
      </c>
      <c r="G59" s="92">
        <v>190.64570089999998</v>
      </c>
      <c r="H59" s="92">
        <v>1500.7916799999998</v>
      </c>
      <c r="J59" s="92">
        <v>10796.376328999999</v>
      </c>
      <c r="K59" s="92">
        <v>231.08106</v>
      </c>
      <c r="M59" s="92">
        <v>3599.1475830000004</v>
      </c>
      <c r="N59" s="92">
        <v>1785.4757</v>
      </c>
      <c r="O59" s="92">
        <v>521.0777976800001</v>
      </c>
      <c r="P59" s="92">
        <v>3283.8</v>
      </c>
      <c r="Q59" s="92">
        <v>12136.558182199999</v>
      </c>
      <c r="R59" s="92">
        <f t="shared" si="2"/>
        <v>39465.94421278</v>
      </c>
    </row>
    <row r="60" spans="2:18" ht="15">
      <c r="B60" s="5" t="s">
        <v>0</v>
      </c>
      <c r="D60" s="92">
        <v>3198.6372399999996</v>
      </c>
      <c r="E60" s="92">
        <v>8643.481211400001</v>
      </c>
      <c r="G60" s="92">
        <v>226.64754</v>
      </c>
      <c r="H60" s="92">
        <v>9700.862916</v>
      </c>
      <c r="I60" s="92">
        <v>1305.5848</v>
      </c>
      <c r="J60" s="92">
        <v>4340.636190000001</v>
      </c>
      <c r="K60" s="92">
        <v>426.88</v>
      </c>
      <c r="L60" s="92">
        <v>406.321468</v>
      </c>
      <c r="M60" s="92">
        <v>5808.9201938000015</v>
      </c>
      <c r="N60" s="92">
        <v>944.7282000000001</v>
      </c>
      <c r="O60" s="92">
        <v>352.44178068</v>
      </c>
      <c r="P60" s="92">
        <v>11705.280530000004</v>
      </c>
      <c r="Q60" s="92">
        <v>8619.424567599997</v>
      </c>
      <c r="R60" s="92">
        <f t="shared" si="2"/>
        <v>55679.846637480005</v>
      </c>
    </row>
    <row r="61" spans="2:18" ht="15">
      <c r="B61" s="5" t="s">
        <v>18</v>
      </c>
      <c r="D61" s="92">
        <v>720.0049999999999</v>
      </c>
      <c r="E61" s="92">
        <v>28446.98849709999</v>
      </c>
      <c r="H61" s="92">
        <v>10928.720322999996</v>
      </c>
      <c r="J61" s="92">
        <v>7290.839919999999</v>
      </c>
      <c r="K61" s="92">
        <v>100</v>
      </c>
      <c r="L61" s="92">
        <v>278.548125</v>
      </c>
      <c r="M61" s="92">
        <v>3326.6279607999986</v>
      </c>
      <c r="N61" s="92">
        <v>710.7292</v>
      </c>
      <c r="O61" s="92">
        <v>404.36211154</v>
      </c>
      <c r="P61" s="92">
        <v>3065.5132000000003</v>
      </c>
      <c r="Q61" s="92">
        <v>8870.666374500002</v>
      </c>
      <c r="R61" s="92">
        <f t="shared" si="2"/>
        <v>64143.00071193999</v>
      </c>
    </row>
    <row r="62" spans="2:18" ht="15">
      <c r="B62" s="5" t="s">
        <v>19</v>
      </c>
      <c r="C62" s="92">
        <v>1327.2138</v>
      </c>
      <c r="D62" s="92">
        <v>13746.915668200003</v>
      </c>
      <c r="E62" s="92">
        <v>8991.99488</v>
      </c>
      <c r="G62" s="92">
        <v>290.94212</v>
      </c>
      <c r="H62" s="92">
        <v>14582.329708399999</v>
      </c>
      <c r="J62" s="92">
        <v>1204.530202</v>
      </c>
      <c r="K62" s="92">
        <v>1298.9071386</v>
      </c>
      <c r="L62" s="92">
        <v>643.5205980000001</v>
      </c>
      <c r="M62" s="92">
        <v>3954.356366</v>
      </c>
      <c r="N62" s="92">
        <v>1970.14446</v>
      </c>
      <c r="O62" s="92">
        <v>25.382408480000002</v>
      </c>
      <c r="P62" s="92">
        <v>10819.323170000003</v>
      </c>
      <c r="Q62" s="92">
        <v>20943.776648499996</v>
      </c>
      <c r="R62" s="92">
        <f t="shared" si="2"/>
        <v>79799.33716818</v>
      </c>
    </row>
    <row r="63" spans="1:18" ht="15">
      <c r="A63" s="5">
        <v>2016</v>
      </c>
      <c r="B63" s="5" t="s">
        <v>7</v>
      </c>
      <c r="E63" s="92">
        <v>2464.7474604999998</v>
      </c>
      <c r="G63" s="92">
        <v>2255.73124</v>
      </c>
      <c r="H63" s="92">
        <v>12998.597633</v>
      </c>
      <c r="J63" s="92">
        <v>10736.148749999998</v>
      </c>
      <c r="L63" s="92">
        <v>233.796</v>
      </c>
      <c r="M63" s="92">
        <v>2966.9726834</v>
      </c>
      <c r="O63" s="92">
        <v>143.65186908</v>
      </c>
      <c r="P63" s="92">
        <v>19093.873712000004</v>
      </c>
      <c r="Q63" s="92">
        <v>12033.894587999997</v>
      </c>
      <c r="R63" s="92">
        <f t="shared" si="2"/>
        <v>62927.41393598</v>
      </c>
    </row>
    <row r="64" spans="2:18" ht="15">
      <c r="B64" s="5" t="s">
        <v>0</v>
      </c>
      <c r="C64" s="92">
        <v>4127.5872</v>
      </c>
      <c r="D64" s="92">
        <v>9074.857461</v>
      </c>
      <c r="E64" s="92">
        <v>6577.378030999999</v>
      </c>
      <c r="G64" s="92">
        <v>24.995712000000005</v>
      </c>
      <c r="H64" s="92">
        <v>10539.6964572</v>
      </c>
      <c r="J64" s="92">
        <v>19476.859780000003</v>
      </c>
      <c r="K64" s="92">
        <v>1732.58654</v>
      </c>
      <c r="L64" s="92">
        <v>200.718</v>
      </c>
      <c r="M64" s="92">
        <v>5884.675444000004</v>
      </c>
      <c r="O64" s="92">
        <v>219.05410656</v>
      </c>
      <c r="P64" s="92">
        <v>4113.0414</v>
      </c>
      <c r="Q64" s="92">
        <v>23432.582263599998</v>
      </c>
      <c r="R64" s="92">
        <f t="shared" si="2"/>
        <v>85404.03239536</v>
      </c>
    </row>
    <row r="65" spans="2:18" ht="15">
      <c r="B65" s="5" t="s">
        <v>18</v>
      </c>
      <c r="D65" s="92">
        <v>11398.288463199999</v>
      </c>
      <c r="E65" s="92">
        <v>4852.0807428</v>
      </c>
      <c r="F65" s="92">
        <v>723.1067673</v>
      </c>
      <c r="G65" s="92">
        <v>630.6197399999999</v>
      </c>
      <c r="H65" s="92">
        <v>10230.386616600003</v>
      </c>
      <c r="J65" s="92">
        <v>3823.3767099999995</v>
      </c>
      <c r="K65" s="92">
        <v>509.09916000000004</v>
      </c>
      <c r="M65" s="92">
        <v>5202.815302999997</v>
      </c>
      <c r="N65" s="92">
        <v>665.9880416000001</v>
      </c>
      <c r="O65" s="92">
        <v>78.79466664999998</v>
      </c>
      <c r="P65" s="92">
        <v>4643.01428</v>
      </c>
      <c r="Q65" s="92">
        <v>9175.289088000003</v>
      </c>
      <c r="R65" s="92">
        <f t="shared" si="2"/>
        <v>51932.859579150005</v>
      </c>
    </row>
    <row r="66" spans="2:18" ht="15">
      <c r="B66" s="5" t="s">
        <v>19</v>
      </c>
      <c r="D66" s="92">
        <v>2895.407074</v>
      </c>
      <c r="E66" s="92">
        <v>5670.373699999997</v>
      </c>
      <c r="F66" s="92">
        <v>690.2826</v>
      </c>
      <c r="G66" s="92">
        <v>2101.7368300000003</v>
      </c>
      <c r="H66" s="92">
        <v>12052.849668599998</v>
      </c>
      <c r="J66" s="92">
        <v>3328.5849856</v>
      </c>
      <c r="K66" s="92">
        <v>204.48046000000002</v>
      </c>
      <c r="L66" s="92">
        <v>660.8764799999999</v>
      </c>
      <c r="M66" s="92">
        <v>10265.300315399998</v>
      </c>
      <c r="N66" s="92">
        <v>767.9169347999999</v>
      </c>
      <c r="O66" s="92">
        <v>146.51776123000002</v>
      </c>
      <c r="P66" s="92">
        <v>9517.7642</v>
      </c>
      <c r="Q66" s="92">
        <v>16503.3920822</v>
      </c>
      <c r="R66" s="92">
        <f t="shared" si="2"/>
        <v>64805.48309182999</v>
      </c>
    </row>
    <row r="67" spans="1:18" ht="15">
      <c r="A67" s="5">
        <v>2017</v>
      </c>
      <c r="B67" s="5" t="s">
        <v>7</v>
      </c>
      <c r="D67" s="92">
        <v>9136.136580000002</v>
      </c>
      <c r="E67" s="92">
        <v>569.9625000000001</v>
      </c>
      <c r="G67" s="92">
        <v>742.8786105</v>
      </c>
      <c r="H67" s="92">
        <v>7887.519627899999</v>
      </c>
      <c r="I67" s="92">
        <v>0.1336875</v>
      </c>
      <c r="J67" s="92">
        <v>7057.530980000001</v>
      </c>
      <c r="K67" s="92">
        <v>309.9399</v>
      </c>
      <c r="L67" s="92">
        <v>686.73125836</v>
      </c>
      <c r="M67" s="92">
        <v>6601.365923600003</v>
      </c>
      <c r="P67" s="92">
        <v>4740.0610400000005</v>
      </c>
      <c r="Q67" s="92">
        <v>5053.2643468</v>
      </c>
      <c r="R67" s="92">
        <f t="shared" si="2"/>
        <v>42785.524454660015</v>
      </c>
    </row>
    <row r="68" spans="2:18" ht="15">
      <c r="B68" s="5" t="s">
        <v>0</v>
      </c>
      <c r="C68" s="92">
        <v>12614.224599999998</v>
      </c>
      <c r="D68" s="92">
        <v>14133.785598099998</v>
      </c>
      <c r="E68" s="92">
        <v>3737.58205</v>
      </c>
      <c r="G68" s="92">
        <v>1026.0576157</v>
      </c>
      <c r="H68" s="92">
        <v>2789.6591475000005</v>
      </c>
      <c r="J68" s="92">
        <v>3629.844935</v>
      </c>
      <c r="M68" s="92">
        <v>15580.418750000006</v>
      </c>
      <c r="N68" s="92">
        <v>394.71449999999993</v>
      </c>
      <c r="O68" s="92">
        <v>71.33999999999999</v>
      </c>
      <c r="P68" s="92">
        <v>3001.1403099999998</v>
      </c>
      <c r="Q68" s="92">
        <v>22987.1759618</v>
      </c>
      <c r="R68" s="92">
        <f t="shared" si="2"/>
        <v>79965.94346810001</v>
      </c>
    </row>
    <row r="69" spans="2:18" ht="15">
      <c r="B69" s="5" t="s">
        <v>18</v>
      </c>
      <c r="C69" s="92">
        <v>772.6455</v>
      </c>
      <c r="D69" s="92">
        <v>16322.240642999997</v>
      </c>
      <c r="E69" s="92">
        <v>4197.973781900001</v>
      </c>
      <c r="H69" s="92">
        <v>3351.6126885999997</v>
      </c>
      <c r="J69" s="92">
        <v>7014.3867604</v>
      </c>
      <c r="K69" s="92">
        <v>696.5061635</v>
      </c>
      <c r="L69" s="92">
        <v>192.5</v>
      </c>
      <c r="M69" s="92">
        <v>12675.092748000001</v>
      </c>
      <c r="P69" s="92">
        <v>3485.615</v>
      </c>
      <c r="Q69" s="92">
        <v>8814.562238200002</v>
      </c>
      <c r="R69" s="92">
        <f t="shared" si="2"/>
        <v>57523.135523599994</v>
      </c>
    </row>
    <row r="70" spans="2:18" ht="15">
      <c r="B70" s="5" t="s">
        <v>19</v>
      </c>
      <c r="D70" s="92">
        <v>2130.1642630000006</v>
      </c>
      <c r="E70" s="92">
        <v>6357.35267</v>
      </c>
      <c r="G70" s="92">
        <v>3303.5565531000007</v>
      </c>
      <c r="H70" s="92">
        <v>20755.4898719</v>
      </c>
      <c r="K70" s="92">
        <v>619.7770399999999</v>
      </c>
      <c r="L70" s="92">
        <v>824.2908</v>
      </c>
      <c r="M70" s="92">
        <v>16040.094257199993</v>
      </c>
      <c r="N70" s="92">
        <v>916.6128491999999</v>
      </c>
      <c r="O70" s="92">
        <v>976.7629044299999</v>
      </c>
      <c r="P70" s="92">
        <v>19336.79446</v>
      </c>
      <c r="Q70" s="92">
        <v>16029.058634699999</v>
      </c>
      <c r="R70" s="92">
        <f t="shared" si="2"/>
        <v>87289.95430352999</v>
      </c>
    </row>
    <row r="71" spans="1:18" ht="15">
      <c r="A71" s="5">
        <v>2018</v>
      </c>
      <c r="B71" s="5" t="s">
        <v>7</v>
      </c>
      <c r="C71" s="92">
        <v>268.0029</v>
      </c>
      <c r="D71" s="92">
        <v>8441.2052</v>
      </c>
      <c r="E71" s="92">
        <v>4178.81166</v>
      </c>
      <c r="G71" s="92">
        <v>439.2266310000001</v>
      </c>
      <c r="H71" s="92">
        <v>3853.0013243999997</v>
      </c>
      <c r="J71" s="92">
        <v>19745.13151</v>
      </c>
      <c r="K71" s="92">
        <v>956.75518</v>
      </c>
      <c r="M71" s="92">
        <v>18665.089673499995</v>
      </c>
      <c r="N71" s="92">
        <v>2734.6088</v>
      </c>
      <c r="P71" s="92">
        <v>1196.793</v>
      </c>
      <c r="Q71" s="92">
        <v>11262.982100199999</v>
      </c>
      <c r="R71" s="92">
        <f t="shared" si="2"/>
        <v>71741.6079791</v>
      </c>
    </row>
    <row r="72" spans="2:18" ht="15">
      <c r="B72" s="5" t="s">
        <v>0</v>
      </c>
      <c r="D72" s="92">
        <v>5070.7786744</v>
      </c>
      <c r="E72" s="92">
        <v>2593.98833</v>
      </c>
      <c r="G72" s="92">
        <v>5220.833076</v>
      </c>
      <c r="H72" s="92">
        <v>15263.503098900004</v>
      </c>
      <c r="J72" s="92">
        <v>9431.154396</v>
      </c>
      <c r="K72" s="92">
        <v>349.9208</v>
      </c>
      <c r="L72" s="92">
        <v>654.65279</v>
      </c>
      <c r="M72" s="92">
        <v>18070.147618499996</v>
      </c>
      <c r="N72" s="92">
        <v>765.9654435000001</v>
      </c>
      <c r="O72" s="92">
        <v>44.303856800000005</v>
      </c>
      <c r="P72" s="92">
        <v>4922.7614</v>
      </c>
      <c r="Q72" s="92">
        <v>18039.837149999996</v>
      </c>
      <c r="R72" s="92">
        <f t="shared" si="2"/>
        <v>80427.8466341</v>
      </c>
    </row>
    <row r="73" spans="2:18" ht="15">
      <c r="B73" s="5" t="s">
        <v>18</v>
      </c>
      <c r="D73" s="92">
        <v>7737.259899999999</v>
      </c>
      <c r="E73" s="92">
        <v>2379.1781600000004</v>
      </c>
      <c r="F73" s="92">
        <v>117.5943</v>
      </c>
      <c r="G73" s="92">
        <v>4397.9528224999995</v>
      </c>
      <c r="H73" s="92">
        <v>15408.299799199998</v>
      </c>
      <c r="J73" s="92">
        <v>1771.9324087000005</v>
      </c>
      <c r="K73" s="92">
        <v>68.9086611</v>
      </c>
      <c r="M73" s="92">
        <v>16802.808633899996</v>
      </c>
      <c r="O73" s="92">
        <v>99.12797928</v>
      </c>
      <c r="P73" s="92">
        <v>910.8855900000001</v>
      </c>
      <c r="Q73" s="92">
        <v>13834.217330199996</v>
      </c>
      <c r="R73" s="92">
        <f t="shared" si="2"/>
        <v>63528.165584879986</v>
      </c>
    </row>
    <row r="74" spans="2:18" ht="15">
      <c r="B74" s="5" t="s">
        <v>19</v>
      </c>
      <c r="C74" s="92">
        <v>10570.32775</v>
      </c>
      <c r="D74" s="92">
        <v>1967.1973888999999</v>
      </c>
      <c r="E74" s="92">
        <v>5860.961721299999</v>
      </c>
      <c r="G74" s="92">
        <v>6807.829474199998</v>
      </c>
      <c r="H74" s="92">
        <v>20635.3437481</v>
      </c>
      <c r="J74" s="92">
        <v>6094.228309999998</v>
      </c>
      <c r="K74" s="92">
        <v>1064.65588</v>
      </c>
      <c r="L74" s="92">
        <v>754.2506099999999</v>
      </c>
      <c r="M74" s="92">
        <v>11213.207012999997</v>
      </c>
      <c r="N74" s="92">
        <v>143.94314999999997</v>
      </c>
      <c r="O74" s="92">
        <v>2035.00453315</v>
      </c>
      <c r="P74" s="92">
        <v>7933.3773200000005</v>
      </c>
      <c r="Q74" s="92">
        <v>25474.571206700002</v>
      </c>
      <c r="R74" s="92">
        <f t="shared" si="2"/>
        <v>100554.89810534999</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150"/>
  <sheetViews>
    <sheetView zoomScalePageLayoutView="0" workbookViewId="0" topLeftCell="A1">
      <pane ySplit="6" topLeftCell="A119" activePane="bottomLeft" state="frozen"/>
      <selection pane="topLeft" activeCell="A1" sqref="A1"/>
      <selection pane="bottomLeft" activeCell="K127" sqref="K127"/>
    </sheetView>
  </sheetViews>
  <sheetFormatPr defaultColWidth="9.140625" defaultRowHeight="15"/>
  <cols>
    <col min="1" max="1" width="13.28125" style="96" customWidth="1"/>
    <col min="2" max="2" width="8.7109375" style="92" customWidth="1"/>
    <col min="3" max="3" width="10.57421875" style="92" customWidth="1"/>
    <col min="4" max="4" width="10.7109375" style="92" customWidth="1"/>
    <col min="5" max="5" width="9.7109375" style="92" customWidth="1"/>
    <col min="6" max="6" width="2.7109375" style="92" customWidth="1"/>
    <col min="7" max="7" width="10.7109375" style="92" customWidth="1"/>
    <col min="8" max="8" width="10.00390625" style="92" customWidth="1"/>
    <col min="9" max="12" width="9.140625" style="92" customWidth="1"/>
    <col min="13" max="13" width="2.7109375" style="92" customWidth="1"/>
    <col min="14" max="28" width="9.140625" style="92" customWidth="1"/>
    <col min="29" max="16384" width="9.140625" style="12" customWidth="1"/>
  </cols>
  <sheetData>
    <row r="1" spans="1:6" s="4" customFormat="1" ht="30" customHeight="1">
      <c r="A1" s="1" t="s">
        <v>34</v>
      </c>
      <c r="B1" s="2"/>
      <c r="C1" s="3"/>
      <c r="D1" s="3"/>
      <c r="E1" s="3"/>
      <c r="F1" s="3"/>
    </row>
    <row r="2" spans="1:6" s="4" customFormat="1" ht="32.25" customHeight="1">
      <c r="A2" s="1" t="s">
        <v>29</v>
      </c>
      <c r="B2" s="2"/>
      <c r="C2" s="3"/>
      <c r="D2" s="3"/>
      <c r="E2" s="3"/>
      <c r="F2" s="3"/>
    </row>
    <row r="3" spans="2:6" s="5" customFormat="1" ht="12">
      <c r="B3" s="6"/>
      <c r="C3" s="6"/>
      <c r="D3" s="6"/>
      <c r="E3" s="6"/>
      <c r="F3" s="6"/>
    </row>
    <row r="4" spans="2:6" s="5" customFormat="1" ht="12">
      <c r="B4" s="6"/>
      <c r="C4" s="6"/>
      <c r="D4" s="6"/>
      <c r="E4" s="6"/>
      <c r="F4" s="6"/>
    </row>
    <row r="5" spans="1:28" s="5" customFormat="1" ht="12">
      <c r="A5" s="7"/>
      <c r="B5" s="124" t="s">
        <v>88</v>
      </c>
      <c r="C5" s="124"/>
      <c r="D5" s="124"/>
      <c r="E5" s="124"/>
      <c r="G5" s="124" t="s">
        <v>94</v>
      </c>
      <c r="H5" s="124"/>
      <c r="I5" s="124"/>
      <c r="J5" s="124"/>
      <c r="K5" s="124"/>
      <c r="L5" s="124"/>
      <c r="N5" s="124" t="s">
        <v>95</v>
      </c>
      <c r="O5" s="124"/>
      <c r="P5" s="124"/>
      <c r="Q5" s="124"/>
      <c r="R5" s="124"/>
      <c r="S5" s="124"/>
      <c r="T5" s="124"/>
      <c r="U5" s="124"/>
      <c r="V5" s="124"/>
      <c r="W5" s="124"/>
      <c r="X5" s="124"/>
      <c r="Y5" s="124"/>
      <c r="Z5" s="124"/>
      <c r="AA5" s="124"/>
      <c r="AB5" s="124"/>
    </row>
    <row r="6" spans="1:28" s="69" customFormat="1" ht="24">
      <c r="A6" s="94" t="s">
        <v>35</v>
      </c>
      <c r="B6" s="90" t="s">
        <v>97</v>
      </c>
      <c r="C6" s="90" t="s">
        <v>36</v>
      </c>
      <c r="D6" s="90" t="s">
        <v>5</v>
      </c>
      <c r="E6" s="90" t="s">
        <v>37</v>
      </c>
      <c r="F6" s="91"/>
      <c r="G6" s="90" t="s">
        <v>21</v>
      </c>
      <c r="H6" s="90" t="s">
        <v>6</v>
      </c>
      <c r="I6" s="90" t="s">
        <v>92</v>
      </c>
      <c r="J6" s="90" t="s">
        <v>93</v>
      </c>
      <c r="K6" s="90" t="s">
        <v>4</v>
      </c>
      <c r="L6" s="90" t="s">
        <v>96</v>
      </c>
      <c r="M6" s="90"/>
      <c r="N6" s="90" t="s">
        <v>8</v>
      </c>
      <c r="O6" s="90" t="s">
        <v>11</v>
      </c>
      <c r="P6" s="90" t="s">
        <v>9</v>
      </c>
      <c r="Q6" s="90" t="s">
        <v>12</v>
      </c>
      <c r="R6" s="90" t="s">
        <v>13</v>
      </c>
      <c r="S6" s="90" t="s">
        <v>14</v>
      </c>
      <c r="T6" s="90" t="s">
        <v>32</v>
      </c>
      <c r="U6" s="90" t="s">
        <v>15</v>
      </c>
      <c r="V6" s="90" t="s">
        <v>110</v>
      </c>
      <c r="W6" s="90" t="s">
        <v>109</v>
      </c>
      <c r="X6" s="90" t="s">
        <v>20</v>
      </c>
      <c r="Y6" s="90" t="s">
        <v>16</v>
      </c>
      <c r="Z6" s="90" t="s">
        <v>33</v>
      </c>
      <c r="AA6" s="90" t="s">
        <v>10</v>
      </c>
      <c r="AB6" s="90" t="s">
        <v>17</v>
      </c>
    </row>
    <row r="7" spans="1:28" ht="12">
      <c r="A7" s="95">
        <v>39083</v>
      </c>
      <c r="B7" s="92">
        <v>27972.011973099994</v>
      </c>
      <c r="D7" s="92">
        <f aca="true" t="shared" si="0" ref="D7:D23">SUM(B7:C7)</f>
        <v>27972.011973099994</v>
      </c>
      <c r="E7" s="93">
        <f aca="true" t="shared" si="1" ref="E7:E23">C7/D7</f>
        <v>0</v>
      </c>
      <c r="G7" s="92">
        <v>2640.4640799999997</v>
      </c>
      <c r="H7" s="92">
        <v>1097.2568081000002</v>
      </c>
      <c r="I7" s="92">
        <v>1392.65167</v>
      </c>
      <c r="J7" s="92">
        <v>15944.211079999997</v>
      </c>
      <c r="K7" s="92">
        <v>6897.428335</v>
      </c>
      <c r="O7" s="92">
        <v>1618.4999999999998</v>
      </c>
      <c r="S7" s="92">
        <v>908.6700000000001</v>
      </c>
      <c r="T7" s="92">
        <v>1084.2458081</v>
      </c>
      <c r="V7" s="92">
        <v>13.011</v>
      </c>
      <c r="X7" s="92">
        <v>526.02767</v>
      </c>
      <c r="AA7" s="92">
        <v>3399.7781999999997</v>
      </c>
      <c r="AB7" s="92">
        <v>20421.779294999997</v>
      </c>
    </row>
    <row r="8" spans="1:28" ht="12">
      <c r="A8" s="95">
        <v>39114</v>
      </c>
      <c r="B8" s="92">
        <v>58737.264009899984</v>
      </c>
      <c r="D8" s="92">
        <f t="shared" si="0"/>
        <v>58737.264009899984</v>
      </c>
      <c r="E8" s="93">
        <f t="shared" si="1"/>
        <v>0</v>
      </c>
      <c r="G8" s="92">
        <v>4064.2834800000005</v>
      </c>
      <c r="H8" s="92">
        <v>6883.741438000004</v>
      </c>
      <c r="I8" s="92">
        <v>4631.779016799999</v>
      </c>
      <c r="J8" s="92">
        <v>35235.82846999999</v>
      </c>
      <c r="K8" s="92">
        <v>7718.8064051</v>
      </c>
      <c r="L8" s="92">
        <v>202.8252</v>
      </c>
      <c r="P8" s="92">
        <v>1696.7477175000001</v>
      </c>
      <c r="R8" s="92">
        <v>3834.2418349999994</v>
      </c>
      <c r="S8" s="92">
        <v>3072.037302</v>
      </c>
      <c r="T8" s="92">
        <v>3254.23821</v>
      </c>
      <c r="U8" s="92">
        <v>19486.1038176</v>
      </c>
      <c r="V8" s="92">
        <v>1579.3899049999998</v>
      </c>
      <c r="X8" s="92">
        <v>5328.2067722</v>
      </c>
      <c r="AA8" s="92">
        <v>4846.159999999999</v>
      </c>
      <c r="AB8" s="92">
        <v>15640.1384506</v>
      </c>
    </row>
    <row r="9" spans="1:28" ht="12">
      <c r="A9" s="95">
        <v>39142</v>
      </c>
      <c r="B9" s="92">
        <v>113387.1969253</v>
      </c>
      <c r="D9" s="92">
        <f t="shared" si="0"/>
        <v>113387.1969253</v>
      </c>
      <c r="E9" s="93">
        <f t="shared" si="1"/>
        <v>0</v>
      </c>
      <c r="G9" s="92">
        <v>3390.1877364000006</v>
      </c>
      <c r="H9" s="92">
        <v>19646.16392410001</v>
      </c>
      <c r="I9" s="92">
        <v>8900.397684299998</v>
      </c>
      <c r="J9" s="92">
        <v>63731.64612549998</v>
      </c>
      <c r="K9" s="92">
        <v>17669.34056</v>
      </c>
      <c r="L9" s="92">
        <v>49.460894999999994</v>
      </c>
      <c r="P9" s="92">
        <v>2765.01828</v>
      </c>
      <c r="S9" s="92">
        <v>5369.287425000001</v>
      </c>
      <c r="T9" s="92">
        <v>17380.55747410001</v>
      </c>
      <c r="U9" s="92">
        <v>5439.86428</v>
      </c>
      <c r="V9" s="92">
        <v>650.15621</v>
      </c>
      <c r="X9" s="92">
        <v>7958.004697300001</v>
      </c>
      <c r="Y9" s="92">
        <v>3777.1962639</v>
      </c>
      <c r="Z9" s="92">
        <v>345</v>
      </c>
      <c r="AA9" s="92">
        <v>31658.470799999996</v>
      </c>
      <c r="AB9" s="92">
        <v>38043.641495</v>
      </c>
    </row>
    <row r="10" spans="1:28" ht="12">
      <c r="A10" s="95">
        <v>39173</v>
      </c>
      <c r="B10" s="92">
        <v>44199.00208400003</v>
      </c>
      <c r="D10" s="92">
        <f t="shared" si="0"/>
        <v>44199.00208400003</v>
      </c>
      <c r="E10" s="93">
        <f t="shared" si="1"/>
        <v>0</v>
      </c>
      <c r="G10" s="92">
        <v>4180.599355</v>
      </c>
      <c r="H10" s="92">
        <v>11716.097755999994</v>
      </c>
      <c r="I10" s="92">
        <v>4915.383150000001</v>
      </c>
      <c r="J10" s="92">
        <v>20233.576373000007</v>
      </c>
      <c r="K10" s="92">
        <v>3153.34545</v>
      </c>
      <c r="P10" s="92">
        <v>5180.268450000001</v>
      </c>
      <c r="S10" s="92">
        <v>6302.1530036</v>
      </c>
      <c r="T10" s="92">
        <v>11587.664861799996</v>
      </c>
      <c r="U10" s="92">
        <v>475.65</v>
      </c>
      <c r="V10" s="92">
        <v>500</v>
      </c>
      <c r="X10" s="92">
        <v>1795.9499142000002</v>
      </c>
      <c r="Z10" s="92">
        <v>857.8115944</v>
      </c>
      <c r="AA10" s="92">
        <v>9868.416379999999</v>
      </c>
      <c r="AB10" s="92">
        <v>7631.08788</v>
      </c>
    </row>
    <row r="11" spans="1:28" ht="12">
      <c r="A11" s="95">
        <v>39203</v>
      </c>
      <c r="B11" s="92">
        <v>89593.02600689998</v>
      </c>
      <c r="D11" s="92">
        <f t="shared" si="0"/>
        <v>89593.02600689998</v>
      </c>
      <c r="E11" s="93">
        <f t="shared" si="1"/>
        <v>0</v>
      </c>
      <c r="G11" s="92">
        <v>4654.9017754999995</v>
      </c>
      <c r="H11" s="92">
        <v>6222.279775000001</v>
      </c>
      <c r="I11" s="92">
        <v>11051.7355374</v>
      </c>
      <c r="J11" s="92">
        <v>62893.63866899999</v>
      </c>
      <c r="K11" s="92">
        <v>4770.470250000001</v>
      </c>
      <c r="P11" s="92">
        <v>2151.1921</v>
      </c>
      <c r="S11" s="92">
        <v>8219.5448155</v>
      </c>
      <c r="T11" s="92">
        <v>4382.014275</v>
      </c>
      <c r="U11" s="92">
        <v>19173.186189999997</v>
      </c>
      <c r="V11" s="92">
        <v>150</v>
      </c>
      <c r="X11" s="92">
        <v>6640.2378024</v>
      </c>
      <c r="Z11" s="92">
        <v>350</v>
      </c>
      <c r="AA11" s="92">
        <v>13117.102589999999</v>
      </c>
      <c r="AB11" s="92">
        <v>35409.748234</v>
      </c>
    </row>
    <row r="12" spans="1:28" ht="12">
      <c r="A12" s="95">
        <v>39234</v>
      </c>
      <c r="B12" s="92">
        <v>92647.6411099</v>
      </c>
      <c r="C12" s="92">
        <v>49.55780000000001</v>
      </c>
      <c r="D12" s="92">
        <f t="shared" si="0"/>
        <v>92697.19890989999</v>
      </c>
      <c r="E12" s="93">
        <f t="shared" si="1"/>
        <v>0.0005346202537162886</v>
      </c>
      <c r="G12" s="92">
        <v>8914.1249768</v>
      </c>
      <c r="H12" s="92">
        <v>8024.107244999999</v>
      </c>
      <c r="I12" s="92">
        <v>17963.396586200004</v>
      </c>
      <c r="J12" s="92">
        <v>52505.44780550003</v>
      </c>
      <c r="K12" s="92">
        <v>4432.996</v>
      </c>
      <c r="L12" s="92">
        <v>807.5684964</v>
      </c>
      <c r="N12" s="92">
        <v>215.072</v>
      </c>
      <c r="O12" s="92">
        <v>1683.9711000000002</v>
      </c>
      <c r="P12" s="92">
        <v>6633.399480800002</v>
      </c>
      <c r="Q12" s="92">
        <v>2101.738</v>
      </c>
      <c r="R12" s="92">
        <v>2618.0699999999997</v>
      </c>
      <c r="S12" s="92">
        <v>4028.383915000001</v>
      </c>
      <c r="T12" s="92">
        <v>7648.826955000001</v>
      </c>
      <c r="U12" s="92">
        <v>10255.80225</v>
      </c>
      <c r="V12" s="92">
        <v>9189.817055000001</v>
      </c>
      <c r="X12" s="92">
        <v>5239.464150399999</v>
      </c>
      <c r="Z12" s="92">
        <v>998.0229105000001</v>
      </c>
      <c r="AA12" s="92">
        <v>11998.899090000003</v>
      </c>
      <c r="AB12" s="92">
        <v>30036.174203199993</v>
      </c>
    </row>
    <row r="13" spans="1:28" ht="12">
      <c r="A13" s="95">
        <v>39264</v>
      </c>
      <c r="B13" s="92">
        <v>76371.83891220002</v>
      </c>
      <c r="C13" s="92">
        <v>78.30224</v>
      </c>
      <c r="D13" s="92">
        <f t="shared" si="0"/>
        <v>76450.14115220003</v>
      </c>
      <c r="E13" s="93">
        <f t="shared" si="1"/>
        <v>0.001024226231892924</v>
      </c>
      <c r="G13" s="92">
        <v>7806.630561600001</v>
      </c>
      <c r="H13" s="92">
        <v>11302.1242851</v>
      </c>
      <c r="I13" s="92">
        <v>5747.288571900001</v>
      </c>
      <c r="J13" s="92">
        <v>44025.68972859998</v>
      </c>
      <c r="K13" s="92">
        <v>7490.105765000002</v>
      </c>
      <c r="N13" s="92">
        <v>4750.549999999999</v>
      </c>
      <c r="P13" s="92">
        <v>5889.724835000002</v>
      </c>
      <c r="Q13" s="92">
        <v>1721.0000000000002</v>
      </c>
      <c r="S13" s="92">
        <v>5058.933848</v>
      </c>
      <c r="T13" s="92">
        <v>8288.766588499995</v>
      </c>
      <c r="U13" s="92">
        <v>1297.3027679999998</v>
      </c>
      <c r="X13" s="92">
        <v>5317.0136671</v>
      </c>
      <c r="Y13" s="92">
        <v>3642.7331808</v>
      </c>
      <c r="Z13" s="92">
        <v>179.684</v>
      </c>
      <c r="AA13" s="92">
        <v>19870.739404999997</v>
      </c>
      <c r="AB13" s="92">
        <v>20355.3906198</v>
      </c>
    </row>
    <row r="14" spans="1:28" ht="12">
      <c r="A14" s="95">
        <v>39295</v>
      </c>
      <c r="B14" s="92">
        <v>18102.555905100002</v>
      </c>
      <c r="C14" s="92">
        <v>4799.220120000002</v>
      </c>
      <c r="D14" s="92">
        <f t="shared" si="0"/>
        <v>22901.776025100004</v>
      </c>
      <c r="E14" s="93">
        <f t="shared" si="1"/>
        <v>0.20955667869339603</v>
      </c>
      <c r="G14" s="92">
        <v>1079.1857490999998</v>
      </c>
      <c r="H14" s="92">
        <v>2458.363314999999</v>
      </c>
      <c r="I14" s="92">
        <v>3659.124915000001</v>
      </c>
      <c r="J14" s="92">
        <v>2408.003736</v>
      </c>
      <c r="L14" s="92">
        <v>8497.878189999998</v>
      </c>
      <c r="O14" s="92">
        <v>2970.3741999999997</v>
      </c>
      <c r="S14" s="92">
        <v>184.9807491</v>
      </c>
      <c r="T14" s="92">
        <v>2458.363314999999</v>
      </c>
      <c r="U14" s="92">
        <v>945.1041600000001</v>
      </c>
      <c r="AB14" s="92">
        <v>11543.733481000001</v>
      </c>
    </row>
    <row r="15" spans="1:28" ht="12">
      <c r="A15" s="95">
        <v>39326</v>
      </c>
      <c r="B15" s="92">
        <v>7627.321650000001</v>
      </c>
      <c r="C15" s="92">
        <v>24871.091148499996</v>
      </c>
      <c r="D15" s="92">
        <f t="shared" si="0"/>
        <v>32498.412798499998</v>
      </c>
      <c r="E15" s="93">
        <f t="shared" si="1"/>
        <v>0.7653017180472257</v>
      </c>
      <c r="H15" s="92">
        <v>1328.3899999999999</v>
      </c>
      <c r="J15" s="92">
        <v>6111.64123</v>
      </c>
      <c r="L15" s="92">
        <v>187.29042</v>
      </c>
      <c r="T15" s="92">
        <v>1328.3899999999999</v>
      </c>
      <c r="U15" s="92">
        <v>6111.64123</v>
      </c>
      <c r="AB15" s="92">
        <v>187.29042</v>
      </c>
    </row>
    <row r="16" spans="1:24" ht="12">
      <c r="A16" s="95">
        <v>39356</v>
      </c>
      <c r="B16" s="92">
        <v>5485.021104999999</v>
      </c>
      <c r="C16" s="92">
        <v>67762.73830500004</v>
      </c>
      <c r="D16" s="92">
        <f t="shared" si="0"/>
        <v>73247.75941000003</v>
      </c>
      <c r="E16" s="93">
        <f t="shared" si="1"/>
        <v>0.9251168752576047</v>
      </c>
      <c r="G16" s="92">
        <v>990.5409500000001</v>
      </c>
      <c r="H16" s="92">
        <v>2873.8114749999995</v>
      </c>
      <c r="I16" s="92">
        <v>470.32966</v>
      </c>
      <c r="J16" s="92">
        <v>1150.33902</v>
      </c>
      <c r="O16" s="92">
        <v>133.63245</v>
      </c>
      <c r="P16" s="92">
        <v>470.32966</v>
      </c>
      <c r="T16" s="92">
        <v>1870.4814749999998</v>
      </c>
      <c r="U16" s="92">
        <v>1150.33902</v>
      </c>
      <c r="X16" s="92">
        <v>1860.2385000000002</v>
      </c>
    </row>
    <row r="17" spans="1:28" ht="12">
      <c r="A17" s="95">
        <v>39387</v>
      </c>
      <c r="B17" s="92">
        <v>14331.801211999997</v>
      </c>
      <c r="C17" s="92">
        <v>53269.82404779997</v>
      </c>
      <c r="D17" s="92">
        <f t="shared" si="0"/>
        <v>67601.62525979997</v>
      </c>
      <c r="E17" s="93">
        <f t="shared" si="1"/>
        <v>0.7879962033912437</v>
      </c>
      <c r="G17" s="92">
        <v>2738.3609149999997</v>
      </c>
      <c r="H17" s="92">
        <v>3163.0371462000003</v>
      </c>
      <c r="I17" s="92">
        <v>3004.6763319</v>
      </c>
      <c r="J17" s="92">
        <v>3950.3998789000007</v>
      </c>
      <c r="K17" s="92">
        <v>798.7279400000001</v>
      </c>
      <c r="L17" s="92">
        <v>676.599</v>
      </c>
      <c r="O17" s="92">
        <v>1101.225</v>
      </c>
      <c r="P17" s="92">
        <v>3084.2244299</v>
      </c>
      <c r="S17" s="92">
        <v>117.264</v>
      </c>
      <c r="T17" s="92">
        <v>2272.7628799999998</v>
      </c>
      <c r="X17" s="92">
        <v>3464.1974532000004</v>
      </c>
      <c r="AA17" s="92">
        <v>76.56924000000001</v>
      </c>
      <c r="AB17" s="92">
        <v>4215.558208900001</v>
      </c>
    </row>
    <row r="18" spans="1:28" ht="12">
      <c r="A18" s="95">
        <v>39417</v>
      </c>
      <c r="B18" s="92">
        <v>18050.040507100006</v>
      </c>
      <c r="C18" s="92">
        <v>102552.14812479995</v>
      </c>
      <c r="D18" s="92">
        <f t="shared" si="0"/>
        <v>120602.18863189995</v>
      </c>
      <c r="E18" s="93">
        <f t="shared" si="1"/>
        <v>0.850334055195366</v>
      </c>
      <c r="G18" s="92">
        <v>293.1</v>
      </c>
      <c r="H18" s="92">
        <v>1644.0426249999998</v>
      </c>
      <c r="I18" s="92">
        <v>1799.0190032000003</v>
      </c>
      <c r="J18" s="92">
        <v>12073.928575000002</v>
      </c>
      <c r="K18" s="92">
        <v>1942.0819950000002</v>
      </c>
      <c r="L18" s="92">
        <v>297.8683089</v>
      </c>
      <c r="N18" s="92">
        <v>682.506525</v>
      </c>
      <c r="O18" s="92">
        <v>293.1</v>
      </c>
      <c r="R18" s="92">
        <v>2936.010960000001</v>
      </c>
      <c r="S18" s="92">
        <v>338.51901</v>
      </c>
      <c r="T18" s="92">
        <v>1644.0426249999998</v>
      </c>
      <c r="U18" s="92">
        <v>8387.548055</v>
      </c>
      <c r="V18" s="92">
        <v>307.4421</v>
      </c>
      <c r="X18" s="92">
        <v>1799.0190032000003</v>
      </c>
      <c r="Z18" s="92">
        <v>952.9208000000001</v>
      </c>
      <c r="AA18" s="92">
        <v>411.06312</v>
      </c>
      <c r="AB18" s="92">
        <v>297.8683089</v>
      </c>
    </row>
    <row r="19" spans="1:27" ht="12">
      <c r="A19" s="95">
        <v>39448</v>
      </c>
      <c r="B19" s="92">
        <v>2670.5883576</v>
      </c>
      <c r="C19" s="92">
        <v>7874.5733199999995</v>
      </c>
      <c r="D19" s="92">
        <f t="shared" si="0"/>
        <v>10545.1616776</v>
      </c>
      <c r="E19" s="93">
        <f t="shared" si="1"/>
        <v>0.7467475189808749</v>
      </c>
      <c r="G19" s="92">
        <v>1832.0718</v>
      </c>
      <c r="H19" s="92">
        <v>811.5277176</v>
      </c>
      <c r="K19" s="92">
        <v>26.988840000000003</v>
      </c>
      <c r="P19" s="92">
        <v>1832.0718</v>
      </c>
      <c r="T19" s="92">
        <v>83.8755</v>
      </c>
      <c r="X19" s="92">
        <v>727.6522176</v>
      </c>
      <c r="AA19" s="92">
        <v>26.988840000000003</v>
      </c>
    </row>
    <row r="20" spans="1:28" ht="12">
      <c r="A20" s="95">
        <v>39479</v>
      </c>
      <c r="B20" s="92">
        <v>21246.774348299998</v>
      </c>
      <c r="C20" s="92">
        <v>13962.679487500001</v>
      </c>
      <c r="D20" s="92">
        <f t="shared" si="0"/>
        <v>35209.4538358</v>
      </c>
      <c r="E20" s="93">
        <f t="shared" si="1"/>
        <v>0.3965605246992822</v>
      </c>
      <c r="G20" s="92">
        <v>2001.0035900000003</v>
      </c>
      <c r="H20" s="92">
        <v>1514.81832</v>
      </c>
      <c r="I20" s="92">
        <v>852.84</v>
      </c>
      <c r="J20" s="92">
        <v>16878.112438299995</v>
      </c>
      <c r="T20" s="92">
        <v>1514.81832</v>
      </c>
      <c r="U20" s="92">
        <v>1571.2664799999998</v>
      </c>
      <c r="X20" s="92">
        <v>852.84</v>
      </c>
      <c r="Z20" s="92">
        <v>15306.845958299999</v>
      </c>
      <c r="AB20" s="92">
        <v>2001.0035900000003</v>
      </c>
    </row>
    <row r="21" spans="1:24" ht="12">
      <c r="A21" s="95">
        <v>39508</v>
      </c>
      <c r="B21" s="92">
        <v>6299.111256599998</v>
      </c>
      <c r="C21" s="92">
        <v>32172.5342121</v>
      </c>
      <c r="D21" s="92">
        <f t="shared" si="0"/>
        <v>38471.6454687</v>
      </c>
      <c r="E21" s="93">
        <f t="shared" si="1"/>
        <v>0.8362661336717487</v>
      </c>
      <c r="G21" s="92">
        <v>1025.60174</v>
      </c>
      <c r="H21" s="92">
        <v>5273.5095166</v>
      </c>
      <c r="P21" s="92">
        <v>764.5667400000001</v>
      </c>
      <c r="T21" s="92">
        <v>5262.107266600001</v>
      </c>
      <c r="U21" s="92">
        <v>11.40225</v>
      </c>
      <c r="X21" s="92">
        <v>261.035</v>
      </c>
    </row>
    <row r="22" spans="1:28" ht="12">
      <c r="A22" s="95">
        <v>39539</v>
      </c>
      <c r="B22" s="92">
        <v>8780.7893627</v>
      </c>
      <c r="C22" s="92">
        <v>68279.24002119999</v>
      </c>
      <c r="D22" s="92">
        <f t="shared" si="0"/>
        <v>77060.0293839</v>
      </c>
      <c r="E22" s="93">
        <f t="shared" si="1"/>
        <v>0.8860526081692027</v>
      </c>
      <c r="G22" s="92">
        <v>31.244</v>
      </c>
      <c r="H22" s="92">
        <v>7540.9522627</v>
      </c>
      <c r="J22" s="92">
        <v>1208.5931</v>
      </c>
      <c r="P22" s="92">
        <v>31.244</v>
      </c>
      <c r="T22" s="92">
        <v>5920.3221008</v>
      </c>
      <c r="U22" s="92">
        <v>195.82309999999995</v>
      </c>
      <c r="Z22" s="92">
        <v>1012.77</v>
      </c>
      <c r="AB22" s="92">
        <v>1620.6301618999998</v>
      </c>
    </row>
    <row r="23" spans="1:28" ht="12">
      <c r="A23" s="95">
        <v>39569</v>
      </c>
      <c r="B23" s="92">
        <v>13715.928813299997</v>
      </c>
      <c r="C23" s="92">
        <v>55428.18193010002</v>
      </c>
      <c r="D23" s="92">
        <f t="shared" si="0"/>
        <v>69144.11074340002</v>
      </c>
      <c r="E23" s="93">
        <f t="shared" si="1"/>
        <v>0.8016327252482712</v>
      </c>
      <c r="G23" s="92">
        <v>8118.9506226</v>
      </c>
      <c r="H23" s="92">
        <v>4612.828190700001</v>
      </c>
      <c r="J23" s="92">
        <v>984.15</v>
      </c>
      <c r="O23" s="92">
        <v>4824.702</v>
      </c>
      <c r="P23" s="92">
        <v>1576.8</v>
      </c>
      <c r="S23" s="92">
        <v>1612.9486226</v>
      </c>
      <c r="T23" s="92">
        <v>4612.828190700001</v>
      </c>
      <c r="V23" s="92">
        <v>104.5</v>
      </c>
      <c r="AB23" s="92">
        <v>984.15</v>
      </c>
    </row>
    <row r="24" spans="1:28" ht="12">
      <c r="A24" s="95">
        <v>39600</v>
      </c>
      <c r="B24" s="92">
        <v>9387.434620000004</v>
      </c>
      <c r="C24" s="92">
        <v>159067.56744840005</v>
      </c>
      <c r="D24" s="92">
        <f aca="true" t="shared" si="2" ref="D24:D150">SUM(B24:C24)</f>
        <v>168455.00206840006</v>
      </c>
      <c r="E24" s="93">
        <f aca="true" t="shared" si="3" ref="E24:E150">C24/D24</f>
        <v>0.9442733400330356</v>
      </c>
      <c r="G24" s="92">
        <v>1114.11774</v>
      </c>
      <c r="H24" s="92">
        <v>5766.783100000002</v>
      </c>
      <c r="I24" s="92">
        <v>696.1500000000001</v>
      </c>
      <c r="J24" s="92">
        <v>826.672</v>
      </c>
      <c r="K24" s="92">
        <v>983.7117800000001</v>
      </c>
      <c r="P24" s="92">
        <v>1089.6988</v>
      </c>
      <c r="T24" s="92">
        <v>5766.783100000002</v>
      </c>
      <c r="X24" s="92">
        <v>364.4107200000001</v>
      </c>
      <c r="Z24" s="92">
        <v>1470.392</v>
      </c>
      <c r="AB24" s="92">
        <v>696.1500000000001</v>
      </c>
    </row>
    <row r="25" spans="1:27" ht="12">
      <c r="A25" s="95">
        <v>39630</v>
      </c>
      <c r="B25" s="92">
        <v>8868.403815799998</v>
      </c>
      <c r="C25" s="92">
        <v>66688.46375220001</v>
      </c>
      <c r="D25" s="92">
        <f t="shared" si="2"/>
        <v>75556.86756800002</v>
      </c>
      <c r="E25" s="93">
        <f t="shared" si="3"/>
        <v>0.8826261053263149</v>
      </c>
      <c r="G25" s="92">
        <v>2144.190893</v>
      </c>
      <c r="H25" s="92">
        <v>2731.2288</v>
      </c>
      <c r="I25" s="92">
        <v>238.485</v>
      </c>
      <c r="J25" s="92">
        <v>458.70377279999997</v>
      </c>
      <c r="K25" s="92">
        <v>3295.79535</v>
      </c>
      <c r="P25" s="92">
        <v>3696.9722429999997</v>
      </c>
      <c r="S25" s="92">
        <v>236.295</v>
      </c>
      <c r="T25" s="92">
        <v>2731.2288</v>
      </c>
      <c r="U25" s="92">
        <v>238.485</v>
      </c>
      <c r="V25" s="92">
        <v>0.6</v>
      </c>
      <c r="Z25" s="92">
        <v>458.70377279999997</v>
      </c>
      <c r="AA25" s="92">
        <v>1506.1190000000001</v>
      </c>
    </row>
    <row r="26" spans="1:28" ht="12">
      <c r="A26" s="95">
        <v>39661</v>
      </c>
      <c r="B26" s="92">
        <v>5722.8344210000005</v>
      </c>
      <c r="C26" s="92">
        <v>111432.320919</v>
      </c>
      <c r="D26" s="92">
        <f t="shared" si="2"/>
        <v>117155.15534000001</v>
      </c>
      <c r="E26" s="93">
        <f t="shared" si="3"/>
        <v>0.9511516637540057</v>
      </c>
      <c r="G26" s="92">
        <v>393.525</v>
      </c>
      <c r="H26" s="92">
        <v>4234.6858010000005</v>
      </c>
      <c r="J26" s="92">
        <v>737.64</v>
      </c>
      <c r="K26" s="92">
        <v>356.98362</v>
      </c>
      <c r="T26" s="92">
        <v>2735.9368010000003</v>
      </c>
      <c r="V26" s="92">
        <v>393.525</v>
      </c>
      <c r="X26" s="92">
        <v>1498.749</v>
      </c>
      <c r="AA26" s="92">
        <v>356.98362</v>
      </c>
      <c r="AB26" s="92">
        <v>737.64</v>
      </c>
    </row>
    <row r="27" spans="1:27" ht="12">
      <c r="A27" s="95">
        <v>39692</v>
      </c>
      <c r="B27" s="92">
        <v>5812.5423133</v>
      </c>
      <c r="C27" s="92">
        <v>50018.78780220004</v>
      </c>
      <c r="D27" s="92">
        <f t="shared" si="2"/>
        <v>55831.33011550004</v>
      </c>
      <c r="E27" s="93">
        <f t="shared" si="3"/>
        <v>0.8958910292612515</v>
      </c>
      <c r="G27" s="92">
        <v>3979.2289883000003</v>
      </c>
      <c r="H27" s="92">
        <v>1250.775075</v>
      </c>
      <c r="K27" s="92">
        <v>582.5382500000001</v>
      </c>
      <c r="P27" s="92">
        <v>1348.8683</v>
      </c>
      <c r="T27" s="92">
        <v>1250.775075</v>
      </c>
      <c r="Z27" s="92">
        <v>745.5</v>
      </c>
      <c r="AA27" s="92">
        <v>2467.3989383</v>
      </c>
    </row>
    <row r="28" spans="1:21" ht="12">
      <c r="A28" s="95">
        <v>39722</v>
      </c>
      <c r="B28" s="92">
        <v>19499.646340000003</v>
      </c>
      <c r="C28" s="92">
        <v>102975.99780310002</v>
      </c>
      <c r="D28" s="92">
        <f t="shared" si="2"/>
        <v>122475.64414310003</v>
      </c>
      <c r="E28" s="93">
        <f t="shared" si="3"/>
        <v>0.8407875584045371</v>
      </c>
      <c r="H28" s="92">
        <v>18736.5</v>
      </c>
      <c r="J28" s="92">
        <v>625.9</v>
      </c>
      <c r="K28" s="92">
        <v>137.24634</v>
      </c>
      <c r="P28" s="92">
        <v>18873.74634</v>
      </c>
      <c r="U28" s="92">
        <v>625.9</v>
      </c>
    </row>
    <row r="29" spans="1:28" ht="12">
      <c r="A29" s="95">
        <v>39753</v>
      </c>
      <c r="B29" s="92">
        <v>23804.1756</v>
      </c>
      <c r="C29" s="92">
        <v>126168.30482840003</v>
      </c>
      <c r="D29" s="92">
        <f t="shared" si="2"/>
        <v>149972.4804284</v>
      </c>
      <c r="E29" s="93">
        <f t="shared" si="3"/>
        <v>0.8412763759590908</v>
      </c>
      <c r="H29" s="92">
        <v>19285.5</v>
      </c>
      <c r="I29" s="92">
        <v>619.7729999999999</v>
      </c>
      <c r="J29" s="92">
        <v>3898.9026000000003</v>
      </c>
      <c r="P29" s="92">
        <v>19285.5</v>
      </c>
      <c r="U29" s="92">
        <v>3898.9026000000003</v>
      </c>
      <c r="AB29" s="92">
        <v>619.7729999999999</v>
      </c>
    </row>
    <row r="30" spans="1:28" ht="12">
      <c r="A30" s="95">
        <v>39783</v>
      </c>
      <c r="B30" s="92">
        <v>38791.112117200006</v>
      </c>
      <c r="C30" s="92">
        <v>250582.57262479502</v>
      </c>
      <c r="D30" s="92">
        <f t="shared" si="2"/>
        <v>289373.684741995</v>
      </c>
      <c r="E30" s="93">
        <f t="shared" si="3"/>
        <v>0.8659480313429812</v>
      </c>
      <c r="H30" s="92">
        <v>1111.5386999999996</v>
      </c>
      <c r="J30" s="92">
        <v>23271.1453172</v>
      </c>
      <c r="K30" s="92">
        <v>14408.428100000001</v>
      </c>
      <c r="T30" s="92">
        <v>1111.5386999999996</v>
      </c>
      <c r="U30" s="92">
        <v>14408.428100000001</v>
      </c>
      <c r="Z30" s="92">
        <v>4418.1453172</v>
      </c>
      <c r="AB30" s="92">
        <v>18853</v>
      </c>
    </row>
    <row r="31" spans="1:22" ht="12">
      <c r="A31" s="95">
        <v>39814</v>
      </c>
      <c r="B31" s="92">
        <v>650</v>
      </c>
      <c r="C31" s="92">
        <v>52315.18374089995</v>
      </c>
      <c r="D31" s="92">
        <f t="shared" si="2"/>
        <v>52965.18374089995</v>
      </c>
      <c r="E31" s="93">
        <f t="shared" si="3"/>
        <v>0.9877277873106278</v>
      </c>
      <c r="G31" s="92">
        <v>650</v>
      </c>
      <c r="V31" s="92">
        <v>650</v>
      </c>
    </row>
    <row r="32" spans="1:25" ht="12">
      <c r="A32" s="95">
        <v>39845</v>
      </c>
      <c r="B32" s="92">
        <v>3481.85334</v>
      </c>
      <c r="C32" s="92">
        <v>61340.43141870004</v>
      </c>
      <c r="D32" s="92">
        <f t="shared" si="2"/>
        <v>64822.28475870004</v>
      </c>
      <c r="E32" s="93">
        <f t="shared" si="3"/>
        <v>0.9462861675894155</v>
      </c>
      <c r="G32" s="92">
        <v>1594.52034</v>
      </c>
      <c r="H32" s="92">
        <v>1887.333</v>
      </c>
      <c r="T32" s="92">
        <v>1887.333</v>
      </c>
      <c r="Y32" s="92">
        <v>1594.52034</v>
      </c>
    </row>
    <row r="33" spans="1:20" ht="12">
      <c r="A33" s="95">
        <v>39873</v>
      </c>
      <c r="B33" s="92">
        <v>50.176</v>
      </c>
      <c r="C33" s="92">
        <v>52813.483148</v>
      </c>
      <c r="D33" s="92">
        <f t="shared" si="2"/>
        <v>52863.659148</v>
      </c>
      <c r="E33" s="93">
        <f t="shared" si="3"/>
        <v>0.9990508413377227</v>
      </c>
      <c r="H33" s="92">
        <v>50.176</v>
      </c>
      <c r="T33" s="92">
        <v>50.176</v>
      </c>
    </row>
    <row r="34" spans="1:22" ht="12">
      <c r="A34" s="95">
        <v>39904</v>
      </c>
      <c r="B34" s="92">
        <v>503.70507</v>
      </c>
      <c r="C34" s="92">
        <v>42904.908444999994</v>
      </c>
      <c r="D34" s="92">
        <f t="shared" si="2"/>
        <v>43408.61351499999</v>
      </c>
      <c r="E34" s="93">
        <f t="shared" si="3"/>
        <v>0.9883961953812245</v>
      </c>
      <c r="G34" s="92">
        <v>225</v>
      </c>
      <c r="J34" s="92">
        <v>278.70507</v>
      </c>
      <c r="P34" s="92">
        <v>278.70507</v>
      </c>
      <c r="V34" s="92">
        <v>225</v>
      </c>
    </row>
    <row r="35" spans="1:5" ht="12">
      <c r="A35" s="95">
        <v>39934</v>
      </c>
      <c r="C35" s="92">
        <v>55680.931985000025</v>
      </c>
      <c r="D35" s="92">
        <f t="shared" si="2"/>
        <v>55680.931985000025</v>
      </c>
      <c r="E35" s="93">
        <f t="shared" si="3"/>
        <v>1</v>
      </c>
    </row>
    <row r="36" spans="1:28" ht="12">
      <c r="A36" s="95">
        <v>39965</v>
      </c>
      <c r="B36" s="92">
        <v>3164.5071104000003</v>
      </c>
      <c r="C36" s="92">
        <v>13299.702341499999</v>
      </c>
      <c r="D36" s="92">
        <f t="shared" si="2"/>
        <v>16464.2094519</v>
      </c>
      <c r="E36" s="93">
        <f t="shared" si="3"/>
        <v>0.8077947732841305</v>
      </c>
      <c r="G36" s="92">
        <v>143.03</v>
      </c>
      <c r="H36" s="92">
        <v>8.358</v>
      </c>
      <c r="I36" s="92">
        <v>706.3090649999999</v>
      </c>
      <c r="J36" s="92">
        <v>2306.8100454</v>
      </c>
      <c r="P36" s="92">
        <v>8.358</v>
      </c>
      <c r="X36" s="92">
        <v>143.03</v>
      </c>
      <c r="Z36" s="92">
        <v>1844.6591254000002</v>
      </c>
      <c r="AA36" s="92">
        <v>462.15092</v>
      </c>
      <c r="AB36" s="92">
        <v>706.3090649999999</v>
      </c>
    </row>
    <row r="37" spans="1:28" ht="12">
      <c r="A37" s="95">
        <v>39995</v>
      </c>
      <c r="B37" s="92">
        <v>3387.5295819999997</v>
      </c>
      <c r="C37" s="92">
        <v>66531.65638509998</v>
      </c>
      <c r="D37" s="92">
        <f t="shared" si="2"/>
        <v>69919.18596709998</v>
      </c>
      <c r="E37" s="93">
        <f t="shared" si="3"/>
        <v>0.9515507863092973</v>
      </c>
      <c r="G37" s="92">
        <v>1325.371582</v>
      </c>
      <c r="I37" s="92">
        <v>593.748</v>
      </c>
      <c r="L37" s="92">
        <v>1468.41</v>
      </c>
      <c r="T37" s="92">
        <v>213.29999999999998</v>
      </c>
      <c r="Y37" s="92">
        <v>301.52158199999997</v>
      </c>
      <c r="AB37" s="92">
        <v>2872.708</v>
      </c>
    </row>
    <row r="38" spans="1:21" ht="12">
      <c r="A38" s="95">
        <v>40026</v>
      </c>
      <c r="B38" s="92">
        <v>573.64</v>
      </c>
      <c r="C38" s="92">
        <v>39948.22348370001</v>
      </c>
      <c r="D38" s="92">
        <f t="shared" si="2"/>
        <v>40521.863483700006</v>
      </c>
      <c r="E38" s="93">
        <f t="shared" si="3"/>
        <v>0.9858436915116022</v>
      </c>
      <c r="J38" s="92">
        <v>573.64</v>
      </c>
      <c r="U38" s="92">
        <v>573.64</v>
      </c>
    </row>
    <row r="39" spans="1:28" ht="12">
      <c r="A39" s="95">
        <v>40057</v>
      </c>
      <c r="B39" s="92">
        <v>6508.044444700001</v>
      </c>
      <c r="C39" s="92">
        <v>44697.57761600002</v>
      </c>
      <c r="D39" s="92">
        <f t="shared" si="2"/>
        <v>51205.622060700014</v>
      </c>
      <c r="E39" s="93">
        <f t="shared" si="3"/>
        <v>0.8729037128582239</v>
      </c>
      <c r="G39" s="92">
        <v>1447.802475</v>
      </c>
      <c r="I39" s="92">
        <v>1250.87585</v>
      </c>
      <c r="J39" s="92">
        <v>3809.3661197</v>
      </c>
      <c r="P39" s="92">
        <v>761.31206</v>
      </c>
      <c r="U39" s="92">
        <v>921.5144150000001</v>
      </c>
      <c r="Z39" s="92">
        <v>620.842</v>
      </c>
      <c r="AB39" s="92">
        <v>4204.3759697000005</v>
      </c>
    </row>
    <row r="40" spans="1:28" ht="12">
      <c r="A40" s="95">
        <v>40087</v>
      </c>
      <c r="B40" s="92">
        <v>2618.7200000000003</v>
      </c>
      <c r="C40" s="92">
        <v>50257.293226</v>
      </c>
      <c r="D40" s="92">
        <f t="shared" si="2"/>
        <v>52876.013226</v>
      </c>
      <c r="E40" s="93">
        <f t="shared" si="3"/>
        <v>0.9504743296585694</v>
      </c>
      <c r="J40" s="92">
        <v>2618.7200000000003</v>
      </c>
      <c r="AB40" s="92">
        <v>2618.7200000000003</v>
      </c>
    </row>
    <row r="41" spans="1:28" ht="12">
      <c r="A41" s="95">
        <v>40118</v>
      </c>
      <c r="B41" s="92">
        <v>11663.5332</v>
      </c>
      <c r="C41" s="92">
        <v>26800.206597000008</v>
      </c>
      <c r="D41" s="92">
        <f t="shared" si="2"/>
        <v>38463.73979700001</v>
      </c>
      <c r="E41" s="93">
        <f t="shared" si="3"/>
        <v>0.6967654923427467</v>
      </c>
      <c r="G41" s="92">
        <v>335.50964999999997</v>
      </c>
      <c r="H41" s="92">
        <v>9841.21355</v>
      </c>
      <c r="L41" s="92">
        <v>1486.81</v>
      </c>
      <c r="P41" s="92">
        <v>335.50964999999997</v>
      </c>
      <c r="T41" s="92">
        <v>9841.21355</v>
      </c>
      <c r="AB41" s="92">
        <v>1486.81</v>
      </c>
    </row>
    <row r="42" spans="1:28" ht="12">
      <c r="A42" s="95">
        <v>40148</v>
      </c>
      <c r="B42" s="92">
        <v>4372.971047499999</v>
      </c>
      <c r="C42" s="92">
        <v>46118.05460000002</v>
      </c>
      <c r="D42" s="92">
        <f t="shared" si="2"/>
        <v>50491.02564750002</v>
      </c>
      <c r="E42" s="93">
        <f t="shared" si="3"/>
        <v>0.9133911226515851</v>
      </c>
      <c r="G42" s="92">
        <v>776.509005</v>
      </c>
      <c r="H42" s="92">
        <v>1568.5886624999998</v>
      </c>
      <c r="J42" s="92">
        <v>1220.112</v>
      </c>
      <c r="K42" s="92">
        <v>417.40288000000004</v>
      </c>
      <c r="L42" s="92">
        <v>390.3585</v>
      </c>
      <c r="R42" s="92">
        <v>112.89750000000001</v>
      </c>
      <c r="T42" s="92">
        <v>1568.5886624999998</v>
      </c>
      <c r="U42" s="92">
        <v>1220.112</v>
      </c>
      <c r="Y42" s="92">
        <v>663.611505</v>
      </c>
      <c r="AA42" s="92">
        <v>417.40288000000004</v>
      </c>
      <c r="AB42" s="92">
        <v>390.3585</v>
      </c>
    </row>
    <row r="43" spans="1:28" ht="12">
      <c r="A43" s="95">
        <v>40179</v>
      </c>
      <c r="B43" s="92">
        <v>5921.9005</v>
      </c>
      <c r="C43" s="92">
        <v>50698.329689599996</v>
      </c>
      <c r="D43" s="92">
        <f t="shared" si="2"/>
        <v>56620.2301896</v>
      </c>
      <c r="E43" s="93">
        <f t="shared" si="3"/>
        <v>0.8954101655862265</v>
      </c>
      <c r="G43" s="92">
        <v>1538.9746400000004</v>
      </c>
      <c r="H43" s="92">
        <v>430.67055999999997</v>
      </c>
      <c r="J43" s="92">
        <v>3952.2553</v>
      </c>
      <c r="P43" s="92">
        <v>2065.7236000000003</v>
      </c>
      <c r="T43" s="92">
        <v>77.73946000000002</v>
      </c>
      <c r="U43" s="92">
        <v>210.07134000000002</v>
      </c>
      <c r="V43" s="92">
        <v>352.93109999999996</v>
      </c>
      <c r="AB43" s="92">
        <v>3215.4349999999995</v>
      </c>
    </row>
    <row r="44" spans="1:28" ht="12">
      <c r="A44" s="95">
        <v>40210</v>
      </c>
      <c r="B44" s="92">
        <v>4435.0248</v>
      </c>
      <c r="C44" s="92">
        <v>24255.156198</v>
      </c>
      <c r="D44" s="92">
        <f t="shared" si="2"/>
        <v>28690.180998</v>
      </c>
      <c r="E44" s="93">
        <f t="shared" si="3"/>
        <v>0.8454166322509723</v>
      </c>
      <c r="G44" s="92">
        <v>509.02479999999997</v>
      </c>
      <c r="J44" s="92">
        <v>3926</v>
      </c>
      <c r="P44" s="92">
        <v>509.02479999999997</v>
      </c>
      <c r="AB44" s="92">
        <v>3926</v>
      </c>
    </row>
    <row r="45" spans="1:28" ht="12">
      <c r="A45" s="95">
        <v>40238</v>
      </c>
      <c r="B45" s="92">
        <v>11599.280560000001</v>
      </c>
      <c r="C45" s="92">
        <v>9408.08567</v>
      </c>
      <c r="D45" s="92">
        <f t="shared" si="2"/>
        <v>21007.36623</v>
      </c>
      <c r="E45" s="93">
        <f t="shared" si="3"/>
        <v>0.44784698695663194</v>
      </c>
      <c r="G45" s="92">
        <v>712.46475</v>
      </c>
      <c r="H45" s="92">
        <v>1023.9</v>
      </c>
      <c r="J45" s="92">
        <v>9093.91781</v>
      </c>
      <c r="L45" s="92">
        <v>768.998</v>
      </c>
      <c r="P45" s="92">
        <v>712.46475</v>
      </c>
      <c r="U45" s="92">
        <v>6254.91931</v>
      </c>
      <c r="V45" s="92">
        <v>1023.9</v>
      </c>
      <c r="AB45" s="92">
        <v>3607.9964999999997</v>
      </c>
    </row>
    <row r="46" spans="1:28" ht="12">
      <c r="A46" s="95">
        <v>40269</v>
      </c>
      <c r="B46" s="92">
        <v>11104.0921</v>
      </c>
      <c r="C46" s="92">
        <v>5423.282967999999</v>
      </c>
      <c r="D46" s="92">
        <f t="shared" si="2"/>
        <v>16527.375067999998</v>
      </c>
      <c r="E46" s="93">
        <f t="shared" si="3"/>
        <v>0.32813940179166506</v>
      </c>
      <c r="H46" s="92">
        <v>52.9971</v>
      </c>
      <c r="I46" s="92">
        <v>475.15999999999997</v>
      </c>
      <c r="J46" s="92">
        <v>10575.935</v>
      </c>
      <c r="T46" s="92">
        <v>52.9971</v>
      </c>
      <c r="U46" s="92">
        <v>5857.959999999999</v>
      </c>
      <c r="AB46" s="92">
        <v>5193.135</v>
      </c>
    </row>
    <row r="47" spans="1:28" ht="12">
      <c r="A47" s="95">
        <v>40299</v>
      </c>
      <c r="B47" s="92">
        <v>2294.563</v>
      </c>
      <c r="C47" s="92">
        <v>3335.588015</v>
      </c>
      <c r="D47" s="92">
        <f t="shared" si="2"/>
        <v>5630.1510149999995</v>
      </c>
      <c r="E47" s="93">
        <f t="shared" si="3"/>
        <v>0.5924508962749376</v>
      </c>
      <c r="H47" s="92">
        <v>178.934</v>
      </c>
      <c r="J47" s="92">
        <v>2115.629</v>
      </c>
      <c r="V47" s="92">
        <v>178.934</v>
      </c>
      <c r="AB47" s="92">
        <v>2115.629</v>
      </c>
    </row>
    <row r="48" spans="1:28" ht="12">
      <c r="A48" s="95">
        <v>40330</v>
      </c>
      <c r="B48" s="92">
        <v>8770.738945000001</v>
      </c>
      <c r="C48" s="92">
        <v>8045.2676378</v>
      </c>
      <c r="D48" s="92">
        <f t="shared" si="2"/>
        <v>16816.0065828</v>
      </c>
      <c r="E48" s="93">
        <f t="shared" si="3"/>
        <v>0.4784291441720165</v>
      </c>
      <c r="G48" s="92">
        <v>2761.79575</v>
      </c>
      <c r="H48" s="92">
        <v>431.06759999999997</v>
      </c>
      <c r="I48" s="92">
        <v>1444.4799950000001</v>
      </c>
      <c r="J48" s="92">
        <v>4035.5555999999997</v>
      </c>
      <c r="K48" s="92">
        <v>97.84</v>
      </c>
      <c r="N48" s="92">
        <v>2784.375</v>
      </c>
      <c r="P48" s="92">
        <v>585.29575</v>
      </c>
      <c r="T48" s="92">
        <v>97.84</v>
      </c>
      <c r="U48" s="92">
        <v>1251.1806</v>
      </c>
      <c r="V48" s="92">
        <v>431.06759999999997</v>
      </c>
      <c r="AB48" s="92">
        <v>3620.979995</v>
      </c>
    </row>
    <row r="49" spans="1:28" ht="12">
      <c r="A49" s="95">
        <v>40360</v>
      </c>
      <c r="B49" s="92">
        <v>14422.755920000001</v>
      </c>
      <c r="C49" s="92">
        <v>66547.1826978</v>
      </c>
      <c r="D49" s="92">
        <f t="shared" si="2"/>
        <v>80969.9386178</v>
      </c>
      <c r="E49" s="93">
        <f t="shared" si="3"/>
        <v>0.8218751777980307</v>
      </c>
      <c r="G49" s="92">
        <v>2035.09332</v>
      </c>
      <c r="I49" s="92">
        <v>986.1288999999999</v>
      </c>
      <c r="J49" s="92">
        <v>8540.063199999999</v>
      </c>
      <c r="K49" s="92">
        <v>821.3654999999999</v>
      </c>
      <c r="L49" s="92">
        <v>2040.105</v>
      </c>
      <c r="P49" s="92">
        <v>1833.1938</v>
      </c>
      <c r="U49" s="92">
        <v>2433.2632</v>
      </c>
      <c r="Z49" s="92">
        <v>201.89951999999997</v>
      </c>
      <c r="AB49" s="92">
        <v>9954.3994</v>
      </c>
    </row>
    <row r="50" spans="1:28" ht="12">
      <c r="A50" s="95">
        <v>40391</v>
      </c>
      <c r="B50" s="92">
        <v>6531.667869999999</v>
      </c>
      <c r="C50" s="92">
        <v>13439.228275999998</v>
      </c>
      <c r="D50" s="92">
        <f t="shared" si="2"/>
        <v>19970.896146</v>
      </c>
      <c r="E50" s="93">
        <f t="shared" si="3"/>
        <v>0.672940672153651</v>
      </c>
      <c r="G50" s="92">
        <v>1625.46709</v>
      </c>
      <c r="H50" s="92">
        <v>1077.05238</v>
      </c>
      <c r="J50" s="92">
        <v>3829.1484</v>
      </c>
      <c r="U50" s="92">
        <v>48.898399999999995</v>
      </c>
      <c r="V50" s="92">
        <v>1308.14209</v>
      </c>
      <c r="X50" s="92">
        <v>1077.05238</v>
      </c>
      <c r="AB50" s="92">
        <v>4097.575</v>
      </c>
    </row>
    <row r="51" spans="1:28" ht="12">
      <c r="A51" s="95">
        <v>40422</v>
      </c>
      <c r="B51" s="92">
        <v>21018.899910299995</v>
      </c>
      <c r="C51" s="92">
        <v>21492.72639</v>
      </c>
      <c r="D51" s="92">
        <f t="shared" si="2"/>
        <v>42511.62630029999</v>
      </c>
      <c r="E51" s="93">
        <f t="shared" si="3"/>
        <v>0.5055729046491061</v>
      </c>
      <c r="G51" s="92">
        <v>2012.6528</v>
      </c>
      <c r="H51" s="92">
        <v>62.17104</v>
      </c>
      <c r="I51" s="92">
        <v>222.26048</v>
      </c>
      <c r="J51" s="92">
        <v>16855.58885</v>
      </c>
      <c r="K51" s="92">
        <v>674.8499999999999</v>
      </c>
      <c r="L51" s="92">
        <v>1191.3767403</v>
      </c>
      <c r="O51" s="92">
        <v>132.64000000000001</v>
      </c>
      <c r="P51" s="92">
        <v>2160.5178</v>
      </c>
      <c r="T51" s="92">
        <v>62.17104</v>
      </c>
      <c r="U51" s="92">
        <v>8692.92935</v>
      </c>
      <c r="V51" s="92">
        <v>394.345</v>
      </c>
      <c r="AB51" s="92">
        <v>9576.2967203</v>
      </c>
    </row>
    <row r="52" spans="1:28" ht="12">
      <c r="A52" s="95">
        <v>40452</v>
      </c>
      <c r="B52" s="92">
        <v>8792.308249999998</v>
      </c>
      <c r="C52" s="92">
        <v>74685.8899753</v>
      </c>
      <c r="D52" s="92">
        <f t="shared" si="2"/>
        <v>83478.1982253</v>
      </c>
      <c r="E52" s="93">
        <f t="shared" si="3"/>
        <v>0.8946753950502098</v>
      </c>
      <c r="G52" s="92">
        <v>2356.23985</v>
      </c>
      <c r="J52" s="92">
        <v>5750.6184</v>
      </c>
      <c r="L52" s="92">
        <v>685.45</v>
      </c>
      <c r="P52" s="92">
        <v>1974.67735</v>
      </c>
      <c r="T52" s="92">
        <v>381.5625</v>
      </c>
      <c r="AB52" s="92">
        <v>6436.0684</v>
      </c>
    </row>
    <row r="53" spans="1:28" ht="12">
      <c r="A53" s="95">
        <v>40483</v>
      </c>
      <c r="B53" s="92">
        <v>15437.10008</v>
      </c>
      <c r="C53" s="92">
        <v>91001.34858999994</v>
      </c>
      <c r="D53" s="92">
        <f t="shared" si="2"/>
        <v>106438.44866999994</v>
      </c>
      <c r="E53" s="93">
        <f t="shared" si="3"/>
        <v>0.8549668820534867</v>
      </c>
      <c r="G53" s="92">
        <v>3775.7790799999993</v>
      </c>
      <c r="I53" s="92">
        <v>619.7729999999999</v>
      </c>
      <c r="J53" s="92">
        <v>9498.4465</v>
      </c>
      <c r="K53" s="92">
        <v>324.144</v>
      </c>
      <c r="L53" s="92">
        <v>1218.9575</v>
      </c>
      <c r="P53" s="92">
        <v>3018.25172</v>
      </c>
      <c r="S53" s="92">
        <v>1608.4388599999997</v>
      </c>
      <c r="U53" s="92">
        <v>4390.16</v>
      </c>
      <c r="AA53" s="92">
        <v>324.144</v>
      </c>
      <c r="AB53" s="92">
        <v>6096.105500000001</v>
      </c>
    </row>
    <row r="54" spans="1:28" ht="12">
      <c r="A54" s="95">
        <v>40513</v>
      </c>
      <c r="B54" s="92">
        <v>5701.653433699999</v>
      </c>
      <c r="C54" s="92">
        <v>18452.693773799998</v>
      </c>
      <c r="D54" s="92">
        <f t="shared" si="2"/>
        <v>24154.347207499995</v>
      </c>
      <c r="E54" s="93">
        <f t="shared" si="3"/>
        <v>0.7639491812914895</v>
      </c>
      <c r="G54" s="92">
        <v>2024.0905000000002</v>
      </c>
      <c r="H54" s="92">
        <v>271.30856370000004</v>
      </c>
      <c r="I54" s="92">
        <v>2225.609</v>
      </c>
      <c r="K54" s="92">
        <v>1180.64537</v>
      </c>
      <c r="O54" s="92">
        <v>1385.15537</v>
      </c>
      <c r="S54" s="92">
        <v>2679.262</v>
      </c>
      <c r="T54" s="92">
        <v>421.9660637</v>
      </c>
      <c r="AB54" s="92">
        <v>1215.27</v>
      </c>
    </row>
    <row r="55" spans="1:28" ht="12">
      <c r="A55" s="95">
        <v>40544</v>
      </c>
      <c r="B55" s="92">
        <v>6365.70947</v>
      </c>
      <c r="C55" s="92">
        <v>27357.414119999994</v>
      </c>
      <c r="D55" s="92">
        <f t="shared" si="2"/>
        <v>33723.123589999996</v>
      </c>
      <c r="E55" s="93">
        <f t="shared" si="3"/>
        <v>0.8112360661665504</v>
      </c>
      <c r="G55" s="92">
        <v>4892.70092</v>
      </c>
      <c r="I55" s="92">
        <v>588.53895</v>
      </c>
      <c r="J55" s="92">
        <v>884.4695999999999</v>
      </c>
      <c r="P55" s="92">
        <v>1118.8815200000001</v>
      </c>
      <c r="U55" s="92">
        <v>884.4695999999999</v>
      </c>
      <c r="AA55" s="92">
        <v>2594.8</v>
      </c>
      <c r="AB55" s="92">
        <v>1767.5583499999998</v>
      </c>
    </row>
    <row r="56" spans="1:28" ht="12">
      <c r="A56" s="95">
        <v>40575</v>
      </c>
      <c r="B56" s="92">
        <v>14066.846319999999</v>
      </c>
      <c r="C56" s="92">
        <v>39753.45187999999</v>
      </c>
      <c r="D56" s="92">
        <f t="shared" si="2"/>
        <v>53820.29819999999</v>
      </c>
      <c r="E56" s="93">
        <f t="shared" si="3"/>
        <v>0.7386330661393474</v>
      </c>
      <c r="G56" s="92">
        <v>6425.6275</v>
      </c>
      <c r="H56" s="92">
        <v>191.8799</v>
      </c>
      <c r="I56" s="92">
        <v>1109.31392</v>
      </c>
      <c r="J56" s="92">
        <v>4722.325</v>
      </c>
      <c r="L56" s="92">
        <v>1617.6999999999998</v>
      </c>
      <c r="T56" s="92">
        <v>191.8799</v>
      </c>
      <c r="U56" s="92">
        <v>681.6999999999999</v>
      </c>
      <c r="AA56" s="92">
        <v>2697.4</v>
      </c>
      <c r="AB56" s="92">
        <v>10495.866419999998</v>
      </c>
    </row>
    <row r="57" spans="1:28" ht="12">
      <c r="A57" s="95">
        <v>40603</v>
      </c>
      <c r="B57" s="92">
        <v>14623.71702</v>
      </c>
      <c r="C57" s="92">
        <v>49540.054043200005</v>
      </c>
      <c r="D57" s="92">
        <f t="shared" si="2"/>
        <v>64163.77106320001</v>
      </c>
      <c r="E57" s="93">
        <f t="shared" si="3"/>
        <v>0.7720876317323067</v>
      </c>
      <c r="G57" s="92">
        <v>4208.41992</v>
      </c>
      <c r="I57" s="92">
        <v>321.22</v>
      </c>
      <c r="J57" s="92">
        <v>9452.3971</v>
      </c>
      <c r="L57" s="92">
        <v>641.6800000000001</v>
      </c>
      <c r="P57" s="92">
        <v>2366.97452</v>
      </c>
      <c r="S57" s="92">
        <v>1358.6123000000002</v>
      </c>
      <c r="U57" s="92">
        <v>6009.012299999999</v>
      </c>
      <c r="V57" s="92">
        <v>710.1315000000001</v>
      </c>
      <c r="AB57" s="92">
        <v>4178.986400000001</v>
      </c>
    </row>
    <row r="58" spans="1:28" ht="12">
      <c r="A58" s="95">
        <v>40634</v>
      </c>
      <c r="B58" s="92">
        <v>15798.162589000001</v>
      </c>
      <c r="C58" s="92">
        <v>26793.867560000002</v>
      </c>
      <c r="D58" s="92">
        <f t="shared" si="2"/>
        <v>42592.030149000006</v>
      </c>
      <c r="E58" s="93">
        <f t="shared" si="3"/>
        <v>0.6290817194265411</v>
      </c>
      <c r="G58" s="92">
        <v>3146.6245489999997</v>
      </c>
      <c r="J58" s="92">
        <v>12651.538040000001</v>
      </c>
      <c r="O58" s="92">
        <v>1561.2191400000002</v>
      </c>
      <c r="S58" s="92">
        <v>680.936</v>
      </c>
      <c r="U58" s="92">
        <v>2030.2408</v>
      </c>
      <c r="AB58" s="92">
        <v>11525.766649000001</v>
      </c>
    </row>
    <row r="59" spans="1:28" ht="12">
      <c r="A59" s="95">
        <v>40664</v>
      </c>
      <c r="B59" s="92">
        <v>12883.072086396003</v>
      </c>
      <c r="C59" s="92">
        <v>18455.934983624</v>
      </c>
      <c r="D59" s="92">
        <f t="shared" si="2"/>
        <v>31339.00707002</v>
      </c>
      <c r="E59" s="93">
        <f t="shared" si="3"/>
        <v>0.5889125632598488</v>
      </c>
      <c r="G59" s="92">
        <v>3819.955486395999</v>
      </c>
      <c r="H59" s="92">
        <v>42.927</v>
      </c>
      <c r="J59" s="92">
        <v>7783.589599999999</v>
      </c>
      <c r="L59" s="92">
        <v>1236.6000000000001</v>
      </c>
      <c r="O59" s="92">
        <v>588.24675</v>
      </c>
      <c r="P59" s="92">
        <v>1018.02</v>
      </c>
      <c r="T59" s="92">
        <v>42.927</v>
      </c>
      <c r="U59" s="92">
        <v>415.15575000000007</v>
      </c>
      <c r="W59" s="92">
        <v>379.33298639599997</v>
      </c>
      <c r="AA59" s="92">
        <v>1419.2</v>
      </c>
      <c r="AB59" s="92">
        <v>9020.1896</v>
      </c>
    </row>
    <row r="60" spans="1:28" ht="12">
      <c r="A60" s="95">
        <v>40695</v>
      </c>
      <c r="B60" s="92">
        <v>8617.4241861</v>
      </c>
      <c r="C60" s="92">
        <v>13892.825859600003</v>
      </c>
      <c r="D60" s="92">
        <f t="shared" si="2"/>
        <v>22510.250045700002</v>
      </c>
      <c r="E60" s="93">
        <f t="shared" si="3"/>
        <v>0.6171777670792185</v>
      </c>
      <c r="G60" s="92">
        <v>2823.9858499999996</v>
      </c>
      <c r="H60" s="92">
        <v>593.6990000000001</v>
      </c>
      <c r="I60" s="92">
        <v>813.4822161</v>
      </c>
      <c r="J60" s="92">
        <v>4177.3341199999995</v>
      </c>
      <c r="L60" s="92">
        <v>208.923</v>
      </c>
      <c r="P60" s="92">
        <v>741.39972</v>
      </c>
      <c r="S60" s="92">
        <v>167.8599</v>
      </c>
      <c r="U60" s="92">
        <v>4177.3341199999995</v>
      </c>
      <c r="W60" s="92">
        <v>76.56</v>
      </c>
      <c r="X60" s="92">
        <v>916.7315000000001</v>
      </c>
      <c r="Y60" s="92">
        <v>143.44148</v>
      </c>
      <c r="AA60" s="92">
        <v>740.0872499999999</v>
      </c>
      <c r="AB60" s="92">
        <v>1654.0102161</v>
      </c>
    </row>
    <row r="61" spans="1:28" ht="12">
      <c r="A61" s="95">
        <v>40725</v>
      </c>
      <c r="B61" s="92">
        <v>8102.98433</v>
      </c>
      <c r="C61" s="92">
        <v>35354.27523349999</v>
      </c>
      <c r="D61" s="92">
        <f t="shared" si="2"/>
        <v>43457.25956349999</v>
      </c>
      <c r="E61" s="93">
        <f t="shared" si="3"/>
        <v>0.8135412952544816</v>
      </c>
      <c r="G61" s="92">
        <v>2096.7211300000004</v>
      </c>
      <c r="J61" s="92">
        <v>4697.955</v>
      </c>
      <c r="K61" s="92">
        <v>1308.3082</v>
      </c>
      <c r="O61" s="92">
        <v>1379.4124000000002</v>
      </c>
      <c r="P61" s="92">
        <v>105.17908</v>
      </c>
      <c r="S61" s="92">
        <v>462.12964999999997</v>
      </c>
      <c r="T61" s="92">
        <v>150</v>
      </c>
      <c r="AB61" s="92">
        <v>6006.2632</v>
      </c>
    </row>
    <row r="62" spans="1:28" ht="12">
      <c r="A62" s="95">
        <v>40756</v>
      </c>
      <c r="B62" s="92">
        <v>1747.2622000000001</v>
      </c>
      <c r="C62" s="92">
        <v>14984.781880000002</v>
      </c>
      <c r="D62" s="92">
        <f t="shared" si="2"/>
        <v>16732.044080000003</v>
      </c>
      <c r="E62" s="93">
        <f t="shared" si="3"/>
        <v>0.8955738945196468</v>
      </c>
      <c r="G62" s="92">
        <v>620.37</v>
      </c>
      <c r="J62" s="92">
        <v>1126.8922</v>
      </c>
      <c r="O62" s="92">
        <v>214.84499999999997</v>
      </c>
      <c r="V62" s="92">
        <v>405.525</v>
      </c>
      <c r="AB62" s="92">
        <v>1126.8922</v>
      </c>
    </row>
    <row r="63" spans="1:28" ht="12">
      <c r="A63" s="95">
        <v>40787</v>
      </c>
      <c r="B63" s="92">
        <v>6665.978800000001</v>
      </c>
      <c r="C63" s="92">
        <v>13640.420466500003</v>
      </c>
      <c r="D63" s="92">
        <f t="shared" si="2"/>
        <v>20306.399266500004</v>
      </c>
      <c r="E63" s="93">
        <f t="shared" si="3"/>
        <v>0.6717301421824676</v>
      </c>
      <c r="G63" s="92">
        <v>2888.7688000000003</v>
      </c>
      <c r="J63" s="92">
        <v>3777.21</v>
      </c>
      <c r="P63" s="92">
        <v>1098.7440000000001</v>
      </c>
      <c r="X63" s="92">
        <v>45.0648</v>
      </c>
      <c r="AB63" s="92">
        <v>5522.170000000001</v>
      </c>
    </row>
    <row r="64" spans="1:28" ht="12">
      <c r="A64" s="95">
        <v>40817</v>
      </c>
      <c r="B64" s="92">
        <v>20118.20005</v>
      </c>
      <c r="C64" s="92">
        <v>73335.922288</v>
      </c>
      <c r="D64" s="92">
        <f t="shared" si="2"/>
        <v>93454.122338</v>
      </c>
      <c r="E64" s="93">
        <f t="shared" si="3"/>
        <v>0.7847264567181153</v>
      </c>
      <c r="G64" s="92">
        <v>3724.5452</v>
      </c>
      <c r="I64" s="92">
        <v>154.6</v>
      </c>
      <c r="J64" s="92">
        <v>16239.05485</v>
      </c>
      <c r="O64" s="92">
        <v>1187.0092</v>
      </c>
      <c r="U64" s="92">
        <v>1062.19485</v>
      </c>
      <c r="X64" s="92">
        <v>247.986</v>
      </c>
      <c r="AB64" s="92">
        <v>17621.01</v>
      </c>
    </row>
    <row r="65" spans="1:28" ht="12">
      <c r="A65" s="95">
        <v>40848</v>
      </c>
      <c r="B65" s="92">
        <v>12324.033094</v>
      </c>
      <c r="C65" s="92">
        <v>28328.554466499998</v>
      </c>
      <c r="D65" s="92">
        <f t="shared" si="2"/>
        <v>40652.5875605</v>
      </c>
      <c r="E65" s="93">
        <f t="shared" si="3"/>
        <v>0.6968450513596675</v>
      </c>
      <c r="G65" s="92">
        <v>3710.7905</v>
      </c>
      <c r="H65" s="92">
        <v>66.33206</v>
      </c>
      <c r="J65" s="92">
        <v>8159.320134</v>
      </c>
      <c r="K65" s="92">
        <v>387.59040000000005</v>
      </c>
      <c r="P65" s="92">
        <v>2816.5425000000005</v>
      </c>
      <c r="S65" s="92">
        <v>387.59040000000005</v>
      </c>
      <c r="T65" s="92">
        <v>66.33206</v>
      </c>
      <c r="U65" s="92">
        <v>2670.0159999999996</v>
      </c>
      <c r="V65" s="92">
        <v>294.24800000000005</v>
      </c>
      <c r="AB65" s="92">
        <v>6089.304134</v>
      </c>
    </row>
    <row r="66" spans="1:28" ht="12">
      <c r="A66" s="95">
        <v>40878</v>
      </c>
      <c r="B66" s="92">
        <v>2510.583032</v>
      </c>
      <c r="C66" s="92">
        <v>48790.90014400001</v>
      </c>
      <c r="D66" s="92">
        <f t="shared" si="2"/>
        <v>51301.48317600001</v>
      </c>
      <c r="E66" s="93">
        <f t="shared" si="3"/>
        <v>0.9510621744913895</v>
      </c>
      <c r="G66" s="92">
        <v>775.6530319999999</v>
      </c>
      <c r="H66" s="92">
        <v>500</v>
      </c>
      <c r="K66" s="92">
        <v>454.93000000000006</v>
      </c>
      <c r="L66" s="92">
        <v>780</v>
      </c>
      <c r="P66" s="92">
        <v>990.3700000000001</v>
      </c>
      <c r="W66" s="92">
        <v>174.278032</v>
      </c>
      <c r="X66" s="92">
        <v>65.935</v>
      </c>
      <c r="AB66" s="92">
        <v>1280</v>
      </c>
    </row>
    <row r="67" spans="1:28" ht="12">
      <c r="A67" s="95">
        <v>40909</v>
      </c>
      <c r="B67" s="92">
        <v>9094.550760000002</v>
      </c>
      <c r="C67" s="92">
        <v>22552.024024999995</v>
      </c>
      <c r="D67" s="92">
        <f t="shared" si="2"/>
        <v>31646.574784999997</v>
      </c>
      <c r="E67" s="93">
        <f t="shared" si="3"/>
        <v>0.712621324052084</v>
      </c>
      <c r="G67" s="92">
        <v>1468.06296</v>
      </c>
      <c r="I67" s="92">
        <v>706.1758</v>
      </c>
      <c r="J67" s="92">
        <v>4919.672</v>
      </c>
      <c r="L67" s="92">
        <v>2000.64</v>
      </c>
      <c r="U67" s="92">
        <v>1513.69</v>
      </c>
      <c r="AB67" s="92">
        <v>7580.860760000001</v>
      </c>
    </row>
    <row r="68" spans="1:28" ht="12">
      <c r="A68" s="95">
        <v>40940</v>
      </c>
      <c r="B68" s="92">
        <v>10370.779820000003</v>
      </c>
      <c r="C68" s="92">
        <v>21549.9110316</v>
      </c>
      <c r="D68" s="92">
        <f t="shared" si="2"/>
        <v>31920.690851600004</v>
      </c>
      <c r="E68" s="93">
        <f t="shared" si="3"/>
        <v>0.6751079145431411</v>
      </c>
      <c r="G68" s="92">
        <v>1499.3668</v>
      </c>
      <c r="I68" s="92">
        <v>1945.2089999999998</v>
      </c>
      <c r="J68" s="92">
        <v>5972.44402</v>
      </c>
      <c r="L68" s="92">
        <v>953.76</v>
      </c>
      <c r="O68" s="92">
        <v>539.7227</v>
      </c>
      <c r="P68" s="92">
        <v>959.6441000000001</v>
      </c>
      <c r="U68" s="92">
        <v>29.80402</v>
      </c>
      <c r="AB68" s="92">
        <v>8841.609</v>
      </c>
    </row>
    <row r="69" spans="1:28" ht="12">
      <c r="A69" s="95">
        <v>40969</v>
      </c>
      <c r="B69" s="92">
        <v>8152.487161499999</v>
      </c>
      <c r="C69" s="92">
        <v>12776.600707200005</v>
      </c>
      <c r="D69" s="92">
        <f t="shared" si="2"/>
        <v>20929.087868700004</v>
      </c>
      <c r="E69" s="93">
        <f t="shared" si="3"/>
        <v>0.6104709764398163</v>
      </c>
      <c r="G69" s="92">
        <v>3203.6793065</v>
      </c>
      <c r="J69" s="92">
        <v>3085.9758549999997</v>
      </c>
      <c r="K69" s="92">
        <v>1315.9575</v>
      </c>
      <c r="L69" s="92">
        <v>546.8745</v>
      </c>
      <c r="P69" s="92">
        <v>1275.1938</v>
      </c>
      <c r="U69" s="92">
        <v>117.35482499999999</v>
      </c>
      <c r="V69" s="92">
        <v>218.2</v>
      </c>
      <c r="AB69" s="92">
        <v>6541.738536499999</v>
      </c>
    </row>
    <row r="70" spans="1:28" ht="12">
      <c r="A70" s="95">
        <v>41000</v>
      </c>
      <c r="B70" s="92">
        <v>13616.396511699995</v>
      </c>
      <c r="C70" s="92">
        <v>9755.491098799997</v>
      </c>
      <c r="D70" s="92">
        <f t="shared" si="2"/>
        <v>23371.887610499994</v>
      </c>
      <c r="E70" s="93">
        <f t="shared" si="3"/>
        <v>0.4174027901117097</v>
      </c>
      <c r="G70" s="92">
        <v>6087.522879499999</v>
      </c>
      <c r="I70" s="92">
        <v>826.1875</v>
      </c>
      <c r="J70" s="92">
        <v>6412.4901322000005</v>
      </c>
      <c r="L70" s="92">
        <v>290.196</v>
      </c>
      <c r="P70" s="92">
        <v>651.35532</v>
      </c>
      <c r="U70" s="92">
        <v>2824.6188</v>
      </c>
      <c r="W70" s="92">
        <v>531.8983395</v>
      </c>
      <c r="AA70" s="92">
        <v>1193.3474822</v>
      </c>
      <c r="AB70" s="92">
        <v>8415.17657</v>
      </c>
    </row>
    <row r="71" spans="1:28" ht="12">
      <c r="A71" s="95">
        <v>41030</v>
      </c>
      <c r="B71" s="92">
        <v>9378.6399507</v>
      </c>
      <c r="C71" s="92">
        <v>13033.716504399998</v>
      </c>
      <c r="D71" s="92">
        <f t="shared" si="2"/>
        <v>22412.356455099998</v>
      </c>
      <c r="E71" s="93">
        <f t="shared" si="3"/>
        <v>0.5815415496586097</v>
      </c>
      <c r="G71" s="92">
        <v>1843.9899135</v>
      </c>
      <c r="J71" s="92">
        <v>7065.4200372000005</v>
      </c>
      <c r="L71" s="92">
        <v>469.23</v>
      </c>
      <c r="O71" s="92">
        <v>546.3811</v>
      </c>
      <c r="U71" s="92">
        <v>1763.9004499999999</v>
      </c>
      <c r="AB71" s="92">
        <v>7068.358400700001</v>
      </c>
    </row>
    <row r="72" spans="1:28" ht="12">
      <c r="A72" s="95">
        <v>41061</v>
      </c>
      <c r="B72" s="92">
        <v>7570.3296812</v>
      </c>
      <c r="C72" s="92">
        <v>33568.589578800005</v>
      </c>
      <c r="D72" s="92">
        <f t="shared" si="2"/>
        <v>41138.91926</v>
      </c>
      <c r="E72" s="93">
        <f t="shared" si="3"/>
        <v>0.8159813184844468</v>
      </c>
      <c r="G72" s="92">
        <v>4399.381331199999</v>
      </c>
      <c r="I72" s="92">
        <v>203.17374999999998</v>
      </c>
      <c r="J72" s="92">
        <v>2467.7745999999997</v>
      </c>
      <c r="L72" s="92">
        <v>500</v>
      </c>
      <c r="O72" s="92">
        <v>953.025</v>
      </c>
      <c r="P72" s="92">
        <v>1013.3599999999999</v>
      </c>
      <c r="S72" s="92">
        <v>390.92496</v>
      </c>
      <c r="U72" s="92">
        <v>975.6096</v>
      </c>
      <c r="V72" s="92">
        <v>389.425</v>
      </c>
      <c r="X72" s="92">
        <v>203.17374999999998</v>
      </c>
      <c r="Z72" s="92">
        <v>50</v>
      </c>
      <c r="AB72" s="92">
        <v>3594.8113712</v>
      </c>
    </row>
    <row r="73" spans="1:28" ht="12">
      <c r="A73" s="95">
        <v>41091</v>
      </c>
      <c r="B73" s="92">
        <v>6875.49268</v>
      </c>
      <c r="C73" s="92">
        <v>20310.303713900004</v>
      </c>
      <c r="D73" s="92">
        <f t="shared" si="2"/>
        <v>27185.796393900004</v>
      </c>
      <c r="E73" s="93">
        <f t="shared" si="3"/>
        <v>0.7470924676849734</v>
      </c>
      <c r="G73" s="92">
        <v>4038.77893</v>
      </c>
      <c r="J73" s="92">
        <v>2806.00375</v>
      </c>
      <c r="K73" s="92">
        <v>30.709999999999997</v>
      </c>
      <c r="O73" s="92">
        <v>1383.1638400000002</v>
      </c>
      <c r="T73" s="92">
        <v>30.709999999999997</v>
      </c>
      <c r="Y73" s="92">
        <v>194.28159000000002</v>
      </c>
      <c r="Z73" s="92">
        <v>166.14125</v>
      </c>
      <c r="AB73" s="92">
        <v>5101.196</v>
      </c>
    </row>
    <row r="74" spans="1:28" ht="12">
      <c r="A74" s="95">
        <v>41122</v>
      </c>
      <c r="B74" s="92">
        <v>1381.974</v>
      </c>
      <c r="C74" s="92">
        <v>18632.7736145</v>
      </c>
      <c r="D74" s="92">
        <f t="shared" si="2"/>
        <v>20014.7476145</v>
      </c>
      <c r="E74" s="93">
        <f t="shared" si="3"/>
        <v>0.9309522145061272</v>
      </c>
      <c r="G74" s="92">
        <v>431.62</v>
      </c>
      <c r="H74" s="92">
        <v>147.864</v>
      </c>
      <c r="J74" s="92">
        <v>802.4899999999999</v>
      </c>
      <c r="P74" s="92">
        <v>431.62</v>
      </c>
      <c r="X74" s="92">
        <v>147.864</v>
      </c>
      <c r="AB74" s="92">
        <v>802.4899999999999</v>
      </c>
    </row>
    <row r="75" spans="1:28" ht="12">
      <c r="A75" s="95">
        <v>41153</v>
      </c>
      <c r="B75" s="92">
        <v>10742.392172999998</v>
      </c>
      <c r="C75" s="92">
        <v>19837.691535</v>
      </c>
      <c r="D75" s="92">
        <f t="shared" si="2"/>
        <v>30580.083708</v>
      </c>
      <c r="E75" s="93">
        <f t="shared" si="3"/>
        <v>0.6487127937393546</v>
      </c>
      <c r="G75" s="92">
        <v>3412.716231</v>
      </c>
      <c r="I75" s="92">
        <v>1151.402582</v>
      </c>
      <c r="J75" s="92">
        <v>6178.27336</v>
      </c>
      <c r="O75" s="92">
        <v>645</v>
      </c>
      <c r="P75" s="92">
        <v>2489.6054919999997</v>
      </c>
      <c r="U75" s="92">
        <v>4961.14336</v>
      </c>
      <c r="X75" s="92">
        <v>164.08932099999998</v>
      </c>
      <c r="AB75" s="92">
        <v>2482.554</v>
      </c>
    </row>
    <row r="76" spans="1:28" ht="12">
      <c r="A76" s="95">
        <v>41183</v>
      </c>
      <c r="B76" s="92">
        <v>5370.67387236</v>
      </c>
      <c r="C76" s="92">
        <v>11679.890682804</v>
      </c>
      <c r="D76" s="92">
        <f t="shared" si="2"/>
        <v>17050.564555164</v>
      </c>
      <c r="E76" s="93">
        <f t="shared" si="3"/>
        <v>0.6850148946690789</v>
      </c>
      <c r="G76" s="92">
        <v>2621.51297236</v>
      </c>
      <c r="I76" s="92">
        <v>466.20399999999995</v>
      </c>
      <c r="J76" s="92">
        <v>2282.9568999999997</v>
      </c>
      <c r="O76" s="92">
        <v>1757.9045</v>
      </c>
      <c r="U76" s="92">
        <v>1967.8500000000001</v>
      </c>
      <c r="W76" s="92">
        <v>763.18347236</v>
      </c>
      <c r="AA76" s="92">
        <v>100.42500000000001</v>
      </c>
      <c r="AB76" s="92">
        <v>781.3109000000001</v>
      </c>
    </row>
    <row r="77" spans="1:28" ht="12">
      <c r="A77" s="95">
        <v>41214</v>
      </c>
      <c r="B77" s="92">
        <v>9469.80485</v>
      </c>
      <c r="C77" s="92">
        <v>17206.6091664</v>
      </c>
      <c r="D77" s="92">
        <f t="shared" si="2"/>
        <v>26676.414016400002</v>
      </c>
      <c r="E77" s="93">
        <f t="shared" si="3"/>
        <v>0.6450120753044919</v>
      </c>
      <c r="G77" s="92">
        <v>5775.6370099999995</v>
      </c>
      <c r="I77" s="92">
        <v>344.473</v>
      </c>
      <c r="J77" s="92">
        <v>3349.69484</v>
      </c>
      <c r="O77" s="92">
        <v>571.14708</v>
      </c>
      <c r="P77" s="92">
        <v>1047.0303</v>
      </c>
      <c r="U77" s="92">
        <v>1758.79484</v>
      </c>
      <c r="V77" s="92">
        <v>1051.47011</v>
      </c>
      <c r="AB77" s="92">
        <v>5041.362519999999</v>
      </c>
    </row>
    <row r="78" spans="1:28" ht="12">
      <c r="A78" s="95">
        <v>41244</v>
      </c>
      <c r="B78" s="92">
        <v>20693.877858399996</v>
      </c>
      <c r="C78" s="92">
        <v>17924.132338600004</v>
      </c>
      <c r="D78" s="92">
        <f t="shared" si="2"/>
        <v>38618.010196999996</v>
      </c>
      <c r="E78" s="93">
        <f t="shared" si="3"/>
        <v>0.4641391994865759</v>
      </c>
      <c r="G78" s="92">
        <v>2944.26643</v>
      </c>
      <c r="H78" s="92">
        <v>16684.441342</v>
      </c>
      <c r="J78" s="92">
        <v>1065.1700864000002</v>
      </c>
      <c r="O78" s="92">
        <v>1513.745</v>
      </c>
      <c r="P78" s="92">
        <v>613.52743</v>
      </c>
      <c r="T78" s="92">
        <v>13.244</v>
      </c>
      <c r="U78" s="92">
        <v>1065.1700864000002</v>
      </c>
      <c r="AB78" s="92">
        <v>17488.191342</v>
      </c>
    </row>
    <row r="79" spans="1:28" ht="12">
      <c r="A79" s="95">
        <v>41275</v>
      </c>
      <c r="B79" s="92">
        <v>8159.76995</v>
      </c>
      <c r="C79" s="92">
        <v>1264.1977099999995</v>
      </c>
      <c r="D79" s="92">
        <f t="shared" si="2"/>
        <v>9423.967659999998</v>
      </c>
      <c r="E79" s="93">
        <f t="shared" si="3"/>
        <v>0.13414707643425844</v>
      </c>
      <c r="G79" s="92">
        <v>1244.2507500000002</v>
      </c>
      <c r="H79" s="92">
        <v>74.90065000000001</v>
      </c>
      <c r="J79" s="92">
        <v>6087.25855</v>
      </c>
      <c r="L79" s="92">
        <v>753.3599999999999</v>
      </c>
      <c r="P79" s="92">
        <v>1244.2507500000002</v>
      </c>
      <c r="U79" s="92">
        <v>5904.4118</v>
      </c>
      <c r="X79" s="92">
        <v>74.90065000000001</v>
      </c>
      <c r="AB79" s="92">
        <v>936.2067499999998</v>
      </c>
    </row>
    <row r="80" spans="1:28" ht="12">
      <c r="A80" s="95">
        <v>41306</v>
      </c>
      <c r="B80" s="92">
        <v>6473.4314153999985</v>
      </c>
      <c r="C80" s="92">
        <v>4021.2012090000007</v>
      </c>
      <c r="D80" s="92">
        <f t="shared" si="2"/>
        <v>10494.6326244</v>
      </c>
      <c r="E80" s="93">
        <f t="shared" si="3"/>
        <v>0.3831674107058037</v>
      </c>
      <c r="G80" s="92">
        <v>2341.5050399999996</v>
      </c>
      <c r="I80" s="92">
        <v>882.7508753999999</v>
      </c>
      <c r="J80" s="92">
        <v>1789.1055</v>
      </c>
      <c r="L80" s="92">
        <v>1460.0700000000002</v>
      </c>
      <c r="P80" s="92">
        <v>2341.5050399999996</v>
      </c>
      <c r="S80" s="92">
        <v>109.9877954</v>
      </c>
      <c r="U80" s="92">
        <v>1789.1055</v>
      </c>
      <c r="AB80" s="92">
        <v>2232.8330800000003</v>
      </c>
    </row>
    <row r="81" spans="1:28" ht="12">
      <c r="A81" s="95">
        <v>41334</v>
      </c>
      <c r="B81" s="92">
        <v>7643.838200000001</v>
      </c>
      <c r="C81" s="92">
        <v>15372.461243400001</v>
      </c>
      <c r="D81" s="92">
        <f t="shared" si="2"/>
        <v>23016.299443400003</v>
      </c>
      <c r="E81" s="93">
        <f t="shared" si="3"/>
        <v>0.6678945623384346</v>
      </c>
      <c r="G81" s="92">
        <v>4010.72581</v>
      </c>
      <c r="H81" s="92">
        <v>349.83765</v>
      </c>
      <c r="I81" s="92">
        <v>1201.12</v>
      </c>
      <c r="J81" s="92">
        <v>1444.80474</v>
      </c>
      <c r="K81" s="92">
        <v>264.475</v>
      </c>
      <c r="L81" s="92">
        <v>372.875</v>
      </c>
      <c r="P81" s="92">
        <v>914.5129299999999</v>
      </c>
      <c r="U81" s="92">
        <v>1444.80474</v>
      </c>
      <c r="V81" s="92">
        <v>997.4065</v>
      </c>
      <c r="X81" s="92">
        <v>349.83765</v>
      </c>
      <c r="AA81" s="92">
        <v>2055.375</v>
      </c>
      <c r="AB81" s="92">
        <v>1881.90138</v>
      </c>
    </row>
    <row r="82" spans="1:28" ht="12">
      <c r="A82" s="95">
        <v>41365</v>
      </c>
      <c r="B82" s="92">
        <v>6659.226045</v>
      </c>
      <c r="C82" s="92">
        <v>7868.946782399999</v>
      </c>
      <c r="D82" s="92">
        <f t="shared" si="2"/>
        <v>14528.1728274</v>
      </c>
      <c r="E82" s="93">
        <f t="shared" si="3"/>
        <v>0.5416336160015414</v>
      </c>
      <c r="G82" s="92">
        <v>3795.0450100000003</v>
      </c>
      <c r="H82" s="92">
        <v>325.7667</v>
      </c>
      <c r="J82" s="92">
        <v>2313.5393350000004</v>
      </c>
      <c r="K82" s="92">
        <v>224.875</v>
      </c>
      <c r="S82" s="92">
        <v>455.71421</v>
      </c>
      <c r="U82" s="92">
        <v>2203.8834150000002</v>
      </c>
      <c r="V82" s="92">
        <v>610.1708</v>
      </c>
      <c r="X82" s="92">
        <v>325.7667</v>
      </c>
      <c r="AA82" s="92">
        <v>2954.0350000000003</v>
      </c>
      <c r="AB82" s="92">
        <v>109.65591999999998</v>
      </c>
    </row>
    <row r="83" spans="1:28" ht="12">
      <c r="A83" s="95">
        <v>41395</v>
      </c>
      <c r="B83" s="92">
        <v>8189.629150500001</v>
      </c>
      <c r="C83" s="92">
        <v>25627.761931000012</v>
      </c>
      <c r="D83" s="92">
        <f t="shared" si="2"/>
        <v>33817.39108150001</v>
      </c>
      <c r="E83" s="93">
        <f t="shared" si="3"/>
        <v>0.7578278841569129</v>
      </c>
      <c r="G83" s="92">
        <v>2357.0841705</v>
      </c>
      <c r="H83" s="92">
        <v>340.47453999999993</v>
      </c>
      <c r="I83" s="92">
        <v>1991.2084399999999</v>
      </c>
      <c r="J83" s="92">
        <v>3500.8619999999996</v>
      </c>
      <c r="P83" s="92">
        <v>3430.80464</v>
      </c>
      <c r="U83" s="92">
        <v>1524.9506399999998</v>
      </c>
      <c r="V83" s="92">
        <v>228.5703</v>
      </c>
      <c r="X83" s="92">
        <v>340.47453999999993</v>
      </c>
      <c r="Y83" s="92">
        <v>6.103030500000001</v>
      </c>
      <c r="AB83" s="92">
        <v>2658.7259999999997</v>
      </c>
    </row>
    <row r="84" spans="1:28" ht="12">
      <c r="A84" s="95">
        <v>41426</v>
      </c>
      <c r="B84" s="92">
        <v>11230.417699289997</v>
      </c>
      <c r="C84" s="92">
        <v>9571.438627399999</v>
      </c>
      <c r="D84" s="92">
        <f t="shared" si="2"/>
        <v>20801.856326689995</v>
      </c>
      <c r="E84" s="93">
        <f t="shared" si="3"/>
        <v>0.46012425415703334</v>
      </c>
      <c r="G84" s="92">
        <v>2341.2115000000003</v>
      </c>
      <c r="H84" s="92">
        <v>1592.4901399999997</v>
      </c>
      <c r="I84" s="92">
        <v>2621.90682</v>
      </c>
      <c r="J84" s="92">
        <v>2382.86223929</v>
      </c>
      <c r="K84" s="92">
        <v>331.755</v>
      </c>
      <c r="L84" s="92">
        <v>1960.192</v>
      </c>
      <c r="O84" s="92">
        <v>999.5840000000001</v>
      </c>
      <c r="P84" s="92">
        <v>2682.09432</v>
      </c>
      <c r="U84" s="92">
        <v>1222.94</v>
      </c>
      <c r="V84" s="92">
        <v>212.08</v>
      </c>
      <c r="X84" s="92">
        <v>1592.4901399999997</v>
      </c>
      <c r="Y84" s="92">
        <v>331.755</v>
      </c>
      <c r="Z84" s="92">
        <v>9.417059290000001</v>
      </c>
      <c r="AB84" s="92">
        <v>4180.05718</v>
      </c>
    </row>
    <row r="85" spans="1:28" ht="12">
      <c r="A85" s="95">
        <v>41456</v>
      </c>
      <c r="B85" s="92">
        <v>10689.548667699999</v>
      </c>
      <c r="C85" s="92">
        <v>14536.961551</v>
      </c>
      <c r="D85" s="92">
        <f t="shared" si="2"/>
        <v>25226.5102187</v>
      </c>
      <c r="E85" s="93">
        <f t="shared" si="3"/>
        <v>0.5762573350404999</v>
      </c>
      <c r="G85" s="92">
        <v>2390.55379</v>
      </c>
      <c r="H85" s="92">
        <v>1143.0399499999999</v>
      </c>
      <c r="I85" s="92">
        <v>403.02800850000006</v>
      </c>
      <c r="J85" s="92">
        <v>4333.286119199999</v>
      </c>
      <c r="K85" s="92">
        <v>2280.975</v>
      </c>
      <c r="L85" s="92">
        <v>138.6658</v>
      </c>
      <c r="P85" s="92">
        <v>3153.5081800000003</v>
      </c>
      <c r="S85" s="92">
        <v>1518.02061</v>
      </c>
      <c r="U85" s="92">
        <v>3695.7489011999996</v>
      </c>
      <c r="X85" s="92">
        <v>1143.0399499999999</v>
      </c>
      <c r="AB85" s="92">
        <v>1179.2310265</v>
      </c>
    </row>
    <row r="86" spans="1:28" ht="12">
      <c r="A86" s="95">
        <v>41487</v>
      </c>
      <c r="B86" s="92">
        <v>3477.2047147999992</v>
      </c>
      <c r="C86" s="92">
        <v>4185.0600449</v>
      </c>
      <c r="D86" s="92">
        <f t="shared" si="2"/>
        <v>7662.2647597</v>
      </c>
      <c r="E86" s="93">
        <f t="shared" si="3"/>
        <v>0.5461909991562153</v>
      </c>
      <c r="G86" s="92">
        <v>125</v>
      </c>
      <c r="H86" s="92">
        <v>2570.1596747999993</v>
      </c>
      <c r="I86" s="92">
        <v>509.97254</v>
      </c>
      <c r="L86" s="92">
        <v>272.0725</v>
      </c>
      <c r="P86" s="92">
        <v>509.97254</v>
      </c>
      <c r="X86" s="92">
        <v>2570.1596747999993</v>
      </c>
      <c r="AB86" s="92">
        <v>397.0725</v>
      </c>
    </row>
    <row r="87" spans="1:28" ht="12">
      <c r="A87" s="95">
        <v>41518</v>
      </c>
      <c r="B87" s="92">
        <v>8813.507725499996</v>
      </c>
      <c r="C87" s="92">
        <v>9202.570671400003</v>
      </c>
      <c r="D87" s="92">
        <f t="shared" si="2"/>
        <v>18016.078396899997</v>
      </c>
      <c r="E87" s="93">
        <f t="shared" si="3"/>
        <v>0.5107976591056285</v>
      </c>
      <c r="G87" s="92">
        <v>4998.829780000001</v>
      </c>
      <c r="H87" s="92">
        <v>828.3874455</v>
      </c>
      <c r="J87" s="92">
        <v>2986.2905</v>
      </c>
      <c r="O87" s="92">
        <v>601.1550000000001</v>
      </c>
      <c r="P87" s="92">
        <v>1154.46158</v>
      </c>
      <c r="T87" s="92">
        <v>427.67132549999997</v>
      </c>
      <c r="U87" s="92">
        <v>944.23</v>
      </c>
      <c r="V87" s="92">
        <v>548.4132</v>
      </c>
      <c r="X87" s="92">
        <v>400.71612</v>
      </c>
      <c r="AA87" s="92">
        <v>2694.7999999999997</v>
      </c>
      <c r="AB87" s="92">
        <v>2042.0604999999998</v>
      </c>
    </row>
    <row r="88" spans="1:28" ht="12">
      <c r="A88" s="95">
        <v>41548</v>
      </c>
      <c r="B88" s="92">
        <v>9923.296676400001</v>
      </c>
      <c r="C88" s="92">
        <v>9839.774096400002</v>
      </c>
      <c r="D88" s="92">
        <f t="shared" si="2"/>
        <v>19763.070772800005</v>
      </c>
      <c r="E88" s="93">
        <f t="shared" si="3"/>
        <v>0.49788690277537856</v>
      </c>
      <c r="G88" s="92">
        <v>5390.50587</v>
      </c>
      <c r="I88" s="92">
        <v>1007.74246</v>
      </c>
      <c r="J88" s="92">
        <v>2971.4197464000003</v>
      </c>
      <c r="K88" s="92">
        <v>273.4536</v>
      </c>
      <c r="L88" s="92">
        <v>280.175</v>
      </c>
      <c r="O88" s="92">
        <v>653.51772</v>
      </c>
      <c r="P88" s="92">
        <v>2538.0400600000003</v>
      </c>
      <c r="U88" s="92">
        <v>2228.01296</v>
      </c>
      <c r="W88" s="92">
        <v>901.6480864</v>
      </c>
      <c r="X88" s="92">
        <v>224.0865</v>
      </c>
      <c r="AA88" s="92">
        <v>2061.75</v>
      </c>
      <c r="AB88" s="92">
        <v>1316.2413500000002</v>
      </c>
    </row>
    <row r="89" spans="1:28" ht="12">
      <c r="A89" s="95">
        <v>41579</v>
      </c>
      <c r="B89" s="92">
        <v>13183.210390999999</v>
      </c>
      <c r="C89" s="92">
        <v>25244.801885099998</v>
      </c>
      <c r="D89" s="92">
        <f t="shared" si="2"/>
        <v>38428.012276099995</v>
      </c>
      <c r="E89" s="93">
        <f t="shared" si="3"/>
        <v>0.6569374888224653</v>
      </c>
      <c r="G89" s="92">
        <v>6657.687141999999</v>
      </c>
      <c r="H89" s="92">
        <v>2174.9704249999995</v>
      </c>
      <c r="I89" s="92">
        <v>2366.6377999999995</v>
      </c>
      <c r="J89" s="92">
        <v>671.95</v>
      </c>
      <c r="L89" s="92">
        <v>1311.965024</v>
      </c>
      <c r="O89" s="92">
        <v>167.57688</v>
      </c>
      <c r="P89" s="92">
        <v>3029.2799400000004</v>
      </c>
      <c r="R89" s="92">
        <v>671.95</v>
      </c>
      <c r="S89" s="92">
        <v>493.3533</v>
      </c>
      <c r="V89" s="92">
        <v>663.7384</v>
      </c>
      <c r="X89" s="92">
        <v>2426.2189249999997</v>
      </c>
      <c r="AA89" s="92">
        <v>805.1400000000001</v>
      </c>
      <c r="AB89" s="92">
        <v>4925.952945999999</v>
      </c>
    </row>
    <row r="90" spans="1:28" ht="12">
      <c r="A90" s="95">
        <v>41609</v>
      </c>
      <c r="B90" s="92">
        <v>6319.841923099999</v>
      </c>
      <c r="C90" s="92">
        <v>12178.996853199998</v>
      </c>
      <c r="D90" s="92">
        <f t="shared" si="2"/>
        <v>18498.8387763</v>
      </c>
      <c r="E90" s="93">
        <f t="shared" si="3"/>
        <v>0.6583654790701382</v>
      </c>
      <c r="G90" s="92">
        <v>3217.6535248</v>
      </c>
      <c r="H90" s="92">
        <v>1901.2700607999996</v>
      </c>
      <c r="J90" s="92">
        <v>262.75713749999994</v>
      </c>
      <c r="K90" s="92">
        <v>250.1112</v>
      </c>
      <c r="L90" s="92">
        <v>688.0500000000001</v>
      </c>
      <c r="O90" s="92">
        <v>683.0500000000001</v>
      </c>
      <c r="S90" s="92">
        <v>779.6626047999999</v>
      </c>
      <c r="T90" s="92">
        <v>144.8070188</v>
      </c>
      <c r="U90" s="92">
        <v>55.05200000000001</v>
      </c>
      <c r="V90" s="92">
        <v>1457.5668400000002</v>
      </c>
      <c r="W90" s="92">
        <v>688.0500000000001</v>
      </c>
      <c r="X90" s="92">
        <v>1756.4630419999996</v>
      </c>
      <c r="Y90" s="92">
        <v>492.43328</v>
      </c>
      <c r="AB90" s="92">
        <v>262.75713749999994</v>
      </c>
    </row>
    <row r="91" spans="1:28" ht="12">
      <c r="A91" s="95">
        <v>41640</v>
      </c>
      <c r="B91" s="92">
        <v>2370.1065999999996</v>
      </c>
      <c r="C91" s="92">
        <v>533.8472</v>
      </c>
      <c r="D91" s="92">
        <f t="shared" si="2"/>
        <v>2903.9538</v>
      </c>
      <c r="E91" s="93">
        <f t="shared" si="3"/>
        <v>0.18383460508221586</v>
      </c>
      <c r="G91" s="92">
        <v>1288.7888</v>
      </c>
      <c r="H91" s="92">
        <v>565.5853</v>
      </c>
      <c r="I91" s="92">
        <v>515.7325</v>
      </c>
      <c r="P91" s="92">
        <v>566.1717500000001</v>
      </c>
      <c r="S91" s="92">
        <v>182.99249999999998</v>
      </c>
      <c r="U91" s="92">
        <v>722.61705</v>
      </c>
      <c r="X91" s="92">
        <v>565.5853</v>
      </c>
      <c r="AB91" s="92">
        <v>332.74</v>
      </c>
    </row>
    <row r="92" spans="1:28" ht="12">
      <c r="A92" s="95">
        <v>41671</v>
      </c>
      <c r="B92" s="92">
        <v>7599.693082699999</v>
      </c>
      <c r="C92" s="92">
        <v>1209.9370600000002</v>
      </c>
      <c r="D92" s="92">
        <f t="shared" si="2"/>
        <v>8809.6301427</v>
      </c>
      <c r="E92" s="93">
        <f t="shared" si="3"/>
        <v>0.13734254905157406</v>
      </c>
      <c r="G92" s="92">
        <v>2126.1230499999997</v>
      </c>
      <c r="H92" s="92">
        <v>1148.72613</v>
      </c>
      <c r="I92" s="92">
        <v>795.2784999999999</v>
      </c>
      <c r="J92" s="92">
        <v>1373.3</v>
      </c>
      <c r="K92" s="92">
        <v>1125.48325</v>
      </c>
      <c r="L92" s="92">
        <v>1030.7821527</v>
      </c>
      <c r="P92" s="92">
        <v>1374.7749</v>
      </c>
      <c r="S92" s="92">
        <v>534.027</v>
      </c>
      <c r="U92" s="92">
        <v>1373.3</v>
      </c>
      <c r="X92" s="92">
        <v>1148.72613</v>
      </c>
      <c r="Y92" s="92">
        <v>591.4562500000001</v>
      </c>
      <c r="AB92" s="92">
        <v>2577.4088027000003</v>
      </c>
    </row>
    <row r="93" spans="1:28" ht="12">
      <c r="A93" s="95">
        <v>41699</v>
      </c>
      <c r="B93" s="92">
        <v>10155.930482800004</v>
      </c>
      <c r="C93" s="92">
        <v>5608.8295367</v>
      </c>
      <c r="D93" s="92">
        <f t="shared" si="2"/>
        <v>15764.760019500005</v>
      </c>
      <c r="E93" s="93">
        <f t="shared" si="3"/>
        <v>0.35578274136505944</v>
      </c>
      <c r="G93" s="92">
        <v>1801.1688</v>
      </c>
      <c r="H93" s="92">
        <v>2305.9265880000003</v>
      </c>
      <c r="I93" s="92">
        <v>540.8225</v>
      </c>
      <c r="J93" s="92">
        <v>4086.5614506</v>
      </c>
      <c r="L93" s="92">
        <v>1421.4511441999998</v>
      </c>
      <c r="P93" s="92">
        <v>767.5938</v>
      </c>
      <c r="U93" s="92">
        <v>2517.3565505999995</v>
      </c>
      <c r="X93" s="92">
        <v>2305.9265880000003</v>
      </c>
      <c r="Y93" s="92">
        <v>1033.575</v>
      </c>
      <c r="AB93" s="92">
        <v>3531.4785442</v>
      </c>
    </row>
    <row r="94" spans="1:28" ht="12">
      <c r="A94" s="95">
        <v>41730</v>
      </c>
      <c r="B94" s="92">
        <v>6026.720840000001</v>
      </c>
      <c r="C94" s="92">
        <v>25264.367592799998</v>
      </c>
      <c r="D94" s="92">
        <f t="shared" si="2"/>
        <v>31291.0884328</v>
      </c>
      <c r="E94" s="93">
        <f t="shared" si="3"/>
        <v>0.8073981717528668</v>
      </c>
      <c r="G94" s="92">
        <v>2719.7285</v>
      </c>
      <c r="H94" s="92">
        <v>713.7830000000001</v>
      </c>
      <c r="J94" s="92">
        <v>1988.66134</v>
      </c>
      <c r="L94" s="92">
        <v>604.548</v>
      </c>
      <c r="S94" s="92">
        <v>763.73</v>
      </c>
      <c r="X94" s="92">
        <v>976.249</v>
      </c>
      <c r="AB94" s="92">
        <v>4286.74184</v>
      </c>
    </row>
    <row r="95" spans="1:28" ht="12">
      <c r="A95" s="95">
        <v>41760</v>
      </c>
      <c r="B95" s="92">
        <v>11188.960513000002</v>
      </c>
      <c r="C95" s="92">
        <v>76204.5628664</v>
      </c>
      <c r="D95" s="92">
        <f t="shared" si="2"/>
        <v>87393.5233794</v>
      </c>
      <c r="E95" s="93">
        <f t="shared" si="3"/>
        <v>0.8719703694239954</v>
      </c>
      <c r="G95" s="92">
        <v>3358.00238</v>
      </c>
      <c r="H95" s="92">
        <v>1930.3374000000001</v>
      </c>
      <c r="J95" s="92">
        <v>5078.380733</v>
      </c>
      <c r="L95" s="92">
        <v>822.24</v>
      </c>
      <c r="O95" s="92">
        <v>1239.307</v>
      </c>
      <c r="P95" s="92">
        <v>2474.96603</v>
      </c>
      <c r="S95" s="92">
        <v>596.53125</v>
      </c>
      <c r="U95" s="92">
        <v>2218.22143</v>
      </c>
      <c r="V95" s="92">
        <v>286.50509999999997</v>
      </c>
      <c r="X95" s="92">
        <v>1930.3374000000001</v>
      </c>
      <c r="AB95" s="92">
        <v>2443.092303</v>
      </c>
    </row>
    <row r="96" spans="1:28" ht="12">
      <c r="A96" s="95">
        <v>41791</v>
      </c>
      <c r="B96" s="92">
        <v>9648.6996061</v>
      </c>
      <c r="C96" s="92">
        <v>8038.1625596</v>
      </c>
      <c r="D96" s="92">
        <f t="shared" si="2"/>
        <v>17686.8621657</v>
      </c>
      <c r="E96" s="93">
        <f t="shared" si="3"/>
        <v>0.454470809140377</v>
      </c>
      <c r="G96" s="92">
        <v>2702.8409</v>
      </c>
      <c r="H96" s="92">
        <v>1590.185545</v>
      </c>
      <c r="I96" s="92">
        <v>359.2193211</v>
      </c>
      <c r="J96" s="92">
        <v>4909.02984</v>
      </c>
      <c r="K96" s="92">
        <v>87.424</v>
      </c>
      <c r="S96" s="92">
        <v>2854.72648</v>
      </c>
      <c r="U96" s="92">
        <v>952.8399999999999</v>
      </c>
      <c r="W96" s="92">
        <v>449.3329</v>
      </c>
      <c r="X96" s="92">
        <v>1590.185545</v>
      </c>
      <c r="Y96" s="92">
        <v>87.424</v>
      </c>
      <c r="AB96" s="92">
        <v>3714.1906811000003</v>
      </c>
    </row>
    <row r="97" spans="1:28" ht="12">
      <c r="A97" s="95">
        <v>41821</v>
      </c>
      <c r="B97" s="92">
        <v>6984.6518528000015</v>
      </c>
      <c r="C97" s="92">
        <v>12189.75601348</v>
      </c>
      <c r="D97" s="92">
        <f t="shared" si="2"/>
        <v>19174.407866280002</v>
      </c>
      <c r="E97" s="93">
        <f t="shared" si="3"/>
        <v>0.6357305059165259</v>
      </c>
      <c r="G97" s="92">
        <v>3409.5636200000004</v>
      </c>
      <c r="H97" s="92">
        <v>1792.7774599999998</v>
      </c>
      <c r="I97" s="92">
        <v>676.4777928000001</v>
      </c>
      <c r="J97" s="92">
        <v>1105.83298</v>
      </c>
      <c r="P97" s="92">
        <v>2124.2886200000003</v>
      </c>
      <c r="S97" s="92">
        <v>676.4777928000001</v>
      </c>
      <c r="X97" s="92">
        <v>1792.7774599999998</v>
      </c>
      <c r="AA97" s="92">
        <v>122.508</v>
      </c>
      <c r="AB97" s="92">
        <v>2268.59998</v>
      </c>
    </row>
    <row r="98" spans="1:28" ht="12">
      <c r="A98" s="95">
        <v>41852</v>
      </c>
      <c r="B98" s="92">
        <v>3566.3895156000003</v>
      </c>
      <c r="C98" s="92">
        <v>452.73822650000005</v>
      </c>
      <c r="D98" s="92">
        <f t="shared" si="2"/>
        <v>4019.1277421000004</v>
      </c>
      <c r="E98" s="93">
        <f t="shared" si="3"/>
        <v>0.1126458912359535</v>
      </c>
      <c r="G98" s="92">
        <v>67</v>
      </c>
      <c r="H98" s="92">
        <v>898.2797800000001</v>
      </c>
      <c r="I98" s="92">
        <v>1037.1689566</v>
      </c>
      <c r="J98" s="92">
        <v>1403.3207790000001</v>
      </c>
      <c r="K98" s="92">
        <v>160.62</v>
      </c>
      <c r="O98" s="92">
        <v>543.619</v>
      </c>
      <c r="Q98" s="92">
        <v>314.4975</v>
      </c>
      <c r="S98" s="92">
        <v>160.62</v>
      </c>
      <c r="U98" s="92">
        <v>912.4200000000001</v>
      </c>
      <c r="X98" s="92">
        <v>965.27978</v>
      </c>
      <c r="AB98" s="92">
        <v>669.9532356000001</v>
      </c>
    </row>
    <row r="99" spans="1:28" ht="12">
      <c r="A99" s="95">
        <v>41883</v>
      </c>
      <c r="B99" s="92">
        <v>15341.829767000003</v>
      </c>
      <c r="C99" s="92">
        <v>11250.610922599999</v>
      </c>
      <c r="D99" s="92">
        <f t="shared" si="2"/>
        <v>26592.4406896</v>
      </c>
      <c r="E99" s="93">
        <f t="shared" si="3"/>
        <v>0.4230755293928317</v>
      </c>
      <c r="G99" s="92">
        <v>7135.97203</v>
      </c>
      <c r="H99" s="92">
        <v>3110.1171099999997</v>
      </c>
      <c r="I99" s="92">
        <v>317.30512699999997</v>
      </c>
      <c r="J99" s="92">
        <v>4123.3395</v>
      </c>
      <c r="K99" s="92">
        <v>655.096</v>
      </c>
      <c r="P99" s="92">
        <v>2614.1238</v>
      </c>
      <c r="S99" s="92">
        <v>518.52</v>
      </c>
      <c r="U99" s="92">
        <v>317.30512699999997</v>
      </c>
      <c r="V99" s="92">
        <v>925.9965</v>
      </c>
      <c r="X99" s="92">
        <v>3110.1171099999997</v>
      </c>
      <c r="Y99" s="92">
        <v>655.096</v>
      </c>
      <c r="AB99" s="92">
        <v>7200.671229999999</v>
      </c>
    </row>
    <row r="100" spans="1:28" ht="12">
      <c r="A100" s="95">
        <v>41913</v>
      </c>
      <c r="B100" s="92">
        <v>18227.2273369</v>
      </c>
      <c r="C100" s="92">
        <v>6116.041593600004</v>
      </c>
      <c r="D100" s="92">
        <f t="shared" si="2"/>
        <v>24343.268930500002</v>
      </c>
      <c r="E100" s="93">
        <f t="shared" si="3"/>
        <v>0.2512415900699817</v>
      </c>
      <c r="G100" s="92">
        <v>4384.19374</v>
      </c>
      <c r="H100" s="92">
        <v>2593.0252576999997</v>
      </c>
      <c r="I100" s="92">
        <v>1528.325</v>
      </c>
      <c r="J100" s="92">
        <v>8764.6694136</v>
      </c>
      <c r="L100" s="92">
        <v>957.0139256</v>
      </c>
      <c r="O100" s="92">
        <v>1446.5097</v>
      </c>
      <c r="P100" s="92">
        <v>620.30696</v>
      </c>
      <c r="S100" s="92">
        <v>590.548</v>
      </c>
      <c r="T100" s="92">
        <v>300</v>
      </c>
      <c r="U100" s="92">
        <v>2470.0366999999997</v>
      </c>
      <c r="W100" s="92">
        <v>618.37908</v>
      </c>
      <c r="X100" s="92">
        <v>2593.0252576999997</v>
      </c>
      <c r="AB100" s="92">
        <v>9588.4216392</v>
      </c>
    </row>
    <row r="101" spans="1:28" ht="12">
      <c r="A101" s="95">
        <v>41944</v>
      </c>
      <c r="B101" s="92">
        <v>8219.469368100003</v>
      </c>
      <c r="C101" s="92">
        <v>31251.597654899993</v>
      </c>
      <c r="D101" s="92">
        <f t="shared" si="2"/>
        <v>39471.067022999996</v>
      </c>
      <c r="E101" s="93">
        <f t="shared" si="3"/>
        <v>0.7917596359046875</v>
      </c>
      <c r="G101" s="92">
        <v>3773.1003199999996</v>
      </c>
      <c r="H101" s="92">
        <v>1917.1080199999997</v>
      </c>
      <c r="I101" s="92">
        <v>912.9232999999999</v>
      </c>
      <c r="J101" s="92">
        <v>1616.3377280999998</v>
      </c>
      <c r="P101" s="92">
        <v>998.9086199999999</v>
      </c>
      <c r="S101" s="92">
        <v>1058.4483</v>
      </c>
      <c r="U101" s="92">
        <v>1763.6889999999999</v>
      </c>
      <c r="X101" s="92">
        <v>1917.1080199999997</v>
      </c>
      <c r="AB101" s="92">
        <v>2481.3154281</v>
      </c>
    </row>
    <row r="102" spans="1:28" ht="12">
      <c r="A102" s="95">
        <v>41974</v>
      </c>
      <c r="B102" s="92">
        <v>4217.8995175</v>
      </c>
      <c r="C102" s="92">
        <v>7033.7285732</v>
      </c>
      <c r="D102" s="92">
        <f t="shared" si="2"/>
        <v>11251.6280907</v>
      </c>
      <c r="E102" s="93">
        <f t="shared" si="3"/>
        <v>0.625129849342755</v>
      </c>
      <c r="G102" s="92">
        <v>585.40905</v>
      </c>
      <c r="H102" s="92">
        <v>944.6112575</v>
      </c>
      <c r="I102" s="92">
        <v>1329.99328</v>
      </c>
      <c r="J102" s="92">
        <v>1154.0435</v>
      </c>
      <c r="K102" s="92">
        <v>203.84243</v>
      </c>
      <c r="P102" s="92">
        <v>841.4196260000001</v>
      </c>
      <c r="S102" s="92">
        <v>351.27443</v>
      </c>
      <c r="T102" s="92">
        <v>26.643402000000002</v>
      </c>
      <c r="U102" s="92">
        <v>106.701</v>
      </c>
      <c r="X102" s="92">
        <v>1299.8405095</v>
      </c>
      <c r="AB102" s="92">
        <v>1592.02055</v>
      </c>
    </row>
    <row r="103" spans="1:28" ht="12">
      <c r="A103" s="95">
        <v>42005</v>
      </c>
      <c r="B103" s="92">
        <v>2491.93152997</v>
      </c>
      <c r="C103" s="92">
        <v>78.91476</v>
      </c>
      <c r="D103" s="92">
        <f t="shared" si="2"/>
        <v>2570.8462899700003</v>
      </c>
      <c r="E103" s="93">
        <f t="shared" si="3"/>
        <v>0.030696024226684077</v>
      </c>
      <c r="G103" s="92">
        <v>841.076025</v>
      </c>
      <c r="H103" s="92">
        <v>1000.7874999999999</v>
      </c>
      <c r="I103" s="92">
        <v>554.4817999999999</v>
      </c>
      <c r="J103" s="92">
        <v>95.58620497000001</v>
      </c>
      <c r="P103" s="92">
        <v>832.437</v>
      </c>
      <c r="S103" s="92">
        <v>554.4817999999999</v>
      </c>
      <c r="X103" s="92">
        <v>1000.7874999999999</v>
      </c>
      <c r="Z103" s="92">
        <v>95.58620497000001</v>
      </c>
      <c r="AB103" s="92">
        <v>8.639024999999998</v>
      </c>
    </row>
    <row r="104" spans="1:28" ht="12">
      <c r="A104" s="95">
        <v>42036</v>
      </c>
      <c r="B104" s="92">
        <v>6320.590207</v>
      </c>
      <c r="C104" s="92">
        <v>2514.9740352</v>
      </c>
      <c r="D104" s="92">
        <f t="shared" si="2"/>
        <v>8835.5642422</v>
      </c>
      <c r="E104" s="93">
        <f t="shared" si="3"/>
        <v>0.2846421537164657</v>
      </c>
      <c r="G104" s="92">
        <v>952.4625</v>
      </c>
      <c r="H104" s="92">
        <v>1531.725387</v>
      </c>
      <c r="J104" s="92">
        <v>2986.20232</v>
      </c>
      <c r="L104" s="92">
        <v>850.1999999999999</v>
      </c>
      <c r="X104" s="92">
        <v>1531.725387</v>
      </c>
      <c r="Z104" s="92">
        <v>320.98848000000004</v>
      </c>
      <c r="AB104" s="92">
        <v>4467.87634</v>
      </c>
    </row>
    <row r="105" spans="1:28" ht="12">
      <c r="A105" s="95">
        <v>42064</v>
      </c>
      <c r="B105" s="92">
        <v>13585.933046109994</v>
      </c>
      <c r="C105" s="92">
        <v>14473.600634499999</v>
      </c>
      <c r="D105" s="92">
        <f t="shared" si="2"/>
        <v>28059.533680609995</v>
      </c>
      <c r="E105" s="93">
        <f t="shared" si="3"/>
        <v>0.5158175755608406</v>
      </c>
      <c r="G105" s="92">
        <v>6246.592145</v>
      </c>
      <c r="H105" s="92">
        <v>1066.6346959999998</v>
      </c>
      <c r="I105" s="92">
        <v>190.5368109</v>
      </c>
      <c r="J105" s="92">
        <v>6082.16939421</v>
      </c>
      <c r="O105" s="92">
        <v>548.5</v>
      </c>
      <c r="P105" s="92">
        <v>1522.9256</v>
      </c>
      <c r="R105" s="92">
        <v>190.5368109</v>
      </c>
      <c r="S105" s="92">
        <v>809.586</v>
      </c>
      <c r="U105" s="92">
        <v>2676.2740999</v>
      </c>
      <c r="V105" s="92">
        <v>207.62</v>
      </c>
      <c r="X105" s="92">
        <v>1066.6346959999998</v>
      </c>
      <c r="Y105" s="92">
        <v>543.2</v>
      </c>
      <c r="Z105" s="92">
        <v>104.50311271000001</v>
      </c>
      <c r="AB105" s="92">
        <v>5916.1527266</v>
      </c>
    </row>
    <row r="106" spans="1:28" ht="12">
      <c r="A106" s="95">
        <v>42095</v>
      </c>
      <c r="B106" s="92">
        <v>8032.4140714000005</v>
      </c>
      <c r="C106" s="92">
        <v>11217.970502599997</v>
      </c>
      <c r="D106" s="92">
        <f t="shared" si="2"/>
        <v>19250.384573999996</v>
      </c>
      <c r="E106" s="93">
        <f t="shared" si="3"/>
        <v>0.582740072515291</v>
      </c>
      <c r="G106" s="92">
        <v>1757.3671199999999</v>
      </c>
      <c r="H106" s="92">
        <v>1482.2749549999999</v>
      </c>
      <c r="I106" s="92">
        <v>1955.4070864000003</v>
      </c>
      <c r="J106" s="92">
        <v>2594.2233349999997</v>
      </c>
      <c r="K106" s="92">
        <v>243.141575</v>
      </c>
      <c r="P106" s="92">
        <v>1845.9818614</v>
      </c>
      <c r="S106" s="92">
        <v>653.97912</v>
      </c>
      <c r="T106" s="92">
        <v>1305.5848</v>
      </c>
      <c r="X106" s="92">
        <v>1482.2749549999999</v>
      </c>
      <c r="AB106" s="92">
        <v>2744.5933349999996</v>
      </c>
    </row>
    <row r="107" spans="1:28" ht="12">
      <c r="A107" s="95">
        <v>42125</v>
      </c>
      <c r="B107" s="92">
        <v>10105.35047652</v>
      </c>
      <c r="C107" s="92">
        <v>7654.448576479997</v>
      </c>
      <c r="D107" s="92">
        <f t="shared" si="2"/>
        <v>17759.799052999995</v>
      </c>
      <c r="E107" s="93">
        <f t="shared" si="3"/>
        <v>0.4309986027227602</v>
      </c>
      <c r="G107" s="92">
        <v>2793.6835</v>
      </c>
      <c r="H107" s="92">
        <v>2703.759439</v>
      </c>
      <c r="J107" s="92">
        <v>4607.90753752</v>
      </c>
      <c r="O107" s="92">
        <v>1358.7734999999998</v>
      </c>
      <c r="P107" s="92">
        <v>550.65</v>
      </c>
      <c r="R107" s="92">
        <v>215.30415</v>
      </c>
      <c r="U107" s="92">
        <v>947.75</v>
      </c>
      <c r="V107" s="92">
        <v>426.87999999999994</v>
      </c>
      <c r="W107" s="92">
        <v>361.63508752</v>
      </c>
      <c r="X107" s="92">
        <v>2703.759439</v>
      </c>
      <c r="AA107" s="92">
        <v>375.7212</v>
      </c>
      <c r="AB107" s="92">
        <v>3164.8770999999997</v>
      </c>
    </row>
    <row r="108" spans="1:28" ht="12">
      <c r="A108" s="95">
        <v>42156</v>
      </c>
      <c r="B108" s="92">
        <v>13707.448220479999</v>
      </c>
      <c r="C108" s="92">
        <v>4962.21479</v>
      </c>
      <c r="D108" s="92">
        <f t="shared" si="2"/>
        <v>18669.66301048</v>
      </c>
      <c r="E108" s="93">
        <f t="shared" si="3"/>
        <v>0.2657902709446077</v>
      </c>
      <c r="G108" s="92">
        <v>7959.33432</v>
      </c>
      <c r="H108" s="92">
        <v>1417.6793599999999</v>
      </c>
      <c r="I108" s="92">
        <v>1281.8964398</v>
      </c>
      <c r="J108" s="92">
        <v>2517.4355806800004</v>
      </c>
      <c r="K108" s="92">
        <v>531.10252</v>
      </c>
      <c r="O108" s="92">
        <v>1542.3288000000002</v>
      </c>
      <c r="P108" s="92">
        <v>4733.32604</v>
      </c>
      <c r="S108" s="92">
        <v>1216.5480000000002</v>
      </c>
      <c r="U108" s="92">
        <v>1675.753</v>
      </c>
      <c r="X108" s="92">
        <v>1622.8857998</v>
      </c>
      <c r="Y108" s="92">
        <v>531.10252</v>
      </c>
      <c r="Z108" s="92">
        <v>352.44178068</v>
      </c>
      <c r="AB108" s="92">
        <v>2033.0622799999999</v>
      </c>
    </row>
    <row r="109" spans="1:28" ht="12">
      <c r="A109" s="95">
        <v>42186</v>
      </c>
      <c r="B109" s="92">
        <v>10009.214851870005</v>
      </c>
      <c r="C109" s="92">
        <v>36347.22259789999</v>
      </c>
      <c r="D109" s="92">
        <f t="shared" si="2"/>
        <v>46356.43744977</v>
      </c>
      <c r="E109" s="93">
        <f t="shared" si="3"/>
        <v>0.7840814479603703</v>
      </c>
      <c r="G109" s="92">
        <v>3771.5584799999997</v>
      </c>
      <c r="H109" s="92">
        <v>2237.5668200000005</v>
      </c>
      <c r="I109" s="92">
        <v>439.4615608</v>
      </c>
      <c r="J109" s="92">
        <v>3560.62799107</v>
      </c>
      <c r="P109" s="92">
        <v>1496.632396</v>
      </c>
      <c r="S109" s="92">
        <v>3447.54238</v>
      </c>
      <c r="U109" s="92">
        <v>54.92</v>
      </c>
      <c r="X109" s="92">
        <v>2584.756780800001</v>
      </c>
      <c r="Z109" s="92">
        <v>97.24433507</v>
      </c>
      <c r="AB109" s="92">
        <v>2328.1189600000002</v>
      </c>
    </row>
    <row r="110" spans="1:28" ht="12">
      <c r="A110" s="95">
        <v>42217</v>
      </c>
      <c r="B110" s="92">
        <v>3871.915004500001</v>
      </c>
      <c r="C110" s="92">
        <v>4658.7391498000015</v>
      </c>
      <c r="D110" s="92">
        <f t="shared" si="2"/>
        <v>8530.654154300002</v>
      </c>
      <c r="E110" s="93">
        <f t="shared" si="3"/>
        <v>0.5461174565905588</v>
      </c>
      <c r="G110" s="92">
        <v>210.42000000000002</v>
      </c>
      <c r="I110" s="92">
        <v>1359.4851565</v>
      </c>
      <c r="J110" s="92">
        <v>281.462148</v>
      </c>
      <c r="K110" s="92">
        <v>2020.5477</v>
      </c>
      <c r="P110" s="92">
        <v>558.7827</v>
      </c>
      <c r="S110" s="92">
        <v>1665.2749565</v>
      </c>
      <c r="V110" s="92">
        <v>100</v>
      </c>
      <c r="AA110" s="92">
        <v>110.42</v>
      </c>
      <c r="AB110" s="92">
        <v>1437.437348</v>
      </c>
    </row>
    <row r="111" spans="1:28" ht="12">
      <c r="A111" s="95">
        <v>42248</v>
      </c>
      <c r="B111" s="92">
        <v>6699.336626469998</v>
      </c>
      <c r="C111" s="92">
        <v>2556.5724814000005</v>
      </c>
      <c r="D111" s="92">
        <f t="shared" si="2"/>
        <v>9255.909107869998</v>
      </c>
      <c r="E111" s="93">
        <f t="shared" si="3"/>
        <v>0.2762097652002903</v>
      </c>
      <c r="G111" s="92">
        <v>2530.76964</v>
      </c>
      <c r="H111" s="92">
        <v>578.5575999999999</v>
      </c>
      <c r="I111" s="92">
        <v>316.74188000000004</v>
      </c>
      <c r="J111" s="92">
        <v>3273.26750647</v>
      </c>
      <c r="P111" s="92">
        <v>1152.0796</v>
      </c>
      <c r="U111" s="92">
        <v>1337.88</v>
      </c>
      <c r="X111" s="92">
        <v>741.6494799999999</v>
      </c>
      <c r="Z111" s="92">
        <v>307.11777646999997</v>
      </c>
      <c r="AA111" s="92">
        <v>778.4000000000001</v>
      </c>
      <c r="AB111" s="92">
        <v>2382.20977</v>
      </c>
    </row>
    <row r="112" spans="1:28" ht="12">
      <c r="A112" s="95">
        <v>42278</v>
      </c>
      <c r="B112" s="92">
        <v>5206.076395279997</v>
      </c>
      <c r="C112" s="92">
        <v>22077.84797</v>
      </c>
      <c r="D112" s="92">
        <f t="shared" si="2"/>
        <v>27283.924365279996</v>
      </c>
      <c r="E112" s="93">
        <f t="shared" si="3"/>
        <v>0.8091888716014416</v>
      </c>
      <c r="G112" s="92">
        <v>1404.9097668000002</v>
      </c>
      <c r="H112" s="92">
        <v>925.5942200000001</v>
      </c>
      <c r="J112" s="92">
        <v>2875.57240848</v>
      </c>
      <c r="N112" s="92">
        <v>873.84</v>
      </c>
      <c r="P112" s="92">
        <v>903.0423000000001</v>
      </c>
      <c r="U112" s="92">
        <v>615.725</v>
      </c>
      <c r="W112" s="92">
        <v>501.8674668</v>
      </c>
      <c r="X112" s="92">
        <v>925.5942200000001</v>
      </c>
      <c r="Z112" s="92">
        <v>25.382408480000002</v>
      </c>
      <c r="AB112" s="92">
        <v>1360.625</v>
      </c>
    </row>
    <row r="113" spans="1:28" ht="12">
      <c r="A113" s="95">
        <v>42309</v>
      </c>
      <c r="B113" s="92">
        <v>7354.018362499999</v>
      </c>
      <c r="C113" s="92">
        <v>15326.9043353</v>
      </c>
      <c r="D113" s="92">
        <f t="shared" si="2"/>
        <v>22680.9226978</v>
      </c>
      <c r="E113" s="93">
        <f t="shared" si="3"/>
        <v>0.6757619405310471</v>
      </c>
      <c r="G113" s="92">
        <v>2867.23985</v>
      </c>
      <c r="H113" s="92">
        <v>1386.7161449999996</v>
      </c>
      <c r="J113" s="92">
        <v>3100.0623674999997</v>
      </c>
      <c r="O113" s="92">
        <v>486.76236</v>
      </c>
      <c r="P113" s="92">
        <v>791.0816</v>
      </c>
      <c r="S113" s="92">
        <v>450.828</v>
      </c>
      <c r="V113" s="92">
        <v>836.9438399999999</v>
      </c>
      <c r="X113" s="92">
        <v>1386.7161449999996</v>
      </c>
      <c r="AB113" s="92">
        <v>3401.6864175</v>
      </c>
    </row>
    <row r="114" spans="1:28" ht="12">
      <c r="A114" s="95">
        <v>42339</v>
      </c>
      <c r="B114" s="92">
        <v>4627.6205187</v>
      </c>
      <c r="C114" s="92">
        <v>25206.86958640001</v>
      </c>
      <c r="D114" s="92">
        <f t="shared" si="2"/>
        <v>29834.490105100012</v>
      </c>
      <c r="E114" s="93">
        <f t="shared" si="3"/>
        <v>0.8448902427225012</v>
      </c>
      <c r="G114" s="92">
        <v>390.31784999999996</v>
      </c>
      <c r="H114" s="92">
        <v>1458.303105</v>
      </c>
      <c r="I114" s="92">
        <v>400.37335470000005</v>
      </c>
      <c r="J114" s="92">
        <v>2241.709209</v>
      </c>
      <c r="K114" s="92">
        <v>136.917</v>
      </c>
      <c r="N114" s="92">
        <v>202.1448</v>
      </c>
      <c r="P114" s="92">
        <v>114.99074999999999</v>
      </c>
      <c r="X114" s="92">
        <v>1642.046001</v>
      </c>
      <c r="AB114" s="92">
        <v>2668.4389677</v>
      </c>
    </row>
    <row r="115" spans="1:28" ht="12">
      <c r="A115" s="95">
        <v>42370</v>
      </c>
      <c r="B115" s="92">
        <v>6184.447479079999</v>
      </c>
      <c r="C115" s="92">
        <v>4712.2819656</v>
      </c>
      <c r="D115" s="92">
        <f t="shared" si="2"/>
        <v>10896.729444679999</v>
      </c>
      <c r="E115" s="93">
        <f t="shared" si="3"/>
        <v>0.4324492031781729</v>
      </c>
      <c r="G115" s="92">
        <v>706.98555</v>
      </c>
      <c r="H115" s="92">
        <v>452.30445999999995</v>
      </c>
      <c r="J115" s="92">
        <v>3977.50686908</v>
      </c>
      <c r="K115" s="92">
        <v>1047.6506</v>
      </c>
      <c r="P115" s="92">
        <v>706.98555</v>
      </c>
      <c r="S115" s="92">
        <v>1047.6506</v>
      </c>
      <c r="U115" s="92">
        <v>1943.2799999999997</v>
      </c>
      <c r="X115" s="92">
        <v>452.30445999999995</v>
      </c>
      <c r="Z115" s="92">
        <v>143.65186908</v>
      </c>
      <c r="AB115" s="92">
        <v>1890.5749999999998</v>
      </c>
    </row>
    <row r="116" spans="1:28" ht="12">
      <c r="A116" s="95">
        <v>42401</v>
      </c>
      <c r="B116" s="92">
        <v>5682.636816399999</v>
      </c>
      <c r="C116" s="92">
        <v>25050.844649000002</v>
      </c>
      <c r="D116" s="92">
        <f t="shared" si="2"/>
        <v>30733.4814654</v>
      </c>
      <c r="E116" s="93">
        <f t="shared" si="3"/>
        <v>0.8150994763545564</v>
      </c>
      <c r="G116" s="92">
        <v>1467.9285599999998</v>
      </c>
      <c r="H116" s="92">
        <v>463.28177339999996</v>
      </c>
      <c r="J116" s="92">
        <v>3751.426483</v>
      </c>
      <c r="X116" s="92">
        <v>463.28177339999996</v>
      </c>
      <c r="AA116" s="92">
        <v>957.3563999999999</v>
      </c>
      <c r="AB116" s="92">
        <v>4261.998643</v>
      </c>
    </row>
    <row r="117" spans="1:28" ht="12">
      <c r="A117" s="95">
        <v>42430</v>
      </c>
      <c r="B117" s="92">
        <v>3919.3042649999998</v>
      </c>
      <c r="C117" s="92">
        <v>17377.8987609</v>
      </c>
      <c r="D117" s="92">
        <f t="shared" si="2"/>
        <v>21297.2030259</v>
      </c>
      <c r="E117" s="93">
        <f t="shared" si="3"/>
        <v>0.8159709394593437</v>
      </c>
      <c r="G117" s="92">
        <v>426.24</v>
      </c>
      <c r="H117" s="92">
        <v>2051.38645</v>
      </c>
      <c r="I117" s="92">
        <v>352.020615</v>
      </c>
      <c r="J117" s="92">
        <v>1089.6572</v>
      </c>
      <c r="P117" s="92">
        <v>352.020615</v>
      </c>
      <c r="X117" s="92">
        <v>2051.38645</v>
      </c>
      <c r="AA117" s="92">
        <v>470.5517</v>
      </c>
      <c r="AB117" s="92">
        <v>1045.3455</v>
      </c>
    </row>
    <row r="118" spans="1:28" ht="12">
      <c r="A118" s="95">
        <v>42461</v>
      </c>
      <c r="B118" s="92">
        <v>16932.257309419994</v>
      </c>
      <c r="C118" s="92">
        <v>11603.561666499998</v>
      </c>
      <c r="D118" s="92">
        <f t="shared" si="2"/>
        <v>28535.818975919992</v>
      </c>
      <c r="E118" s="93">
        <f t="shared" si="3"/>
        <v>0.40663145768802667</v>
      </c>
      <c r="G118" s="92">
        <v>3600.61584</v>
      </c>
      <c r="H118" s="92">
        <v>2342.8347160000003</v>
      </c>
      <c r="J118" s="92">
        <v>9522.12715342</v>
      </c>
      <c r="K118" s="92">
        <v>157.80960000000002</v>
      </c>
      <c r="L118" s="92">
        <v>1308.87</v>
      </c>
      <c r="P118" s="92">
        <v>2570.93834</v>
      </c>
      <c r="V118" s="92">
        <v>529.6775</v>
      </c>
      <c r="X118" s="92">
        <v>2342.8347160000003</v>
      </c>
      <c r="Z118" s="92">
        <v>74.37059912000001</v>
      </c>
      <c r="AB118" s="92">
        <v>11414.4361543</v>
      </c>
    </row>
    <row r="119" spans="1:28" ht="12">
      <c r="A119" s="95">
        <v>42491</v>
      </c>
      <c r="B119" s="92">
        <v>8994.953493</v>
      </c>
      <c r="C119" s="92">
        <v>18741.942882200008</v>
      </c>
      <c r="D119" s="92">
        <f t="shared" si="2"/>
        <v>27736.89637520001</v>
      </c>
      <c r="E119" s="93">
        <f t="shared" si="3"/>
        <v>0.6757043985266308</v>
      </c>
      <c r="G119" s="92">
        <v>3014.196282</v>
      </c>
      <c r="H119" s="92">
        <v>1270.7853</v>
      </c>
      <c r="I119" s="92">
        <v>338.208821</v>
      </c>
      <c r="J119" s="92">
        <v>3704.2330899999997</v>
      </c>
      <c r="K119" s="92">
        <v>227.42999999999998</v>
      </c>
      <c r="L119" s="92">
        <v>440.1</v>
      </c>
      <c r="O119" s="92">
        <v>125.686</v>
      </c>
      <c r="P119" s="92">
        <v>1748.073821</v>
      </c>
      <c r="R119" s="92">
        <v>24.995712000000005</v>
      </c>
      <c r="V119" s="92">
        <v>835.808</v>
      </c>
      <c r="X119" s="92">
        <v>1575.0602999999996</v>
      </c>
      <c r="AB119" s="92">
        <v>4685.32966</v>
      </c>
    </row>
    <row r="120" spans="1:28" ht="12">
      <c r="A120" s="95">
        <v>42522</v>
      </c>
      <c r="B120" s="92">
        <v>7859.75845544</v>
      </c>
      <c r="C120" s="92">
        <v>21271.5585888</v>
      </c>
      <c r="D120" s="92">
        <f t="shared" si="2"/>
        <v>29131.31704424</v>
      </c>
      <c r="E120" s="93">
        <f t="shared" si="3"/>
        <v>0.7301955677629043</v>
      </c>
      <c r="G120" s="92">
        <v>4151.2611</v>
      </c>
      <c r="H120" s="92">
        <v>1866.4051280000003</v>
      </c>
      <c r="I120" s="92">
        <v>200.718</v>
      </c>
      <c r="J120" s="92">
        <v>1537.0642274399997</v>
      </c>
      <c r="K120" s="92">
        <v>104.30999999999999</v>
      </c>
      <c r="P120" s="92">
        <v>1130.0355</v>
      </c>
      <c r="S120" s="92">
        <v>2683.3462999999997</v>
      </c>
      <c r="U120" s="92">
        <v>1137.65</v>
      </c>
      <c r="V120" s="92">
        <v>341.81399999999996</v>
      </c>
      <c r="W120" s="92">
        <v>200.718</v>
      </c>
      <c r="X120" s="92">
        <v>1966.780428</v>
      </c>
      <c r="Z120" s="92">
        <v>144.68350744</v>
      </c>
      <c r="AB120" s="92">
        <v>254.73072</v>
      </c>
    </row>
    <row r="121" spans="1:28" ht="12">
      <c r="A121" s="95">
        <v>42552</v>
      </c>
      <c r="B121" s="92">
        <v>6451.401169000002</v>
      </c>
      <c r="C121" s="92">
        <v>16899.5413138</v>
      </c>
      <c r="D121" s="92">
        <f t="shared" si="2"/>
        <v>23350.9424828</v>
      </c>
      <c r="E121" s="93">
        <f t="shared" si="3"/>
        <v>0.7237198809533268</v>
      </c>
      <c r="G121" s="92">
        <v>642.272351</v>
      </c>
      <c r="H121" s="92">
        <v>2849.350118</v>
      </c>
      <c r="J121" s="92">
        <v>2959.7787</v>
      </c>
      <c r="O121" s="92">
        <v>1495.5681</v>
      </c>
      <c r="U121" s="92">
        <v>1110</v>
      </c>
      <c r="X121" s="92">
        <v>2849.350118</v>
      </c>
      <c r="Y121" s="92">
        <v>4.007951</v>
      </c>
      <c r="AB121" s="92">
        <v>992.4749999999999</v>
      </c>
    </row>
    <row r="122" spans="1:28" ht="12">
      <c r="A122" s="95">
        <v>42583</v>
      </c>
      <c r="B122" s="92">
        <v>4894.079591999998</v>
      </c>
      <c r="C122" s="92">
        <v>8691.183249300002</v>
      </c>
      <c r="D122" s="92">
        <f t="shared" si="2"/>
        <v>13585.2628413</v>
      </c>
      <c r="E122" s="93">
        <f t="shared" si="3"/>
        <v>0.6397508352122782</v>
      </c>
      <c r="G122" s="92">
        <v>321.0528</v>
      </c>
      <c r="H122" s="92">
        <v>404.90155000000004</v>
      </c>
      <c r="J122" s="92">
        <v>2750.2193019999995</v>
      </c>
      <c r="K122" s="92">
        <v>897.9059400000001</v>
      </c>
      <c r="L122" s="92">
        <v>520</v>
      </c>
      <c r="Q122" s="92">
        <v>361.45794</v>
      </c>
      <c r="S122" s="92">
        <v>536.448</v>
      </c>
      <c r="U122" s="92">
        <v>303.2528</v>
      </c>
      <c r="V122" s="92">
        <v>17.8</v>
      </c>
      <c r="X122" s="92">
        <v>404.90155000000004</v>
      </c>
      <c r="AB122" s="92">
        <v>3270.2193019999995</v>
      </c>
    </row>
    <row r="123" spans="1:28" ht="12">
      <c r="A123" s="95">
        <v>42614</v>
      </c>
      <c r="B123" s="92">
        <v>12744.535794150004</v>
      </c>
      <c r="C123" s="92">
        <v>2252.1184608999997</v>
      </c>
      <c r="D123" s="92">
        <f t="shared" si="2"/>
        <v>14996.654255050003</v>
      </c>
      <c r="E123" s="93">
        <f t="shared" si="3"/>
        <v>0.15017472714899838</v>
      </c>
      <c r="G123" s="92">
        <v>4080.5093979999997</v>
      </c>
      <c r="H123" s="92">
        <v>1917.813635</v>
      </c>
      <c r="I123" s="92">
        <v>3151.71</v>
      </c>
      <c r="J123" s="92">
        <v>3594.3946111499995</v>
      </c>
      <c r="K123" s="92">
        <v>0.10815</v>
      </c>
      <c r="O123" s="92">
        <v>689.8185299999999</v>
      </c>
      <c r="P123" s="92">
        <v>1751.3328000000001</v>
      </c>
      <c r="R123" s="92">
        <v>560.85</v>
      </c>
      <c r="U123" s="92">
        <v>2139.3999999999996</v>
      </c>
      <c r="V123" s="92">
        <v>491.29916000000003</v>
      </c>
      <c r="X123" s="92">
        <v>1948.563635</v>
      </c>
      <c r="Z123" s="92">
        <v>78.79466664999998</v>
      </c>
      <c r="AA123" s="92">
        <v>716.4676800000001</v>
      </c>
      <c r="AB123" s="92">
        <v>4368.009322499999</v>
      </c>
    </row>
    <row r="124" spans="1:28" ht="12">
      <c r="A124" s="95">
        <v>42644</v>
      </c>
      <c r="B124" s="92">
        <v>12962.963941900001</v>
      </c>
      <c r="C124" s="92">
        <v>5682.1660132</v>
      </c>
      <c r="D124" s="92">
        <f t="shared" si="2"/>
        <v>18645.1299551</v>
      </c>
      <c r="E124" s="93">
        <f t="shared" si="3"/>
        <v>0.30475336063001035</v>
      </c>
      <c r="G124" s="92">
        <v>5336.0594</v>
      </c>
      <c r="H124" s="92">
        <v>2176.1688799999997</v>
      </c>
      <c r="J124" s="92">
        <v>4687.902191900001</v>
      </c>
      <c r="K124" s="92">
        <v>762.83347</v>
      </c>
      <c r="O124" s="92">
        <v>1438.9962</v>
      </c>
      <c r="P124" s="92">
        <v>2840.8964499999997</v>
      </c>
      <c r="S124" s="92">
        <v>287.02673999999996</v>
      </c>
      <c r="U124" s="92">
        <v>772.15723</v>
      </c>
      <c r="W124" s="92">
        <v>591.43656</v>
      </c>
      <c r="X124" s="92">
        <v>2176.1688799999997</v>
      </c>
      <c r="AA124" s="92">
        <v>582.9003</v>
      </c>
      <c r="AB124" s="92">
        <v>4273.3815819</v>
      </c>
    </row>
    <row r="125" spans="1:28" ht="12">
      <c r="A125" s="95">
        <v>42675</v>
      </c>
      <c r="B125" s="92">
        <v>10269.888969600002</v>
      </c>
      <c r="C125" s="92">
        <v>18066.848928099993</v>
      </c>
      <c r="D125" s="92">
        <f t="shared" si="2"/>
        <v>28336.737897699997</v>
      </c>
      <c r="E125" s="93">
        <f t="shared" si="3"/>
        <v>0.6375768796438076</v>
      </c>
      <c r="G125" s="92">
        <v>2777.15805</v>
      </c>
      <c r="H125" s="92">
        <v>3247.6879683999996</v>
      </c>
      <c r="J125" s="92">
        <v>2962.4696711999995</v>
      </c>
      <c r="K125" s="92">
        <v>408.27328</v>
      </c>
      <c r="L125" s="92">
        <v>874.3000000000001</v>
      </c>
      <c r="O125" s="92">
        <v>423.52</v>
      </c>
      <c r="P125" s="92">
        <v>529.4499999999999</v>
      </c>
      <c r="R125" s="92">
        <v>340.2047099999999</v>
      </c>
      <c r="S125" s="92">
        <v>685.9449999999999</v>
      </c>
      <c r="U125" s="92">
        <v>668.46</v>
      </c>
      <c r="X125" s="92">
        <v>3247.6879683999996</v>
      </c>
      <c r="Y125" s="92">
        <v>408.27328</v>
      </c>
      <c r="AB125" s="92">
        <v>3966.3480111999997</v>
      </c>
    </row>
    <row r="126" spans="1:28" ht="12">
      <c r="A126" s="95">
        <v>42705</v>
      </c>
      <c r="B126" s="92">
        <v>10564.331736229995</v>
      </c>
      <c r="C126" s="92">
        <v>7259.283502799996</v>
      </c>
      <c r="D126" s="92">
        <f t="shared" si="2"/>
        <v>17823.61523902999</v>
      </c>
      <c r="E126" s="93">
        <f t="shared" si="3"/>
        <v>0.40728457192588424</v>
      </c>
      <c r="G126" s="92">
        <v>2466.26245</v>
      </c>
      <c r="H126" s="92">
        <v>4453.056466999999</v>
      </c>
      <c r="I126" s="92">
        <v>29.1027156</v>
      </c>
      <c r="J126" s="92">
        <v>3086.8694236300003</v>
      </c>
      <c r="K126" s="92">
        <v>529.0406800000001</v>
      </c>
      <c r="Q126" s="92">
        <v>333.98400000000004</v>
      </c>
      <c r="R126" s="92">
        <v>195.05668000000003</v>
      </c>
      <c r="S126" s="92">
        <v>382.82013</v>
      </c>
      <c r="U126" s="92">
        <v>1573.1027156</v>
      </c>
      <c r="V126" s="92">
        <v>199.25496</v>
      </c>
      <c r="X126" s="92">
        <v>4718.613466999998</v>
      </c>
      <c r="Z126" s="92">
        <v>146.51776123000002</v>
      </c>
      <c r="AA126" s="92">
        <v>1081.60432</v>
      </c>
      <c r="AB126" s="92">
        <v>1933.3777023999999</v>
      </c>
    </row>
    <row r="127" spans="1:24" ht="12">
      <c r="A127" s="95">
        <v>42736</v>
      </c>
      <c r="B127" s="92">
        <v>4334.6088905</v>
      </c>
      <c r="C127" s="92">
        <v>7152.948012000001</v>
      </c>
      <c r="D127" s="92">
        <f t="shared" si="2"/>
        <v>11487.5569025</v>
      </c>
      <c r="E127" s="93">
        <f t="shared" si="3"/>
        <v>0.6226692126716106</v>
      </c>
      <c r="G127" s="92">
        <v>534.6075000000001</v>
      </c>
      <c r="H127" s="92">
        <v>1520.6722425</v>
      </c>
      <c r="J127" s="92">
        <v>2279.329148</v>
      </c>
      <c r="O127" s="92">
        <v>534.6075000000001</v>
      </c>
      <c r="T127" s="92">
        <v>0.1336875</v>
      </c>
      <c r="U127" s="92">
        <v>2279.329148</v>
      </c>
      <c r="X127" s="92">
        <v>1520.5385549999999</v>
      </c>
    </row>
    <row r="128" spans="1:28" ht="12">
      <c r="A128" s="95">
        <v>42767</v>
      </c>
      <c r="B128" s="92">
        <v>5887.693817999997</v>
      </c>
      <c r="C128" s="92">
        <v>9022.968074799997</v>
      </c>
      <c r="D128" s="92">
        <f t="shared" si="2"/>
        <v>14910.661892799995</v>
      </c>
      <c r="E128" s="93">
        <f t="shared" si="3"/>
        <v>0.6051353145601789</v>
      </c>
      <c r="H128" s="92">
        <v>2652.6678500000003</v>
      </c>
      <c r="I128" s="92">
        <v>127.59407200000001</v>
      </c>
      <c r="J128" s="92">
        <v>3107.431896</v>
      </c>
      <c r="O128" s="92">
        <v>1060.1000000000001</v>
      </c>
      <c r="X128" s="92">
        <v>2652.6678500000003</v>
      </c>
      <c r="AB128" s="92">
        <v>2174.925968</v>
      </c>
    </row>
    <row r="129" spans="1:28" ht="12">
      <c r="A129" s="95">
        <v>42795</v>
      </c>
      <c r="B129" s="92">
        <v>7762.1651732400005</v>
      </c>
      <c r="C129" s="92">
        <v>8625.140486119999</v>
      </c>
      <c r="D129" s="92">
        <f t="shared" si="2"/>
        <v>16387.305659359998</v>
      </c>
      <c r="E129" s="93">
        <f t="shared" si="3"/>
        <v>0.5263306040302937</v>
      </c>
      <c r="G129" s="92">
        <v>3052.97548</v>
      </c>
      <c r="H129" s="92">
        <v>2454.9945186000004</v>
      </c>
      <c r="I129" s="92">
        <v>224.5760108</v>
      </c>
      <c r="J129" s="92">
        <v>2029.6191638399998</v>
      </c>
      <c r="O129" s="92">
        <v>483.0784</v>
      </c>
      <c r="R129" s="92">
        <v>452.5129082</v>
      </c>
      <c r="S129" s="92">
        <v>738.06697</v>
      </c>
      <c r="V129" s="92">
        <v>299.28689999999995</v>
      </c>
      <c r="W129" s="92">
        <v>307.92580563999996</v>
      </c>
      <c r="X129" s="92">
        <v>2428.1595186000004</v>
      </c>
      <c r="AA129" s="92">
        <v>662.8553999999999</v>
      </c>
      <c r="AB129" s="92">
        <v>2390.2792708</v>
      </c>
    </row>
    <row r="130" spans="1:28" ht="12">
      <c r="A130" s="95">
        <v>42826</v>
      </c>
      <c r="B130" s="92">
        <v>23046.11287179998</v>
      </c>
      <c r="C130" s="92">
        <v>9106.1157421</v>
      </c>
      <c r="D130" s="92">
        <f t="shared" si="2"/>
        <v>32152.228613899984</v>
      </c>
      <c r="E130" s="93">
        <f t="shared" si="3"/>
        <v>0.28321880425306706</v>
      </c>
      <c r="G130" s="92">
        <v>122.64750000000001</v>
      </c>
      <c r="H130" s="92">
        <v>7283.967767499995</v>
      </c>
      <c r="J130" s="92">
        <v>15639.497604299999</v>
      </c>
      <c r="P130" s="92">
        <v>122.64750000000001</v>
      </c>
      <c r="R130" s="92">
        <v>565.7782812999999</v>
      </c>
      <c r="X130" s="92">
        <v>7283.967767499995</v>
      </c>
      <c r="AB130" s="92">
        <v>15073.719323000001</v>
      </c>
    </row>
    <row r="131" spans="1:28" ht="12">
      <c r="A131" s="95">
        <v>42856</v>
      </c>
      <c r="B131" s="92">
        <v>10184.750087499997</v>
      </c>
      <c r="C131" s="92">
        <v>23128.3879291</v>
      </c>
      <c r="D131" s="92">
        <f t="shared" si="2"/>
        <v>33313.1380166</v>
      </c>
      <c r="E131" s="93">
        <f t="shared" si="3"/>
        <v>0.6942722693243453</v>
      </c>
      <c r="G131" s="92">
        <v>3024.3602</v>
      </c>
      <c r="H131" s="92">
        <v>5781.823837499999</v>
      </c>
      <c r="J131" s="92">
        <v>1303.84</v>
      </c>
      <c r="K131" s="92">
        <v>74.72605</v>
      </c>
      <c r="O131" s="92">
        <v>335.49</v>
      </c>
      <c r="P131" s="92">
        <v>1097.5</v>
      </c>
      <c r="S131" s="92">
        <v>200.1432</v>
      </c>
      <c r="U131" s="92">
        <v>616.33</v>
      </c>
      <c r="X131" s="92">
        <v>5781.823837499999</v>
      </c>
      <c r="Z131" s="92">
        <v>71.33999999999999</v>
      </c>
      <c r="AA131" s="92">
        <v>1100.14265</v>
      </c>
      <c r="AB131" s="92">
        <v>981.9803999999999</v>
      </c>
    </row>
    <row r="132" spans="1:28" ht="12">
      <c r="A132" s="95">
        <v>42887</v>
      </c>
      <c r="B132" s="92">
        <v>9889.580329000006</v>
      </c>
      <c r="C132" s="92">
        <v>4610.996508599999</v>
      </c>
      <c r="D132" s="92">
        <f t="shared" si="2"/>
        <v>14500.576837600005</v>
      </c>
      <c r="E132" s="93">
        <f t="shared" si="3"/>
        <v>0.31798710908132166</v>
      </c>
      <c r="G132" s="92">
        <v>2977.0957900000003</v>
      </c>
      <c r="H132" s="92">
        <v>2245.563145</v>
      </c>
      <c r="J132" s="92">
        <v>4666.921394</v>
      </c>
      <c r="P132" s="92">
        <v>1859.7777</v>
      </c>
      <c r="R132" s="92">
        <v>201.66282</v>
      </c>
      <c r="U132" s="92">
        <v>1791.04</v>
      </c>
      <c r="X132" s="92">
        <v>2514.6271450000004</v>
      </c>
      <c r="Y132" s="92">
        <v>330.87371999999993</v>
      </c>
      <c r="AB132" s="92">
        <v>3191.598944</v>
      </c>
    </row>
    <row r="133" spans="1:28" ht="12">
      <c r="A133" s="95">
        <v>42917</v>
      </c>
      <c r="B133" s="92">
        <v>10922.341370599997</v>
      </c>
      <c r="C133" s="92">
        <v>24019.4055208</v>
      </c>
      <c r="D133" s="92">
        <f t="shared" si="2"/>
        <v>34941.7468914</v>
      </c>
      <c r="E133" s="93">
        <f t="shared" si="3"/>
        <v>0.6874128415918367</v>
      </c>
      <c r="G133" s="92">
        <v>2309.86674</v>
      </c>
      <c r="H133" s="92">
        <v>5452.390588</v>
      </c>
      <c r="J133" s="92">
        <v>3160.0840426000004</v>
      </c>
      <c r="P133" s="92">
        <v>786.1725</v>
      </c>
      <c r="U133" s="92">
        <v>1996.0413124000002</v>
      </c>
      <c r="V133" s="92">
        <v>370.89</v>
      </c>
      <c r="X133" s="92">
        <v>5452.390588</v>
      </c>
      <c r="AB133" s="92">
        <v>2316.8469702</v>
      </c>
    </row>
    <row r="134" spans="1:28" ht="12">
      <c r="A134" s="95">
        <v>42948</v>
      </c>
      <c r="B134" s="92">
        <v>6031.452727399997</v>
      </c>
      <c r="C134" s="92">
        <v>1502.8054653999998</v>
      </c>
      <c r="D134" s="92">
        <f t="shared" si="2"/>
        <v>7534.258192799996</v>
      </c>
      <c r="E134" s="93">
        <f t="shared" si="3"/>
        <v>0.19946296329957658</v>
      </c>
      <c r="G134" s="92">
        <v>389.466</v>
      </c>
      <c r="H134" s="92">
        <v>4898.244319999999</v>
      </c>
      <c r="J134" s="92">
        <v>743.7424074</v>
      </c>
      <c r="U134" s="92">
        <v>690.23052</v>
      </c>
      <c r="X134" s="92">
        <v>4898.244319999999</v>
      </c>
      <c r="AB134" s="92">
        <v>442.97788740000004</v>
      </c>
    </row>
    <row r="135" spans="1:28" ht="12">
      <c r="A135" s="95">
        <v>42979</v>
      </c>
      <c r="B135" s="92">
        <v>10307.844152400005</v>
      </c>
      <c r="C135" s="92">
        <v>4739.286287</v>
      </c>
      <c r="D135" s="92">
        <f t="shared" si="2"/>
        <v>15047.130439400004</v>
      </c>
      <c r="E135" s="93">
        <f t="shared" si="3"/>
        <v>0.3149627967994791</v>
      </c>
      <c r="G135" s="92">
        <v>4152.73459</v>
      </c>
      <c r="H135" s="92">
        <v>2324.45784</v>
      </c>
      <c r="J135" s="92">
        <v>3830.651722400001</v>
      </c>
      <c r="P135" s="92">
        <v>1946.4346500000001</v>
      </c>
      <c r="U135" s="92">
        <v>1414.3200000000002</v>
      </c>
      <c r="V135" s="92">
        <v>260.66040000000004</v>
      </c>
      <c r="X135" s="92">
        <v>2324.45784</v>
      </c>
      <c r="AB135" s="92">
        <v>4361.9712624</v>
      </c>
    </row>
    <row r="136" spans="1:28" ht="12">
      <c r="A136" s="95">
        <v>43009</v>
      </c>
      <c r="B136" s="92">
        <v>15606.9118053</v>
      </c>
      <c r="C136" s="92">
        <v>6906.8193919999985</v>
      </c>
      <c r="D136" s="92">
        <f t="shared" si="2"/>
        <v>22513.7311973</v>
      </c>
      <c r="E136" s="93">
        <f t="shared" si="3"/>
        <v>0.3067825289141016</v>
      </c>
      <c r="G136" s="92">
        <v>6232.597407799999</v>
      </c>
      <c r="H136" s="92">
        <v>5777.277010999999</v>
      </c>
      <c r="J136" s="92">
        <v>3597.0373865000006</v>
      </c>
      <c r="O136" s="92">
        <v>533.655</v>
      </c>
      <c r="P136" s="92">
        <v>1808.7151500000002</v>
      </c>
      <c r="R136" s="92">
        <v>589.3500000000001</v>
      </c>
      <c r="S136" s="92">
        <v>1525.19732</v>
      </c>
      <c r="W136" s="92">
        <v>747.93048</v>
      </c>
      <c r="X136" s="92">
        <v>5777.277010999999</v>
      </c>
      <c r="Y136" s="92">
        <v>62.09996580000001</v>
      </c>
      <c r="AA136" s="92">
        <v>394.9689</v>
      </c>
      <c r="AB136" s="92">
        <v>4167.717978500001</v>
      </c>
    </row>
    <row r="137" spans="1:28" ht="12">
      <c r="A137" s="95">
        <v>43040</v>
      </c>
      <c r="B137" s="92">
        <v>11149.833853900003</v>
      </c>
      <c r="C137" s="92">
        <v>16334.5530057</v>
      </c>
      <c r="D137" s="92">
        <f t="shared" si="2"/>
        <v>27484.386859600003</v>
      </c>
      <c r="E137" s="93">
        <f t="shared" si="3"/>
        <v>0.5943211718399501</v>
      </c>
      <c r="G137" s="92">
        <v>3059.9188400000003</v>
      </c>
      <c r="H137" s="92">
        <v>6726.0663399999985</v>
      </c>
      <c r="I137" s="92">
        <v>463.6153925</v>
      </c>
      <c r="J137" s="92">
        <v>307.7504054</v>
      </c>
      <c r="K137" s="92">
        <v>592.482876</v>
      </c>
      <c r="O137" s="92">
        <v>632.4490000000001</v>
      </c>
      <c r="P137" s="92">
        <v>59.74641999999999</v>
      </c>
      <c r="R137" s="92">
        <v>307.7504054</v>
      </c>
      <c r="S137" s="92">
        <v>592.482876</v>
      </c>
      <c r="V137" s="92">
        <v>286.86504</v>
      </c>
      <c r="X137" s="92">
        <v>6726.0663399999985</v>
      </c>
      <c r="Y137" s="92">
        <v>709.3199999999999</v>
      </c>
      <c r="AA137" s="92">
        <v>236.34160000000003</v>
      </c>
      <c r="AB137" s="92">
        <v>1598.8121725</v>
      </c>
    </row>
    <row r="138" spans="1:28" ht="12">
      <c r="A138" s="95">
        <v>43070</v>
      </c>
      <c r="B138" s="92">
        <v>10280.090508329995</v>
      </c>
      <c r="C138" s="92">
        <v>27011.745738300004</v>
      </c>
      <c r="D138" s="92">
        <f t="shared" si="2"/>
        <v>37291.83624663</v>
      </c>
      <c r="E138" s="93">
        <f t="shared" si="3"/>
        <v>0.7243340220539826</v>
      </c>
      <c r="G138" s="92">
        <v>5669.9373045</v>
      </c>
      <c r="H138" s="92">
        <v>3376.4363194</v>
      </c>
      <c r="J138" s="92">
        <v>1233.71688443</v>
      </c>
      <c r="O138" s="92">
        <v>464.06296000000003</v>
      </c>
      <c r="R138" s="92">
        <v>48.6834</v>
      </c>
      <c r="S138" s="92">
        <v>96.23864</v>
      </c>
      <c r="V138" s="92">
        <v>285.714</v>
      </c>
      <c r="X138" s="92">
        <v>3442.4509061999997</v>
      </c>
      <c r="Z138" s="92">
        <v>976.7629044299999</v>
      </c>
      <c r="AA138" s="92">
        <v>160.71534000000003</v>
      </c>
      <c r="AB138" s="92">
        <v>4805.4623577</v>
      </c>
    </row>
    <row r="139" spans="1:28" ht="12">
      <c r="A139" s="95">
        <v>43101</v>
      </c>
      <c r="B139" s="92">
        <v>12774.049583200003</v>
      </c>
      <c r="C139" s="92">
        <v>28626.527616399995</v>
      </c>
      <c r="D139" s="92">
        <f t="shared" si="2"/>
        <v>41400.5771996</v>
      </c>
      <c r="E139" s="93">
        <f t="shared" si="3"/>
        <v>0.6914523794773706</v>
      </c>
      <c r="G139" s="92">
        <v>1675.0628</v>
      </c>
      <c r="H139" s="92">
        <v>5724.3712449999975</v>
      </c>
      <c r="J139" s="92">
        <v>5374.6155382</v>
      </c>
      <c r="U139" s="92">
        <v>2562.42</v>
      </c>
      <c r="X139" s="92">
        <v>5724.3712449999975</v>
      </c>
      <c r="AA139" s="92">
        <v>1133.5428</v>
      </c>
      <c r="AB139" s="92">
        <v>3353.7155382</v>
      </c>
    </row>
    <row r="140" spans="1:28" ht="12">
      <c r="A140" s="95">
        <v>43132</v>
      </c>
      <c r="B140" s="92">
        <v>12722.032442000003</v>
      </c>
      <c r="C140" s="92">
        <v>2132.4224939999995</v>
      </c>
      <c r="D140" s="92">
        <f t="shared" si="2"/>
        <v>14854.454936000002</v>
      </c>
      <c r="E140" s="93">
        <f t="shared" si="3"/>
        <v>0.1435544086395281</v>
      </c>
      <c r="G140" s="92">
        <v>4398.59764</v>
      </c>
      <c r="H140" s="92">
        <v>4669.067081999999</v>
      </c>
      <c r="I140" s="92">
        <v>473.82272</v>
      </c>
      <c r="J140" s="92">
        <v>3180.5449999999996</v>
      </c>
      <c r="O140" s="92">
        <v>641.7428</v>
      </c>
      <c r="P140" s="92">
        <v>2208.9229100000002</v>
      </c>
      <c r="S140" s="92">
        <v>1597.0857200000003</v>
      </c>
      <c r="U140" s="92">
        <v>1563.25</v>
      </c>
      <c r="V140" s="92">
        <v>215.89893</v>
      </c>
      <c r="X140" s="92">
        <v>4669.067081999999</v>
      </c>
      <c r="AB140" s="92">
        <v>1826.0649999999998</v>
      </c>
    </row>
    <row r="141" spans="1:28" ht="12">
      <c r="A141" s="95">
        <v>43160</v>
      </c>
      <c r="B141" s="92">
        <v>14253.034947099994</v>
      </c>
      <c r="C141" s="92">
        <v>1233.5408964</v>
      </c>
      <c r="D141" s="92">
        <f t="shared" si="2"/>
        <v>15486.575843499993</v>
      </c>
      <c r="E141" s="93">
        <f t="shared" si="3"/>
        <v>0.07965226844627118</v>
      </c>
      <c r="G141" s="92">
        <v>6708.7272299999995</v>
      </c>
      <c r="H141" s="92">
        <v>4073.3226724999995</v>
      </c>
      <c r="J141" s="92">
        <v>3470.9850446000005</v>
      </c>
      <c r="N141" s="92">
        <v>268.00289999999995</v>
      </c>
      <c r="O141" s="92">
        <v>1381.244</v>
      </c>
      <c r="P141" s="92">
        <v>1886.97175</v>
      </c>
      <c r="R141" s="92">
        <v>288.79186460000005</v>
      </c>
      <c r="S141" s="92">
        <v>732.0716</v>
      </c>
      <c r="U141" s="92">
        <v>701.7840000000001</v>
      </c>
      <c r="V141" s="92">
        <v>290.455</v>
      </c>
      <c r="X141" s="92">
        <v>4073.3226724999995</v>
      </c>
      <c r="AB141" s="92">
        <v>4630.39116</v>
      </c>
    </row>
    <row r="142" spans="1:28" ht="12">
      <c r="A142" s="95">
        <v>43191</v>
      </c>
      <c r="B142" s="92">
        <v>13464.625885999998</v>
      </c>
      <c r="C142" s="92">
        <v>2785.5915565</v>
      </c>
      <c r="D142" s="92">
        <f t="shared" si="2"/>
        <v>16250.217442499998</v>
      </c>
      <c r="E142" s="93">
        <f t="shared" si="3"/>
        <v>0.17141872509439193</v>
      </c>
      <c r="G142" s="92">
        <v>1835.9239999999998</v>
      </c>
      <c r="H142" s="92">
        <v>6735.7255259999965</v>
      </c>
      <c r="I142" s="92">
        <v>844.00286</v>
      </c>
      <c r="J142" s="92">
        <v>4048.9735</v>
      </c>
      <c r="O142" s="92">
        <v>1427.1200000000001</v>
      </c>
      <c r="P142" s="92">
        <v>1216.1</v>
      </c>
      <c r="R142" s="92">
        <v>1220.9</v>
      </c>
      <c r="S142" s="92">
        <v>559.104</v>
      </c>
      <c r="W142" s="92">
        <v>654.28286</v>
      </c>
      <c r="X142" s="92">
        <v>6735.7255259999965</v>
      </c>
      <c r="AA142" s="92">
        <v>54.585</v>
      </c>
      <c r="AB142" s="92">
        <v>1596.8084999999999</v>
      </c>
    </row>
    <row r="143" spans="1:28" ht="12">
      <c r="A143" s="95">
        <v>43221</v>
      </c>
      <c r="B143" s="92">
        <v>16998.455766799994</v>
      </c>
      <c r="C143" s="92">
        <v>17328.160228099998</v>
      </c>
      <c r="D143" s="92">
        <f t="shared" si="2"/>
        <v>34326.61599489999</v>
      </c>
      <c r="E143" s="93">
        <f t="shared" si="3"/>
        <v>0.5048024608855849</v>
      </c>
      <c r="G143" s="92">
        <v>3803.25022</v>
      </c>
      <c r="H143" s="92">
        <v>2973.8321100000003</v>
      </c>
      <c r="I143" s="92">
        <v>980.0514754000001</v>
      </c>
      <c r="J143" s="92">
        <v>8528.4677114</v>
      </c>
      <c r="K143" s="92">
        <v>712.85425</v>
      </c>
      <c r="O143" s="92">
        <v>449.0112</v>
      </c>
      <c r="P143" s="92">
        <v>430.90319999999997</v>
      </c>
      <c r="S143" s="92">
        <v>2574.8210954000006</v>
      </c>
      <c r="U143" s="92">
        <v>1801.46</v>
      </c>
      <c r="V143" s="92">
        <v>201.76</v>
      </c>
      <c r="X143" s="92">
        <v>2973.8321100000003</v>
      </c>
      <c r="Z143" s="92">
        <v>44.303856800000005</v>
      </c>
      <c r="AB143" s="92">
        <v>8522.364304600002</v>
      </c>
    </row>
    <row r="144" spans="1:28" ht="12">
      <c r="A144" s="95">
        <v>43252</v>
      </c>
      <c r="B144" s="92">
        <v>14979.6980553</v>
      </c>
      <c r="C144" s="92">
        <v>14871.315141399997</v>
      </c>
      <c r="D144" s="92">
        <f t="shared" si="2"/>
        <v>29851.013196699998</v>
      </c>
      <c r="E144" s="93">
        <f t="shared" si="3"/>
        <v>0.4981846024256224</v>
      </c>
      <c r="G144" s="92">
        <v>2184.3617510000004</v>
      </c>
      <c r="H144" s="92">
        <v>8360.5899825</v>
      </c>
      <c r="I144" s="92">
        <v>527.3719918</v>
      </c>
      <c r="J144" s="92">
        <v>3907.37433</v>
      </c>
      <c r="P144" s="92">
        <v>661.4751</v>
      </c>
      <c r="R144" s="92">
        <v>254.9914558</v>
      </c>
      <c r="S144" s="92">
        <v>527.9011969999999</v>
      </c>
      <c r="U144" s="92">
        <v>272.380536</v>
      </c>
      <c r="V144" s="92">
        <v>148.1608</v>
      </c>
      <c r="X144" s="92">
        <v>8360.5899825</v>
      </c>
      <c r="Y144" s="92">
        <v>763.4250000000001</v>
      </c>
      <c r="AA144" s="92">
        <v>407.3004</v>
      </c>
      <c r="AB144" s="92">
        <v>3583.473584</v>
      </c>
    </row>
    <row r="145" spans="1:28" ht="12">
      <c r="A145" s="95">
        <v>43282</v>
      </c>
      <c r="B145" s="92">
        <v>16986.379411479997</v>
      </c>
      <c r="C145" s="92">
        <v>21267.374057899997</v>
      </c>
      <c r="D145" s="92">
        <f t="shared" si="2"/>
        <v>38253.75346938</v>
      </c>
      <c r="E145" s="93">
        <f t="shared" si="3"/>
        <v>0.5559552234507745</v>
      </c>
      <c r="G145" s="92">
        <v>3747.156854</v>
      </c>
      <c r="H145" s="92">
        <v>10493.704383900002</v>
      </c>
      <c r="I145" s="92">
        <v>783.2730667999999</v>
      </c>
      <c r="J145" s="92">
        <v>1534.50201678</v>
      </c>
      <c r="K145" s="92">
        <v>427.74309</v>
      </c>
      <c r="O145" s="92">
        <v>1172.4</v>
      </c>
      <c r="P145" s="92">
        <v>875.9836</v>
      </c>
      <c r="Q145" s="92">
        <v>83.8296</v>
      </c>
      <c r="S145" s="92">
        <v>288.24438399999997</v>
      </c>
      <c r="U145" s="92">
        <v>227.1934</v>
      </c>
      <c r="X145" s="92">
        <v>10753.173523899999</v>
      </c>
      <c r="Z145" s="92">
        <v>99.12797928</v>
      </c>
      <c r="AA145" s="92">
        <v>193.62309</v>
      </c>
      <c r="AB145" s="92">
        <v>3292.8038343</v>
      </c>
    </row>
    <row r="146" spans="1:28" ht="12">
      <c r="A146" s="95">
        <v>43313</v>
      </c>
      <c r="B146" s="92">
        <v>6055.758414600001</v>
      </c>
      <c r="C146" s="92">
        <v>693.72206</v>
      </c>
      <c r="D146" s="92">
        <f t="shared" si="2"/>
        <v>6749.480474600001</v>
      </c>
      <c r="E146" s="93">
        <f t="shared" si="3"/>
        <v>0.10278154927785202</v>
      </c>
      <c r="G146" s="92">
        <v>838.45534</v>
      </c>
      <c r="H146" s="92">
        <v>3697.6272000000004</v>
      </c>
      <c r="I146" s="92">
        <v>509.67587460000004</v>
      </c>
      <c r="J146" s="92">
        <v>1010</v>
      </c>
      <c r="P146" s="92">
        <v>838.45534</v>
      </c>
      <c r="V146" s="92">
        <v>58.6756611</v>
      </c>
      <c r="X146" s="92">
        <v>3697.6272000000004</v>
      </c>
      <c r="AB146" s="92">
        <v>1461.0002134999997</v>
      </c>
    </row>
    <row r="147" spans="1:28" ht="12">
      <c r="A147" s="95">
        <v>43344</v>
      </c>
      <c r="B147" s="92">
        <v>12383.019767799997</v>
      </c>
      <c r="C147" s="92">
        <v>6141.911873099999</v>
      </c>
      <c r="D147" s="92">
        <f t="shared" si="2"/>
        <v>18524.931640899995</v>
      </c>
      <c r="E147" s="93">
        <f t="shared" si="3"/>
        <v>0.33154842307432164</v>
      </c>
      <c r="G147" s="92">
        <v>1787.3304999999998</v>
      </c>
      <c r="H147" s="92">
        <v>2351.89045</v>
      </c>
      <c r="J147" s="92">
        <v>8233.5658178</v>
      </c>
      <c r="K147" s="92">
        <v>10.233</v>
      </c>
      <c r="O147" s="92">
        <v>640.255</v>
      </c>
      <c r="R147" s="92">
        <v>787.909245</v>
      </c>
      <c r="S147" s="92">
        <v>112.9245</v>
      </c>
      <c r="U147" s="92">
        <v>1436.2114000000001</v>
      </c>
      <c r="V147" s="92">
        <v>10.233</v>
      </c>
      <c r="X147" s="92">
        <v>2351.89045</v>
      </c>
      <c r="AB147" s="92">
        <v>7043.596172799999</v>
      </c>
    </row>
    <row r="148" spans="1:28" ht="12">
      <c r="A148" s="95">
        <v>43374</v>
      </c>
      <c r="B148" s="92">
        <v>15799.573809339992</v>
      </c>
      <c r="C148" s="92">
        <v>5192.942304799999</v>
      </c>
      <c r="D148" s="92">
        <f t="shared" si="2"/>
        <v>20992.51611413999</v>
      </c>
      <c r="E148" s="93">
        <f t="shared" si="3"/>
        <v>0.24737112390744687</v>
      </c>
      <c r="G148" s="92">
        <v>5549.88392</v>
      </c>
      <c r="H148" s="92">
        <v>5382.016652999999</v>
      </c>
      <c r="I148" s="92">
        <v>254.12784</v>
      </c>
      <c r="J148" s="92">
        <v>4613.5453963400005</v>
      </c>
      <c r="O148" s="92">
        <v>1722.212</v>
      </c>
      <c r="P148" s="92">
        <v>2651.6866</v>
      </c>
      <c r="R148" s="92">
        <v>469.586976</v>
      </c>
      <c r="U148" s="92">
        <v>989.8</v>
      </c>
      <c r="V148" s="92">
        <v>844.7366000000001</v>
      </c>
      <c r="X148" s="92">
        <v>5382.016652999999</v>
      </c>
      <c r="Z148" s="92">
        <v>71.31722314000001</v>
      </c>
      <c r="AB148" s="92">
        <v>3668.2177572</v>
      </c>
    </row>
    <row r="149" spans="1:28" ht="12">
      <c r="A149" s="95">
        <v>43405</v>
      </c>
      <c r="B149" s="92">
        <v>14512.441397799998</v>
      </c>
      <c r="C149" s="92">
        <v>23322.713421900007</v>
      </c>
      <c r="D149" s="92">
        <f t="shared" si="2"/>
        <v>37835.15481970001</v>
      </c>
      <c r="E149" s="93">
        <f t="shared" si="3"/>
        <v>0.6164297075839197</v>
      </c>
      <c r="G149" s="92">
        <v>2927.129107</v>
      </c>
      <c r="H149" s="92">
        <v>5465.006430000002</v>
      </c>
      <c r="I149" s="92">
        <v>559.4096099999999</v>
      </c>
      <c r="J149" s="92">
        <v>4553.9339008</v>
      </c>
      <c r="K149" s="92">
        <v>384.71520000000004</v>
      </c>
      <c r="L149" s="92">
        <v>622.24715</v>
      </c>
      <c r="P149" s="92">
        <v>613.764</v>
      </c>
      <c r="R149" s="92">
        <v>1927.8452026</v>
      </c>
      <c r="S149" s="92">
        <v>1149.75485</v>
      </c>
      <c r="U149" s="92">
        <v>1162.26391</v>
      </c>
      <c r="V149" s="92">
        <v>156.6552</v>
      </c>
      <c r="W149" s="92">
        <v>751.98321</v>
      </c>
      <c r="X149" s="92">
        <v>5798.772240000001</v>
      </c>
      <c r="Y149" s="92">
        <v>140.40449999999998</v>
      </c>
      <c r="Z149" s="92">
        <v>1106.5304412</v>
      </c>
      <c r="AB149" s="92">
        <v>1704.467844</v>
      </c>
    </row>
    <row r="150" spans="1:28" ht="12">
      <c r="A150" s="95">
        <v>43435</v>
      </c>
      <c r="B150" s="92">
        <v>9844.03040671</v>
      </c>
      <c r="C150" s="92">
        <v>31883.196764799995</v>
      </c>
      <c r="D150" s="92">
        <f t="shared" si="2"/>
        <v>41727.22717150999</v>
      </c>
      <c r="E150" s="93">
        <f t="shared" si="3"/>
        <v>0.7640861597093808</v>
      </c>
      <c r="G150" s="92">
        <v>5686.3527084</v>
      </c>
      <c r="I150" s="92">
        <v>1213.9732395000003</v>
      </c>
      <c r="J150" s="92">
        <v>1807.9088688099998</v>
      </c>
      <c r="K150" s="92">
        <v>1135.7955900000002</v>
      </c>
      <c r="P150" s="92">
        <v>769.8227</v>
      </c>
      <c r="R150" s="92">
        <v>60.82415</v>
      </c>
      <c r="S150" s="92">
        <v>1348.1149112000003</v>
      </c>
      <c r="U150" s="92">
        <v>905.3599999999999</v>
      </c>
      <c r="Z150" s="92">
        <v>857.15686881</v>
      </c>
      <c r="AA150" s="92">
        <v>750.58995</v>
      </c>
      <c r="AB150" s="92">
        <v>5152.1618267</v>
      </c>
    </row>
  </sheetData>
  <sheetProtection/>
  <mergeCells count="3">
    <mergeCell ref="B5:E5"/>
    <mergeCell ref="G5:L5"/>
    <mergeCell ref="N5:AB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U175"/>
  <sheetViews>
    <sheetView zoomScalePageLayoutView="0" workbookViewId="0" topLeftCell="A1">
      <pane ySplit="5" topLeftCell="A140" activePane="bottomLeft" state="frozen"/>
      <selection pane="topLeft" activeCell="A1" sqref="A1"/>
      <selection pane="bottomLeft" activeCell="S175" sqref="S175"/>
    </sheetView>
  </sheetViews>
  <sheetFormatPr defaultColWidth="9.140625" defaultRowHeight="15"/>
  <cols>
    <col min="1" max="1" width="9.140625" style="38" customWidth="1"/>
    <col min="2" max="2" width="3.140625" style="38" customWidth="1"/>
    <col min="3" max="3" width="7.8515625" style="80" customWidth="1"/>
    <col min="4" max="4" width="8.8515625" style="80" customWidth="1"/>
    <col min="5" max="5" width="10.7109375" style="80" customWidth="1"/>
    <col min="6" max="6" width="7.8515625" style="80" customWidth="1"/>
    <col min="7" max="7" width="8.7109375" style="80" customWidth="1"/>
    <col min="8" max="8" width="2.28125" style="80" customWidth="1"/>
    <col min="9" max="9" width="8.7109375" style="80" customWidth="1"/>
    <col min="10" max="10" width="2.28125" style="80" customWidth="1"/>
    <col min="11" max="11" width="8.7109375" style="80" customWidth="1"/>
    <col min="12" max="12" width="7.8515625" style="80" customWidth="1"/>
    <col min="13" max="13" width="10.00390625" style="80" customWidth="1"/>
    <col min="14" max="14" width="2.28125" style="80" customWidth="1"/>
    <col min="15" max="15" width="8.7109375" style="80" customWidth="1"/>
    <col min="16" max="16" width="2.28125" style="80" customWidth="1"/>
    <col min="17" max="17" width="7.8515625" style="80" customWidth="1"/>
    <col min="18" max="18" width="2.28125" style="80" customWidth="1"/>
    <col min="19" max="19" width="10.00390625" style="80" customWidth="1"/>
    <col min="20" max="20" width="2.28125" style="37" customWidth="1"/>
    <col min="21" max="21" width="10.7109375" style="37" customWidth="1"/>
    <col min="22" max="16384" width="9.140625" style="37" customWidth="1"/>
  </cols>
  <sheetData>
    <row r="1" spans="1:13" s="47" customFormat="1" ht="30" customHeight="1">
      <c r="A1" s="52" t="s">
        <v>68</v>
      </c>
      <c r="B1" s="52"/>
      <c r="C1" s="49"/>
      <c r="D1" s="51"/>
      <c r="E1" s="51"/>
      <c r="F1" s="51"/>
      <c r="G1" s="51"/>
      <c r="H1" s="51"/>
      <c r="I1" s="49"/>
      <c r="J1" s="50"/>
      <c r="K1" s="49"/>
      <c r="L1" s="48"/>
      <c r="M1" s="48"/>
    </row>
    <row r="2" spans="1:13" s="47" customFormat="1" ht="32.25" customHeight="1">
      <c r="A2" s="52" t="s">
        <v>29</v>
      </c>
      <c r="B2" s="52"/>
      <c r="C2" s="49"/>
      <c r="D2" s="51"/>
      <c r="E2" s="51"/>
      <c r="F2" s="51"/>
      <c r="G2" s="51"/>
      <c r="H2" s="51"/>
      <c r="I2" s="49"/>
      <c r="J2" s="50"/>
      <c r="K2" s="49"/>
      <c r="L2" s="48"/>
      <c r="M2" s="48"/>
    </row>
    <row r="3" spans="3:11" s="40" customFormat="1" ht="12">
      <c r="C3" s="46"/>
      <c r="D3" s="46"/>
      <c r="E3" s="46"/>
      <c r="F3" s="46"/>
      <c r="G3" s="46"/>
      <c r="H3" s="46"/>
      <c r="I3" s="46"/>
      <c r="J3" s="46"/>
      <c r="K3" s="46"/>
    </row>
    <row r="4" spans="1:19" s="40" customFormat="1" ht="12">
      <c r="A4" s="41"/>
      <c r="B4" s="41"/>
      <c r="C4" s="125" t="s">
        <v>21</v>
      </c>
      <c r="D4" s="125"/>
      <c r="E4" s="125"/>
      <c r="F4" s="125"/>
      <c r="G4" s="125"/>
      <c r="H4" s="44"/>
      <c r="I4" s="58" t="s">
        <v>6</v>
      </c>
      <c r="J4" s="45"/>
      <c r="K4" s="125" t="s">
        <v>22</v>
      </c>
      <c r="L4" s="125"/>
      <c r="M4" s="125"/>
      <c r="N4" s="43"/>
      <c r="O4" s="59" t="s">
        <v>4</v>
      </c>
      <c r="P4" s="43"/>
      <c r="Q4" s="107" t="s">
        <v>23</v>
      </c>
      <c r="R4" s="43"/>
      <c r="S4" s="43"/>
    </row>
    <row r="5" spans="1:19" ht="12">
      <c r="A5" s="42" t="s">
        <v>30</v>
      </c>
      <c r="B5" s="42" t="s">
        <v>69</v>
      </c>
      <c r="C5" s="78" t="s">
        <v>24</v>
      </c>
      <c r="D5" s="78" t="s">
        <v>27</v>
      </c>
      <c r="E5" s="78" t="s">
        <v>25</v>
      </c>
      <c r="F5" s="78" t="s">
        <v>26</v>
      </c>
      <c r="G5" s="78" t="s">
        <v>28</v>
      </c>
      <c r="H5" s="78"/>
      <c r="I5" s="78" t="s">
        <v>6</v>
      </c>
      <c r="J5" s="78"/>
      <c r="K5" s="78" t="s">
        <v>2</v>
      </c>
      <c r="L5" s="78" t="s">
        <v>1</v>
      </c>
      <c r="M5" s="78" t="s">
        <v>3</v>
      </c>
      <c r="N5" s="78"/>
      <c r="O5" s="78" t="s">
        <v>4</v>
      </c>
      <c r="P5" s="78"/>
      <c r="Q5" s="78" t="s">
        <v>23</v>
      </c>
      <c r="R5" s="78"/>
      <c r="S5" s="78" t="s">
        <v>5</v>
      </c>
    </row>
    <row r="6" spans="1:19" ht="12">
      <c r="A6" s="41">
        <v>1985</v>
      </c>
      <c r="B6" s="41"/>
      <c r="C6" s="79"/>
      <c r="D6" s="79"/>
      <c r="E6" s="79"/>
      <c r="F6" s="79"/>
      <c r="G6" s="79"/>
      <c r="H6" s="79"/>
      <c r="I6" s="79"/>
      <c r="J6" s="79"/>
      <c r="L6" s="79"/>
      <c r="M6" s="80">
        <v>55.55</v>
      </c>
      <c r="S6" s="80">
        <f aca="true" t="shared" si="0" ref="S6:S37">SUM(C6:Q6)</f>
        <v>55.55</v>
      </c>
    </row>
    <row r="7" spans="1:19" ht="12">
      <c r="A7" s="41">
        <v>1986</v>
      </c>
      <c r="B7" s="41"/>
      <c r="C7" s="79"/>
      <c r="D7" s="79"/>
      <c r="E7" s="79"/>
      <c r="F7" s="79"/>
      <c r="G7" s="79"/>
      <c r="H7" s="79"/>
      <c r="I7" s="79"/>
      <c r="J7" s="79"/>
      <c r="L7" s="79"/>
      <c r="M7" s="80">
        <v>55.55</v>
      </c>
      <c r="S7" s="80">
        <f t="shared" si="0"/>
        <v>55.55</v>
      </c>
    </row>
    <row r="8" spans="1:19" ht="12">
      <c r="A8" s="41">
        <v>1987</v>
      </c>
      <c r="B8" s="41"/>
      <c r="C8" s="79"/>
      <c r="D8" s="79"/>
      <c r="E8" s="79"/>
      <c r="F8" s="79"/>
      <c r="G8" s="79"/>
      <c r="H8" s="79"/>
      <c r="I8" s="79"/>
      <c r="J8" s="79"/>
      <c r="L8" s="79"/>
      <c r="M8" s="80">
        <v>1066.17</v>
      </c>
      <c r="S8" s="80">
        <f t="shared" si="0"/>
        <v>1066.17</v>
      </c>
    </row>
    <row r="9" spans="1:19" ht="12">
      <c r="A9" s="41">
        <v>1988</v>
      </c>
      <c r="B9" s="41"/>
      <c r="C9" s="79"/>
      <c r="D9" s="79"/>
      <c r="E9" s="79"/>
      <c r="F9" s="79"/>
      <c r="G9" s="79"/>
      <c r="H9" s="79"/>
      <c r="I9" s="79"/>
      <c r="J9" s="79"/>
      <c r="L9" s="79"/>
      <c r="M9" s="80">
        <v>6701.236524999999</v>
      </c>
      <c r="S9" s="80">
        <f t="shared" si="0"/>
        <v>6701.236524999999</v>
      </c>
    </row>
    <row r="10" spans="1:19" ht="12">
      <c r="A10" s="41">
        <v>1989</v>
      </c>
      <c r="B10" s="41"/>
      <c r="C10" s="79"/>
      <c r="D10" s="79"/>
      <c r="E10" s="79"/>
      <c r="F10" s="79"/>
      <c r="G10" s="79"/>
      <c r="H10" s="79"/>
      <c r="I10" s="79"/>
      <c r="J10" s="79"/>
      <c r="K10" s="80">
        <v>275.975</v>
      </c>
      <c r="L10" s="79"/>
      <c r="M10" s="80">
        <v>9437.302785</v>
      </c>
      <c r="S10" s="80">
        <f t="shared" si="0"/>
        <v>9713.277785</v>
      </c>
    </row>
    <row r="11" spans="1:19" ht="12">
      <c r="A11" s="41">
        <v>1990</v>
      </c>
      <c r="B11" s="41"/>
      <c r="C11" s="79"/>
      <c r="D11" s="79"/>
      <c r="E11" s="79"/>
      <c r="F11" s="79"/>
      <c r="G11" s="79"/>
      <c r="H11" s="79"/>
      <c r="I11" s="79"/>
      <c r="J11" s="79"/>
      <c r="K11" s="80">
        <v>275.975</v>
      </c>
      <c r="L11" s="79"/>
      <c r="M11" s="80">
        <v>13300.264535000004</v>
      </c>
      <c r="S11" s="80">
        <f t="shared" si="0"/>
        <v>13576.239535000004</v>
      </c>
    </row>
    <row r="12" spans="1:19" ht="12">
      <c r="A12" s="41">
        <v>1991</v>
      </c>
      <c r="B12" s="41"/>
      <c r="C12" s="79">
        <v>390.83</v>
      </c>
      <c r="D12" s="79"/>
      <c r="E12" s="79"/>
      <c r="F12" s="79"/>
      <c r="G12" s="79"/>
      <c r="H12" s="79"/>
      <c r="I12" s="79"/>
      <c r="J12" s="79"/>
      <c r="K12" s="80">
        <v>778.505</v>
      </c>
      <c r="L12" s="79"/>
      <c r="M12" s="80">
        <v>18007.43141</v>
      </c>
      <c r="S12" s="80">
        <f t="shared" si="0"/>
        <v>19176.76641</v>
      </c>
    </row>
    <row r="13" spans="1:19" ht="12">
      <c r="A13" s="41">
        <v>1992</v>
      </c>
      <c r="B13" s="41"/>
      <c r="C13" s="79">
        <v>670.55</v>
      </c>
      <c r="D13" s="79"/>
      <c r="E13" s="79"/>
      <c r="F13" s="79"/>
      <c r="G13" s="79"/>
      <c r="H13" s="79"/>
      <c r="I13" s="79"/>
      <c r="J13" s="79"/>
      <c r="K13" s="80">
        <v>639.755</v>
      </c>
      <c r="L13" s="79"/>
      <c r="M13" s="80">
        <v>19490.550635</v>
      </c>
      <c r="S13" s="80">
        <f t="shared" si="0"/>
        <v>20800.855635</v>
      </c>
    </row>
    <row r="14" spans="1:19" ht="12">
      <c r="A14" s="41">
        <v>1993</v>
      </c>
      <c r="B14" s="41"/>
      <c r="C14" s="79">
        <v>1415.991332</v>
      </c>
      <c r="D14" s="79">
        <v>1128.7488</v>
      </c>
      <c r="E14" s="79"/>
      <c r="F14" s="79">
        <v>284.3505</v>
      </c>
      <c r="G14" s="79">
        <v>140</v>
      </c>
      <c r="H14" s="79"/>
      <c r="I14" s="79">
        <v>108.243445</v>
      </c>
      <c r="J14" s="79"/>
      <c r="K14" s="80">
        <v>1118.36877</v>
      </c>
      <c r="L14" s="79"/>
      <c r="M14" s="80">
        <v>20026.06411</v>
      </c>
      <c r="S14" s="80">
        <f t="shared" si="0"/>
        <v>24221.766957</v>
      </c>
    </row>
    <row r="15" spans="1:19" ht="12">
      <c r="A15" s="41">
        <v>1994</v>
      </c>
      <c r="B15" s="41"/>
      <c r="C15" s="79">
        <v>1025.1613320000001</v>
      </c>
      <c r="D15" s="79">
        <v>2034.6009085</v>
      </c>
      <c r="E15" s="79">
        <v>371.58566</v>
      </c>
      <c r="F15" s="79">
        <v>666.4240682</v>
      </c>
      <c r="G15" s="79">
        <v>418.22249999999997</v>
      </c>
      <c r="H15" s="79"/>
      <c r="I15" s="79">
        <v>473.143445</v>
      </c>
      <c r="J15" s="79"/>
      <c r="K15" s="80">
        <v>1674.832681</v>
      </c>
      <c r="L15" s="79"/>
      <c r="M15" s="80">
        <v>24286.184085830093</v>
      </c>
      <c r="S15" s="80">
        <f t="shared" si="0"/>
        <v>30950.154680530093</v>
      </c>
    </row>
    <row r="16" spans="1:19" ht="12">
      <c r="A16" s="41">
        <v>1995</v>
      </c>
      <c r="B16" s="41"/>
      <c r="C16" s="79">
        <v>745.4413320000001</v>
      </c>
      <c r="D16" s="79">
        <v>3151.1918635</v>
      </c>
      <c r="E16" s="79">
        <v>1304.56566</v>
      </c>
      <c r="F16" s="79">
        <v>913.5963174142701</v>
      </c>
      <c r="G16" s="79">
        <v>618.2225</v>
      </c>
      <c r="H16" s="79"/>
      <c r="I16" s="79">
        <v>473.143445</v>
      </c>
      <c r="J16" s="79"/>
      <c r="K16" s="80">
        <v>2162.9457360000006</v>
      </c>
      <c r="L16" s="79"/>
      <c r="M16" s="80">
        <v>23520.532028083988</v>
      </c>
      <c r="Q16" s="80">
        <v>892.3395</v>
      </c>
      <c r="S16" s="80">
        <f t="shared" si="0"/>
        <v>33781.97838199826</v>
      </c>
    </row>
    <row r="17" spans="1:19" ht="12">
      <c r="A17" s="41">
        <v>1996</v>
      </c>
      <c r="B17" s="41"/>
      <c r="C17" s="79">
        <v>2099.6007319999994</v>
      </c>
      <c r="D17" s="79">
        <v>3969.2046635</v>
      </c>
      <c r="E17" s="79">
        <v>2128.70966</v>
      </c>
      <c r="F17" s="79">
        <v>2036.6052877225675</v>
      </c>
      <c r="G17" s="79">
        <v>3221.7758964573877</v>
      </c>
      <c r="H17" s="79"/>
      <c r="I17" s="79">
        <v>12031.714845</v>
      </c>
      <c r="J17" s="79"/>
      <c r="K17" s="80">
        <v>3291.4014040000015</v>
      </c>
      <c r="L17" s="79"/>
      <c r="M17" s="80">
        <v>21485.55759891623</v>
      </c>
      <c r="Q17" s="80">
        <v>1024.8595</v>
      </c>
      <c r="S17" s="80">
        <f t="shared" si="0"/>
        <v>51289.42958759619</v>
      </c>
    </row>
    <row r="18" spans="1:19" ht="12">
      <c r="A18" s="41">
        <v>1997</v>
      </c>
      <c r="B18" s="41"/>
      <c r="C18" s="79">
        <v>2038.8644</v>
      </c>
      <c r="D18" s="79">
        <v>4384.3974634999995</v>
      </c>
      <c r="E18" s="79">
        <v>2787.1706599999998</v>
      </c>
      <c r="F18" s="79">
        <v>2403.2327232020903</v>
      </c>
      <c r="G18" s="79">
        <v>3362.2577743486117</v>
      </c>
      <c r="H18" s="79"/>
      <c r="I18" s="79">
        <v>12564.011297000001</v>
      </c>
      <c r="J18" s="79"/>
      <c r="K18" s="80">
        <v>12109.29944245691</v>
      </c>
      <c r="L18" s="79"/>
      <c r="M18" s="80">
        <v>27572.921422030417</v>
      </c>
      <c r="Q18" s="80">
        <v>2045.3344789999999</v>
      </c>
      <c r="S18" s="80">
        <f t="shared" si="0"/>
        <v>69267.48966153803</v>
      </c>
    </row>
    <row r="19" spans="1:19" ht="12">
      <c r="A19" s="41">
        <v>1998</v>
      </c>
      <c r="B19" s="41"/>
      <c r="C19" s="79">
        <v>1816.1986681310002</v>
      </c>
      <c r="D19" s="79">
        <v>4762.679584013</v>
      </c>
      <c r="E19" s="79">
        <v>4722.27416105</v>
      </c>
      <c r="F19" s="79">
        <v>3375.088742175609</v>
      </c>
      <c r="G19" s="79">
        <v>6198.098746279</v>
      </c>
      <c r="H19" s="79"/>
      <c r="I19" s="79">
        <v>13998.404554803592</v>
      </c>
      <c r="J19" s="79"/>
      <c r="K19" s="80">
        <v>12600.309617938723</v>
      </c>
      <c r="L19" s="79">
        <v>895.6847596957813</v>
      </c>
      <c r="M19" s="80">
        <v>31992.995626247208</v>
      </c>
      <c r="O19" s="80">
        <v>2226.808685927494</v>
      </c>
      <c r="Q19" s="80">
        <v>3876.023978999999</v>
      </c>
      <c r="S19" s="80">
        <f t="shared" si="0"/>
        <v>86464.56712526141</v>
      </c>
    </row>
    <row r="20" spans="1:19" ht="12">
      <c r="A20" s="41">
        <v>1999</v>
      </c>
      <c r="B20" s="41"/>
      <c r="C20" s="79">
        <v>3993.805204529689</v>
      </c>
      <c r="D20" s="79">
        <v>6130.034506313999</v>
      </c>
      <c r="E20" s="79">
        <v>6630.61395805</v>
      </c>
      <c r="F20" s="79">
        <v>4169.249226834481</v>
      </c>
      <c r="G20" s="79">
        <v>17907.183236569606</v>
      </c>
      <c r="H20" s="79"/>
      <c r="I20" s="79">
        <v>14811.257915767252</v>
      </c>
      <c r="J20" s="79"/>
      <c r="K20" s="80">
        <v>17387.811463882175</v>
      </c>
      <c r="L20" s="79">
        <v>902.0898618216839</v>
      </c>
      <c r="M20" s="80">
        <v>49823.86619979849</v>
      </c>
      <c r="O20" s="80">
        <v>8106.664455263929</v>
      </c>
      <c r="Q20" s="80">
        <v>8745.420018668</v>
      </c>
      <c r="S20" s="80">
        <f t="shared" si="0"/>
        <v>138607.99604749933</v>
      </c>
    </row>
    <row r="21" spans="1:19" ht="12">
      <c r="A21" s="41">
        <v>2000</v>
      </c>
      <c r="B21" s="41"/>
      <c r="C21" s="79">
        <v>5128.5396136401605</v>
      </c>
      <c r="D21" s="79">
        <v>7405.058383111676</v>
      </c>
      <c r="E21" s="79">
        <v>9563.982</v>
      </c>
      <c r="F21" s="79">
        <v>3970.3540034674884</v>
      </c>
      <c r="G21" s="79">
        <v>19067.802208529887</v>
      </c>
      <c r="H21" s="79"/>
      <c r="I21" s="79">
        <v>25670.106719861935</v>
      </c>
      <c r="J21" s="79"/>
      <c r="K21" s="80">
        <v>26764.03439259881</v>
      </c>
      <c r="L21" s="79">
        <v>776.878365326106</v>
      </c>
      <c r="M21" s="80">
        <v>83273.54125764928</v>
      </c>
      <c r="O21" s="80">
        <v>8067.043867618352</v>
      </c>
      <c r="Q21" s="80">
        <v>12568.437271197152</v>
      </c>
      <c r="S21" s="80">
        <f t="shared" si="0"/>
        <v>202255.77808300083</v>
      </c>
    </row>
    <row r="22" spans="1:19" ht="12">
      <c r="A22" s="41">
        <v>2001</v>
      </c>
      <c r="B22" s="41"/>
      <c r="C22" s="79">
        <v>6878.622319261721</v>
      </c>
      <c r="D22" s="79">
        <v>10254.066285079796</v>
      </c>
      <c r="E22" s="79">
        <v>10103.009420525</v>
      </c>
      <c r="F22" s="79">
        <v>6628.345290915713</v>
      </c>
      <c r="G22" s="79">
        <v>31555.4159102589</v>
      </c>
      <c r="H22" s="79"/>
      <c r="I22" s="79">
        <v>48652.075983777046</v>
      </c>
      <c r="J22" s="79"/>
      <c r="K22" s="80">
        <v>39472.07589113781</v>
      </c>
      <c r="L22" s="79">
        <v>1918.8430976546158</v>
      </c>
      <c r="M22" s="80">
        <v>122461.60893578397</v>
      </c>
      <c r="O22" s="80">
        <v>17002.428845342514</v>
      </c>
      <c r="Q22" s="80">
        <v>17195.4532564597</v>
      </c>
      <c r="S22" s="80">
        <f t="shared" si="0"/>
        <v>312121.9452361968</v>
      </c>
    </row>
    <row r="23" spans="1:19" ht="12">
      <c r="A23" s="41">
        <v>2002</v>
      </c>
      <c r="B23" s="41"/>
      <c r="C23" s="79">
        <v>12878.361692288978</v>
      </c>
      <c r="D23" s="79">
        <v>13324.148134218369</v>
      </c>
      <c r="E23" s="79">
        <v>14030.813925599998</v>
      </c>
      <c r="F23" s="79">
        <v>12375.820367035956</v>
      </c>
      <c r="G23" s="79">
        <v>33623.70163925143</v>
      </c>
      <c r="H23" s="79"/>
      <c r="I23" s="79">
        <v>57832.36632085035</v>
      </c>
      <c r="J23" s="79"/>
      <c r="K23" s="80">
        <v>49425.911317754784</v>
      </c>
      <c r="L23" s="79">
        <v>8880.654834394743</v>
      </c>
      <c r="M23" s="80">
        <v>171637.20178317404</v>
      </c>
      <c r="O23" s="80">
        <v>19123.895320864707</v>
      </c>
      <c r="Q23" s="80">
        <v>26793.396330056392</v>
      </c>
      <c r="S23" s="80">
        <f t="shared" si="0"/>
        <v>419926.27166548977</v>
      </c>
    </row>
    <row r="24" spans="1:19" ht="12">
      <c r="A24" s="41">
        <v>2003</v>
      </c>
      <c r="B24" s="41"/>
      <c r="C24" s="79">
        <v>15012.426751947709</v>
      </c>
      <c r="D24" s="79">
        <v>23147.18814501549</v>
      </c>
      <c r="E24" s="79">
        <v>19868.434760529995</v>
      </c>
      <c r="F24" s="79">
        <v>14927.547443539657</v>
      </c>
      <c r="G24" s="79">
        <v>34587.75501096258</v>
      </c>
      <c r="H24" s="79"/>
      <c r="I24" s="79">
        <v>80980.10466488721</v>
      </c>
      <c r="J24" s="79"/>
      <c r="K24" s="80">
        <v>59245.02408665782</v>
      </c>
      <c r="L24" s="79">
        <v>9464.746469036367</v>
      </c>
      <c r="M24" s="80">
        <v>277263.4209543559</v>
      </c>
      <c r="O24" s="80">
        <v>26152.89472979214</v>
      </c>
      <c r="Q24" s="80">
        <v>45791.12930330203</v>
      </c>
      <c r="S24" s="80">
        <f t="shared" si="0"/>
        <v>606440.6723200269</v>
      </c>
    </row>
    <row r="25" spans="1:19" ht="12">
      <c r="A25" s="41">
        <v>2004</v>
      </c>
      <c r="B25" s="41"/>
      <c r="C25" s="79">
        <v>20837.030830764354</v>
      </c>
      <c r="D25" s="79">
        <v>19964.27978500668</v>
      </c>
      <c r="E25" s="79">
        <v>27081.02721</v>
      </c>
      <c r="F25" s="79">
        <v>22893.22592955121</v>
      </c>
      <c r="G25" s="79">
        <v>50435.123075488</v>
      </c>
      <c r="H25" s="79"/>
      <c r="I25" s="79">
        <v>111198.88235311447</v>
      </c>
      <c r="J25" s="79"/>
      <c r="K25" s="80">
        <v>76852.71839432018</v>
      </c>
      <c r="L25" s="79">
        <v>7522.240092160368</v>
      </c>
      <c r="M25" s="80">
        <v>382303.2712480379</v>
      </c>
      <c r="O25" s="80">
        <v>36479.409200497736</v>
      </c>
      <c r="Q25" s="80">
        <v>52380.37034660669</v>
      </c>
      <c r="S25" s="80">
        <f t="shared" si="0"/>
        <v>807947.5784655476</v>
      </c>
    </row>
    <row r="26" spans="1:19" ht="12">
      <c r="A26" s="41">
        <v>2005</v>
      </c>
      <c r="B26" s="41"/>
      <c r="C26" s="79">
        <v>22688.8767776503</v>
      </c>
      <c r="D26" s="79">
        <v>19933.22123435945</v>
      </c>
      <c r="E26" s="79">
        <v>39079.213268600004</v>
      </c>
      <c r="F26" s="79">
        <v>28238.215131940367</v>
      </c>
      <c r="G26" s="79">
        <v>70737.02593538804</v>
      </c>
      <c r="H26" s="79"/>
      <c r="I26" s="79">
        <v>153890.37859299456</v>
      </c>
      <c r="J26" s="79"/>
      <c r="K26" s="80">
        <v>115065.92845811989</v>
      </c>
      <c r="L26" s="79">
        <v>12311.776127996178</v>
      </c>
      <c r="M26" s="80">
        <v>505210.36590117106</v>
      </c>
      <c r="O26" s="80">
        <v>68998.49920458678</v>
      </c>
      <c r="Q26" s="80">
        <v>65265.01407275308</v>
      </c>
      <c r="S26" s="80">
        <f t="shared" si="0"/>
        <v>1101418.5147055595</v>
      </c>
    </row>
    <row r="27" spans="1:19" ht="12">
      <c r="A27" s="41">
        <v>2006</v>
      </c>
      <c r="B27" s="41"/>
      <c r="C27" s="79">
        <v>30711.377406200736</v>
      </c>
      <c r="D27" s="79">
        <v>30823.54144629655</v>
      </c>
      <c r="E27" s="79">
        <v>39898.0876939</v>
      </c>
      <c r="F27" s="79">
        <v>31065.48505804526</v>
      </c>
      <c r="G27" s="79">
        <v>90587.58119774745</v>
      </c>
      <c r="H27" s="79"/>
      <c r="I27" s="79">
        <v>220637.6409468323</v>
      </c>
      <c r="J27" s="79"/>
      <c r="K27" s="80">
        <v>169895.31468369803</v>
      </c>
      <c r="L27" s="79">
        <v>9250.939216757986</v>
      </c>
      <c r="M27" s="80">
        <v>732848.0284732637</v>
      </c>
      <c r="O27" s="80">
        <v>92375.02354513825</v>
      </c>
      <c r="Q27" s="80">
        <v>76072.95581056108</v>
      </c>
      <c r="S27" s="80">
        <f t="shared" si="0"/>
        <v>1524165.9754784415</v>
      </c>
    </row>
    <row r="28" spans="1:19" ht="12">
      <c r="A28" s="41">
        <v>2007</v>
      </c>
      <c r="B28" s="41"/>
      <c r="C28" s="79">
        <v>42176.87539524026</v>
      </c>
      <c r="D28" s="79">
        <v>38796.284510573336</v>
      </c>
      <c r="E28" s="79">
        <v>33063.50220552287</v>
      </c>
      <c r="F28" s="79">
        <v>29854.57132156729</v>
      </c>
      <c r="G28" s="79">
        <v>93887.82171993438</v>
      </c>
      <c r="H28" s="79"/>
      <c r="I28" s="79">
        <v>268847.2322261121</v>
      </c>
      <c r="J28" s="79"/>
      <c r="K28" s="80">
        <v>208377.78858162978</v>
      </c>
      <c r="L28" s="79">
        <v>10278.935471210501</v>
      </c>
      <c r="M28" s="80">
        <v>1117720.989321133</v>
      </c>
      <c r="O28" s="80">
        <v>164621.72482285099</v>
      </c>
      <c r="Q28" s="80">
        <v>82351.55445625169</v>
      </c>
      <c r="S28" s="80">
        <f t="shared" si="0"/>
        <v>2089977.280032026</v>
      </c>
    </row>
    <row r="29" spans="1:19" ht="12">
      <c r="A29" s="41">
        <v>2008</v>
      </c>
      <c r="B29" s="41"/>
      <c r="C29" s="79">
        <v>51351.81418308421</v>
      </c>
      <c r="D29" s="79">
        <v>64574.485227325335</v>
      </c>
      <c r="E29" s="79">
        <v>39852.99148155826</v>
      </c>
      <c r="F29" s="79">
        <v>41019.24475480333</v>
      </c>
      <c r="G29" s="79">
        <v>82892.03288178363</v>
      </c>
      <c r="H29" s="79"/>
      <c r="I29" s="79">
        <v>374149.02333707846</v>
      </c>
      <c r="J29" s="79"/>
      <c r="K29" s="80">
        <v>202601.4211996129</v>
      </c>
      <c r="L29" s="79">
        <v>13861.12566854144</v>
      </c>
      <c r="M29" s="80">
        <v>1805276.9549510737</v>
      </c>
      <c r="O29" s="80">
        <v>196657.50999968423</v>
      </c>
      <c r="Q29" s="80">
        <v>81477.39011607731</v>
      </c>
      <c r="S29" s="80">
        <f t="shared" si="0"/>
        <v>2953713.993800623</v>
      </c>
    </row>
    <row r="30" spans="1:19" ht="12">
      <c r="A30" s="40">
        <v>2009</v>
      </c>
      <c r="B30" s="40"/>
      <c r="C30" s="80">
        <v>57670.33857414105</v>
      </c>
      <c r="D30" s="80">
        <v>80504.53939186639</v>
      </c>
      <c r="E30" s="80">
        <v>34275.08473439967</v>
      </c>
      <c r="F30" s="80">
        <v>44039.33409627366</v>
      </c>
      <c r="G30" s="79">
        <v>88121.74281993265</v>
      </c>
      <c r="H30" s="79"/>
      <c r="I30" s="80">
        <v>352194.75184188137</v>
      </c>
      <c r="K30" s="80">
        <v>205389.0906083816</v>
      </c>
      <c r="L30" s="80">
        <v>23544.09483215161</v>
      </c>
      <c r="M30" s="80">
        <v>1917736.3383473768</v>
      </c>
      <c r="O30" s="80">
        <v>228111.1107608862</v>
      </c>
      <c r="Q30" s="80">
        <v>80637.26321543715</v>
      </c>
      <c r="S30" s="80">
        <f t="shared" si="0"/>
        <v>3112223.6892227284</v>
      </c>
    </row>
    <row r="31" spans="1:19" ht="12">
      <c r="A31" s="40">
        <v>2010</v>
      </c>
      <c r="B31" s="40"/>
      <c r="C31" s="80">
        <v>50681.68992266694</v>
      </c>
      <c r="D31" s="80">
        <v>73993.5570455415</v>
      </c>
      <c r="E31" s="80">
        <v>27920.41282789419</v>
      </c>
      <c r="F31" s="80">
        <v>36843.82240687653</v>
      </c>
      <c r="G31" s="79">
        <v>77418.66083656423</v>
      </c>
      <c r="H31" s="79"/>
      <c r="I31" s="80">
        <v>335656.79184858664</v>
      </c>
      <c r="K31" s="80">
        <v>196907.55784938738</v>
      </c>
      <c r="L31" s="80">
        <v>21676.629173898007</v>
      </c>
      <c r="M31" s="80">
        <v>1805676.156301023</v>
      </c>
      <c r="O31" s="80">
        <v>220326.1582327966</v>
      </c>
      <c r="Q31" s="80">
        <v>85606.32361692068</v>
      </c>
      <c r="S31" s="80">
        <f t="shared" si="0"/>
        <v>2932707.7600621553</v>
      </c>
    </row>
    <row r="32" spans="1:19" ht="12">
      <c r="A32" s="40">
        <v>2011</v>
      </c>
      <c r="B32" s="40"/>
      <c r="C32" s="80">
        <v>50432.87898068382</v>
      </c>
      <c r="D32" s="80">
        <v>81121.99734020917</v>
      </c>
      <c r="E32" s="80">
        <v>23736.448800536913</v>
      </c>
      <c r="F32" s="80">
        <v>39318.65114291211</v>
      </c>
      <c r="G32" s="80">
        <v>77687.42409571497</v>
      </c>
      <c r="I32" s="80">
        <v>278800.3277233978</v>
      </c>
      <c r="K32" s="80">
        <v>170403.62734437032</v>
      </c>
      <c r="L32" s="80">
        <v>15484.564436604203</v>
      </c>
      <c r="M32" s="80">
        <v>1679805.648543832</v>
      </c>
      <c r="O32" s="80">
        <v>238775.688796972</v>
      </c>
      <c r="Q32" s="80">
        <v>82232.90037840043</v>
      </c>
      <c r="S32" s="80">
        <f t="shared" si="0"/>
        <v>2737800.1575836334</v>
      </c>
    </row>
    <row r="33" spans="1:19" ht="12">
      <c r="A33" s="40">
        <v>2012</v>
      </c>
      <c r="B33" s="40"/>
      <c r="C33" s="80">
        <v>64238.91442778921</v>
      </c>
      <c r="D33" s="80">
        <v>71828.74779083335</v>
      </c>
      <c r="E33" s="80">
        <v>29441.30579507968</v>
      </c>
      <c r="F33" s="80">
        <v>31036.452323398596</v>
      </c>
      <c r="G33" s="80">
        <v>73947.5702932072</v>
      </c>
      <c r="I33" s="80">
        <v>245174.4610433293</v>
      </c>
      <c r="K33" s="80">
        <v>148827.1160415449</v>
      </c>
      <c r="L33" s="80">
        <v>12504.020488317698</v>
      </c>
      <c r="M33" s="80">
        <v>1358475.5548555823</v>
      </c>
      <c r="O33" s="80">
        <v>208527.94454931244</v>
      </c>
      <c r="Q33" s="80">
        <v>85551.66905692454</v>
      </c>
      <c r="S33" s="80">
        <f t="shared" si="0"/>
        <v>2329553.756665319</v>
      </c>
    </row>
    <row r="34" spans="1:19" ht="12">
      <c r="A34" s="40">
        <v>2013</v>
      </c>
      <c r="B34" s="40"/>
      <c r="C34" s="80">
        <v>66523.98492449435</v>
      </c>
      <c r="D34" s="80">
        <v>67471.35775260114</v>
      </c>
      <c r="E34" s="80">
        <v>37317.902244873134</v>
      </c>
      <c r="F34" s="80">
        <v>23725.402844503606</v>
      </c>
      <c r="G34" s="80">
        <v>79204.62868974294</v>
      </c>
      <c r="I34" s="80">
        <v>190293.13375097743</v>
      </c>
      <c r="K34" s="80">
        <v>127504.50591934382</v>
      </c>
      <c r="L34" s="80">
        <v>6413.801386094962</v>
      </c>
      <c r="M34" s="80">
        <v>1192620.6177085072</v>
      </c>
      <c r="O34" s="80">
        <v>162298.11229420718</v>
      </c>
      <c r="Q34" s="80">
        <v>89710.29788700279</v>
      </c>
      <c r="S34" s="80">
        <f t="shared" si="0"/>
        <v>2043083.7454023487</v>
      </c>
    </row>
    <row r="35" spans="1:19" ht="12">
      <c r="A35" s="40">
        <v>2014</v>
      </c>
      <c r="B35" s="40"/>
      <c r="C35" s="80">
        <v>74915.8755482482</v>
      </c>
      <c r="D35" s="80">
        <v>58763.25358761765</v>
      </c>
      <c r="E35" s="80">
        <v>35912.870803199985</v>
      </c>
      <c r="F35" s="80">
        <v>17909.02586191839</v>
      </c>
      <c r="G35" s="80">
        <v>74644.18880868006</v>
      </c>
      <c r="I35" s="80">
        <v>154369.62287471816</v>
      </c>
      <c r="K35" s="80">
        <v>108516.44687172647</v>
      </c>
      <c r="L35" s="80">
        <v>5396.636145330586</v>
      </c>
      <c r="M35" s="80">
        <v>1151687.3475124054</v>
      </c>
      <c r="O35" s="80">
        <v>143003.41092595388</v>
      </c>
      <c r="Q35" s="80">
        <v>91721.11879972294</v>
      </c>
      <c r="S35" s="80">
        <f t="shared" si="0"/>
        <v>1916839.7977395216</v>
      </c>
    </row>
    <row r="36" spans="1:21" ht="12">
      <c r="A36" s="40">
        <v>2015</v>
      </c>
      <c r="B36" s="40"/>
      <c r="C36" s="80">
        <v>75715.24187876905</v>
      </c>
      <c r="D36" s="80">
        <v>57646.3353481451</v>
      </c>
      <c r="E36" s="80">
        <v>37150.20372189999</v>
      </c>
      <c r="F36" s="80">
        <v>14883.001619653784</v>
      </c>
      <c r="G36" s="80">
        <v>65508.65263618511</v>
      </c>
      <c r="I36" s="80">
        <v>133636.42075517378</v>
      </c>
      <c r="K36" s="80">
        <v>98702.7711001509</v>
      </c>
      <c r="L36" s="80">
        <v>3494.263512776023</v>
      </c>
      <c r="M36" s="80">
        <v>989255.3163781874</v>
      </c>
      <c r="O36" s="80">
        <v>120973.01763335864</v>
      </c>
      <c r="Q36" s="80">
        <v>86500.53047197117</v>
      </c>
      <c r="S36" s="80">
        <f t="shared" si="0"/>
        <v>1683465.755056271</v>
      </c>
      <c r="U36" s="106"/>
    </row>
    <row r="37" spans="1:19" ht="12">
      <c r="A37" s="40">
        <v>2016</v>
      </c>
      <c r="B37" s="40"/>
      <c r="C37" s="80">
        <v>79434.88312542818</v>
      </c>
      <c r="D37" s="80">
        <v>70946.9303178204</v>
      </c>
      <c r="E37" s="80">
        <v>34129.488202294044</v>
      </c>
      <c r="F37" s="80">
        <v>16551.414586125178</v>
      </c>
      <c r="G37" s="80">
        <v>54198.037225666834</v>
      </c>
      <c r="I37" s="80">
        <v>152983.10031290646</v>
      </c>
      <c r="K37" s="80">
        <v>83424.44546771758</v>
      </c>
      <c r="L37" s="80">
        <v>2547.692511437038</v>
      </c>
      <c r="M37" s="80">
        <v>911125.7249046029</v>
      </c>
      <c r="O37" s="80">
        <v>111567.68743094528</v>
      </c>
      <c r="Q37" s="80">
        <v>85469.91157456426</v>
      </c>
      <c r="S37" s="80">
        <f t="shared" si="0"/>
        <v>1602379.3156595079</v>
      </c>
    </row>
    <row r="40" spans="1:19" ht="12">
      <c r="A40" s="41">
        <v>1985</v>
      </c>
      <c r="B40" s="41" t="s">
        <v>7</v>
      </c>
      <c r="C40" s="79"/>
      <c r="D40" s="79"/>
      <c r="E40" s="79"/>
      <c r="F40" s="79"/>
      <c r="G40" s="79"/>
      <c r="H40" s="79"/>
      <c r="I40" s="79"/>
      <c r="J40" s="79"/>
      <c r="L40" s="79"/>
      <c r="M40" s="80">
        <v>55.55</v>
      </c>
      <c r="S40" s="80">
        <f aca="true" t="shared" si="1" ref="S40:S100">SUM(C40:Q40)</f>
        <v>55.55</v>
      </c>
    </row>
    <row r="41" spans="1:19" ht="12">
      <c r="A41" s="41"/>
      <c r="B41" s="41" t="s">
        <v>0</v>
      </c>
      <c r="C41" s="79"/>
      <c r="D41" s="79"/>
      <c r="E41" s="79"/>
      <c r="F41" s="79"/>
      <c r="G41" s="79"/>
      <c r="H41" s="79"/>
      <c r="I41" s="79"/>
      <c r="J41" s="79"/>
      <c r="L41" s="79"/>
      <c r="M41" s="80">
        <v>55.55</v>
      </c>
      <c r="S41" s="80">
        <f t="shared" si="1"/>
        <v>55.55</v>
      </c>
    </row>
    <row r="42" spans="1:19" ht="12">
      <c r="A42" s="41"/>
      <c r="B42" s="41" t="s">
        <v>18</v>
      </c>
      <c r="C42" s="79"/>
      <c r="D42" s="79"/>
      <c r="E42" s="79"/>
      <c r="F42" s="79"/>
      <c r="G42" s="79"/>
      <c r="H42" s="79"/>
      <c r="I42" s="79"/>
      <c r="J42" s="79"/>
      <c r="L42" s="79"/>
      <c r="M42" s="80">
        <v>55.55</v>
      </c>
      <c r="S42" s="80">
        <f t="shared" si="1"/>
        <v>55.55</v>
      </c>
    </row>
    <row r="43" spans="1:19" ht="12">
      <c r="A43" s="41"/>
      <c r="B43" s="41" t="s">
        <v>19</v>
      </c>
      <c r="C43" s="79"/>
      <c r="D43" s="79"/>
      <c r="E43" s="79"/>
      <c r="F43" s="79"/>
      <c r="G43" s="79"/>
      <c r="H43" s="79"/>
      <c r="I43" s="79"/>
      <c r="J43" s="79"/>
      <c r="L43" s="79"/>
      <c r="M43" s="80">
        <v>55.55</v>
      </c>
      <c r="S43" s="80">
        <f t="shared" si="1"/>
        <v>55.55</v>
      </c>
    </row>
    <row r="44" spans="1:19" ht="12">
      <c r="A44" s="41">
        <v>1986</v>
      </c>
      <c r="B44" s="41" t="s">
        <v>7</v>
      </c>
      <c r="C44" s="79"/>
      <c r="D44" s="79"/>
      <c r="E44" s="79"/>
      <c r="F44" s="79"/>
      <c r="G44" s="79"/>
      <c r="H44" s="79"/>
      <c r="I44" s="79"/>
      <c r="J44" s="79"/>
      <c r="L44" s="79"/>
      <c r="M44" s="80">
        <v>55.55</v>
      </c>
      <c r="S44" s="80">
        <f t="shared" si="1"/>
        <v>55.55</v>
      </c>
    </row>
    <row r="45" spans="1:19" ht="12">
      <c r="A45" s="41"/>
      <c r="B45" s="41" t="s">
        <v>0</v>
      </c>
      <c r="C45" s="79"/>
      <c r="D45" s="79"/>
      <c r="E45" s="79"/>
      <c r="F45" s="79"/>
      <c r="G45" s="79"/>
      <c r="H45" s="79"/>
      <c r="I45" s="79"/>
      <c r="J45" s="79"/>
      <c r="L45" s="79"/>
      <c r="M45" s="80">
        <v>55.55</v>
      </c>
      <c r="S45" s="80">
        <f t="shared" si="1"/>
        <v>55.55</v>
      </c>
    </row>
    <row r="46" spans="1:19" ht="12">
      <c r="A46" s="41"/>
      <c r="B46" s="41" t="s">
        <v>18</v>
      </c>
      <c r="C46" s="79"/>
      <c r="D46" s="79"/>
      <c r="E46" s="79"/>
      <c r="F46" s="79"/>
      <c r="G46" s="79"/>
      <c r="H46" s="79"/>
      <c r="I46" s="79"/>
      <c r="J46" s="79"/>
      <c r="L46" s="79"/>
      <c r="M46" s="80">
        <v>55.55</v>
      </c>
      <c r="S46" s="80">
        <f t="shared" si="1"/>
        <v>55.55</v>
      </c>
    </row>
    <row r="47" spans="1:19" ht="12">
      <c r="A47" s="41"/>
      <c r="B47" s="41" t="s">
        <v>19</v>
      </c>
      <c r="C47" s="79"/>
      <c r="D47" s="79"/>
      <c r="E47" s="79"/>
      <c r="F47" s="79"/>
      <c r="G47" s="79"/>
      <c r="H47" s="79"/>
      <c r="I47" s="79"/>
      <c r="J47" s="79"/>
      <c r="L47" s="79"/>
      <c r="M47" s="80">
        <v>55.55</v>
      </c>
      <c r="S47" s="80">
        <f t="shared" si="1"/>
        <v>55.55</v>
      </c>
    </row>
    <row r="48" spans="1:19" ht="12">
      <c r="A48" s="41">
        <v>1987</v>
      </c>
      <c r="B48" s="41" t="s">
        <v>7</v>
      </c>
      <c r="C48" s="79"/>
      <c r="D48" s="79"/>
      <c r="E48" s="79"/>
      <c r="F48" s="79"/>
      <c r="G48" s="79"/>
      <c r="H48" s="79"/>
      <c r="I48" s="79"/>
      <c r="J48" s="79"/>
      <c r="L48" s="79"/>
      <c r="M48" s="80">
        <v>381.55</v>
      </c>
      <c r="S48" s="80">
        <f t="shared" si="1"/>
        <v>381.55</v>
      </c>
    </row>
    <row r="49" spans="1:19" ht="12">
      <c r="A49" s="41"/>
      <c r="B49" s="41" t="s">
        <v>0</v>
      </c>
      <c r="C49" s="79"/>
      <c r="D49" s="79"/>
      <c r="E49" s="79"/>
      <c r="F49" s="79"/>
      <c r="G49" s="79"/>
      <c r="H49" s="79"/>
      <c r="I49" s="79"/>
      <c r="J49" s="79"/>
      <c r="L49" s="79"/>
      <c r="M49" s="80">
        <v>381.55</v>
      </c>
      <c r="S49" s="80">
        <f t="shared" si="1"/>
        <v>381.55</v>
      </c>
    </row>
    <row r="50" spans="1:19" ht="12">
      <c r="A50" s="41"/>
      <c r="B50" s="41" t="s">
        <v>18</v>
      </c>
      <c r="C50" s="79"/>
      <c r="D50" s="79"/>
      <c r="E50" s="79"/>
      <c r="F50" s="79"/>
      <c r="G50" s="79"/>
      <c r="H50" s="79"/>
      <c r="I50" s="79"/>
      <c r="J50" s="79"/>
      <c r="L50" s="79"/>
      <c r="M50" s="80">
        <v>707.8699999999999</v>
      </c>
      <c r="S50" s="80">
        <f t="shared" si="1"/>
        <v>707.8699999999999</v>
      </c>
    </row>
    <row r="51" spans="1:19" ht="12">
      <c r="A51" s="41"/>
      <c r="B51" s="41" t="s">
        <v>19</v>
      </c>
      <c r="C51" s="79"/>
      <c r="D51" s="79"/>
      <c r="E51" s="79"/>
      <c r="F51" s="79"/>
      <c r="G51" s="79"/>
      <c r="H51" s="79"/>
      <c r="I51" s="79"/>
      <c r="J51" s="79"/>
      <c r="L51" s="79"/>
      <c r="M51" s="80">
        <v>1066.1699999999998</v>
      </c>
      <c r="S51" s="80">
        <f t="shared" si="1"/>
        <v>1066.1699999999998</v>
      </c>
    </row>
    <row r="52" spans="1:19" ht="12">
      <c r="A52" s="41">
        <v>1988</v>
      </c>
      <c r="B52" s="41" t="s">
        <v>7</v>
      </c>
      <c r="C52" s="79"/>
      <c r="D52" s="79"/>
      <c r="E52" s="79"/>
      <c r="F52" s="79"/>
      <c r="G52" s="79"/>
      <c r="H52" s="79"/>
      <c r="I52" s="79"/>
      <c r="J52" s="79"/>
      <c r="L52" s="79"/>
      <c r="M52" s="80">
        <v>1962.5506999999998</v>
      </c>
      <c r="S52" s="80">
        <f t="shared" si="1"/>
        <v>1962.5506999999998</v>
      </c>
    </row>
    <row r="53" spans="1:19" ht="12">
      <c r="A53" s="41"/>
      <c r="B53" s="41" t="s">
        <v>0</v>
      </c>
      <c r="C53" s="79"/>
      <c r="D53" s="79"/>
      <c r="E53" s="79"/>
      <c r="F53" s="79"/>
      <c r="G53" s="79"/>
      <c r="H53" s="79"/>
      <c r="I53" s="79"/>
      <c r="J53" s="79"/>
      <c r="L53" s="79"/>
      <c r="M53" s="80">
        <v>3061.6197</v>
      </c>
      <c r="S53" s="80">
        <f t="shared" si="1"/>
        <v>3061.6197</v>
      </c>
    </row>
    <row r="54" spans="1:19" ht="12">
      <c r="A54" s="41"/>
      <c r="B54" s="41" t="s">
        <v>18</v>
      </c>
      <c r="C54" s="79"/>
      <c r="D54" s="79"/>
      <c r="E54" s="79"/>
      <c r="F54" s="79"/>
      <c r="G54" s="79"/>
      <c r="H54" s="79"/>
      <c r="I54" s="79"/>
      <c r="J54" s="79"/>
      <c r="L54" s="79"/>
      <c r="M54" s="80">
        <v>4854.2797</v>
      </c>
      <c r="S54" s="80">
        <f t="shared" si="1"/>
        <v>4854.2797</v>
      </c>
    </row>
    <row r="55" spans="1:19" ht="12">
      <c r="A55" s="41"/>
      <c r="B55" s="41" t="s">
        <v>19</v>
      </c>
      <c r="C55" s="79"/>
      <c r="D55" s="79"/>
      <c r="E55" s="79"/>
      <c r="F55" s="79"/>
      <c r="G55" s="79"/>
      <c r="H55" s="79"/>
      <c r="I55" s="79"/>
      <c r="J55" s="79"/>
      <c r="L55" s="79"/>
      <c r="M55" s="80">
        <v>6701.236525000001</v>
      </c>
      <c r="S55" s="80">
        <f t="shared" si="1"/>
        <v>6701.236525000001</v>
      </c>
    </row>
    <row r="56" spans="1:19" ht="12">
      <c r="A56" s="41">
        <v>1989</v>
      </c>
      <c r="B56" s="41" t="s">
        <v>7</v>
      </c>
      <c r="C56" s="79"/>
      <c r="D56" s="79"/>
      <c r="E56" s="79"/>
      <c r="F56" s="79"/>
      <c r="G56" s="79"/>
      <c r="H56" s="79"/>
      <c r="I56" s="79"/>
      <c r="J56" s="79"/>
      <c r="L56" s="79"/>
      <c r="M56" s="80">
        <v>6978.903475000001</v>
      </c>
      <c r="S56" s="80">
        <f t="shared" si="1"/>
        <v>6978.903475000001</v>
      </c>
    </row>
    <row r="57" spans="1:19" ht="12">
      <c r="A57" s="41"/>
      <c r="B57" s="41" t="s">
        <v>0</v>
      </c>
      <c r="C57" s="79"/>
      <c r="D57" s="79"/>
      <c r="E57" s="79"/>
      <c r="F57" s="79"/>
      <c r="G57" s="79"/>
      <c r="H57" s="79"/>
      <c r="I57" s="79"/>
      <c r="J57" s="79"/>
      <c r="L57" s="79"/>
      <c r="M57" s="80">
        <v>7714.188475000001</v>
      </c>
      <c r="S57" s="80">
        <f t="shared" si="1"/>
        <v>7714.188475000001</v>
      </c>
    </row>
    <row r="58" spans="1:19" ht="12">
      <c r="A58" s="41"/>
      <c r="B58" s="41" t="s">
        <v>18</v>
      </c>
      <c r="C58" s="79"/>
      <c r="D58" s="79"/>
      <c r="E58" s="79"/>
      <c r="F58" s="79"/>
      <c r="G58" s="79"/>
      <c r="H58" s="79"/>
      <c r="I58" s="79"/>
      <c r="J58" s="79"/>
      <c r="L58" s="79"/>
      <c r="M58" s="80">
        <v>9200.782785000003</v>
      </c>
      <c r="S58" s="80">
        <f t="shared" si="1"/>
        <v>9200.782785000003</v>
      </c>
    </row>
    <row r="59" spans="1:19" ht="12">
      <c r="A59" s="41"/>
      <c r="B59" s="41" t="s">
        <v>19</v>
      </c>
      <c r="C59" s="79"/>
      <c r="D59" s="79"/>
      <c r="E59" s="79"/>
      <c r="F59" s="79"/>
      <c r="G59" s="79"/>
      <c r="H59" s="79"/>
      <c r="I59" s="79"/>
      <c r="J59" s="79"/>
      <c r="K59" s="80">
        <v>275.975</v>
      </c>
      <c r="L59" s="79"/>
      <c r="M59" s="80">
        <v>9437.302785</v>
      </c>
      <c r="S59" s="80">
        <f t="shared" si="1"/>
        <v>9713.277785</v>
      </c>
    </row>
    <row r="60" spans="1:19" ht="12">
      <c r="A60" s="41">
        <v>1990</v>
      </c>
      <c r="B60" s="41" t="s">
        <v>7</v>
      </c>
      <c r="C60" s="79"/>
      <c r="D60" s="79"/>
      <c r="E60" s="79"/>
      <c r="F60" s="79"/>
      <c r="G60" s="79"/>
      <c r="H60" s="79"/>
      <c r="I60" s="79"/>
      <c r="J60" s="79"/>
      <c r="K60" s="80">
        <v>275.975</v>
      </c>
      <c r="L60" s="79"/>
      <c r="M60" s="80">
        <v>9786.574784999999</v>
      </c>
      <c r="S60" s="80">
        <f t="shared" si="1"/>
        <v>10062.549785</v>
      </c>
    </row>
    <row r="61" spans="1:19" ht="12">
      <c r="A61" s="41"/>
      <c r="B61" s="41" t="s">
        <v>0</v>
      </c>
      <c r="C61" s="79"/>
      <c r="D61" s="79"/>
      <c r="E61" s="79"/>
      <c r="F61" s="79"/>
      <c r="G61" s="79"/>
      <c r="H61" s="79"/>
      <c r="I61" s="79"/>
      <c r="J61" s="79"/>
      <c r="K61" s="80">
        <v>275.975</v>
      </c>
      <c r="L61" s="79"/>
      <c r="M61" s="80">
        <v>10711.696035</v>
      </c>
      <c r="S61" s="80">
        <f t="shared" si="1"/>
        <v>10987.671035000001</v>
      </c>
    </row>
    <row r="62" spans="1:19" ht="12">
      <c r="A62" s="41"/>
      <c r="B62" s="41" t="s">
        <v>18</v>
      </c>
      <c r="C62" s="79"/>
      <c r="D62" s="79"/>
      <c r="E62" s="79"/>
      <c r="F62" s="79"/>
      <c r="G62" s="79"/>
      <c r="H62" s="79"/>
      <c r="I62" s="79"/>
      <c r="J62" s="79"/>
      <c r="K62" s="80">
        <v>275.975</v>
      </c>
      <c r="L62" s="79"/>
      <c r="M62" s="80">
        <v>11922.277035</v>
      </c>
      <c r="S62" s="80">
        <f t="shared" si="1"/>
        <v>12198.252035</v>
      </c>
    </row>
    <row r="63" spans="1:19" ht="12">
      <c r="A63" s="41"/>
      <c r="B63" s="41" t="s">
        <v>19</v>
      </c>
      <c r="C63" s="79"/>
      <c r="D63" s="79"/>
      <c r="E63" s="79"/>
      <c r="F63" s="79"/>
      <c r="G63" s="79"/>
      <c r="H63" s="79"/>
      <c r="I63" s="79"/>
      <c r="J63" s="79"/>
      <c r="K63" s="80">
        <v>275.975</v>
      </c>
      <c r="L63" s="79"/>
      <c r="M63" s="80">
        <v>13300.264534999998</v>
      </c>
      <c r="S63" s="80">
        <f t="shared" si="1"/>
        <v>13576.239534999999</v>
      </c>
    </row>
    <row r="64" spans="1:19" ht="12">
      <c r="A64" s="41">
        <v>1991</v>
      </c>
      <c r="B64" s="41" t="s">
        <v>7</v>
      </c>
      <c r="C64" s="79"/>
      <c r="D64" s="79"/>
      <c r="E64" s="79"/>
      <c r="F64" s="79"/>
      <c r="G64" s="79"/>
      <c r="H64" s="79"/>
      <c r="I64" s="79"/>
      <c r="J64" s="79"/>
      <c r="K64" s="80">
        <v>553.475</v>
      </c>
      <c r="L64" s="79"/>
      <c r="M64" s="80">
        <v>14688.854535</v>
      </c>
      <c r="S64" s="80">
        <f t="shared" si="1"/>
        <v>15242.329535</v>
      </c>
    </row>
    <row r="65" spans="1:19" ht="12">
      <c r="A65" s="41"/>
      <c r="B65" s="41" t="s">
        <v>0</v>
      </c>
      <c r="C65" s="79"/>
      <c r="D65" s="79"/>
      <c r="E65" s="79"/>
      <c r="F65" s="79"/>
      <c r="G65" s="79"/>
      <c r="H65" s="79"/>
      <c r="I65" s="79"/>
      <c r="J65" s="79"/>
      <c r="K65" s="80">
        <v>553.475</v>
      </c>
      <c r="L65" s="79"/>
      <c r="M65" s="80">
        <v>16443.121434999997</v>
      </c>
      <c r="S65" s="80">
        <f t="shared" si="1"/>
        <v>16996.596434999996</v>
      </c>
    </row>
    <row r="66" spans="1:19" ht="12">
      <c r="A66" s="41"/>
      <c r="B66" s="41" t="s">
        <v>18</v>
      </c>
      <c r="C66" s="79"/>
      <c r="D66" s="79"/>
      <c r="E66" s="79"/>
      <c r="F66" s="79"/>
      <c r="G66" s="79"/>
      <c r="H66" s="79"/>
      <c r="I66" s="79"/>
      <c r="J66" s="79"/>
      <c r="K66" s="80">
        <v>778.505</v>
      </c>
      <c r="L66" s="79"/>
      <c r="M66" s="80">
        <v>17454.04361</v>
      </c>
      <c r="S66" s="80">
        <f t="shared" si="1"/>
        <v>18232.54861</v>
      </c>
    </row>
    <row r="67" spans="1:19" ht="12">
      <c r="A67" s="41"/>
      <c r="B67" s="41" t="s">
        <v>19</v>
      </c>
      <c r="C67" s="79">
        <v>390.83</v>
      </c>
      <c r="D67" s="79"/>
      <c r="E67" s="79"/>
      <c r="F67" s="79"/>
      <c r="G67" s="79"/>
      <c r="H67" s="79"/>
      <c r="I67" s="79"/>
      <c r="J67" s="79"/>
      <c r="K67" s="80">
        <v>778.505</v>
      </c>
      <c r="L67" s="79"/>
      <c r="M67" s="80">
        <v>18007.431409999994</v>
      </c>
      <c r="S67" s="80">
        <f t="shared" si="1"/>
        <v>19176.766409999993</v>
      </c>
    </row>
    <row r="68" spans="1:19" ht="12">
      <c r="A68" s="41">
        <v>1992</v>
      </c>
      <c r="B68" s="41" t="s">
        <v>7</v>
      </c>
      <c r="C68" s="79">
        <v>390.83</v>
      </c>
      <c r="D68" s="79"/>
      <c r="E68" s="79"/>
      <c r="F68" s="79"/>
      <c r="G68" s="79"/>
      <c r="H68" s="79"/>
      <c r="I68" s="79"/>
      <c r="J68" s="79"/>
      <c r="K68" s="80">
        <v>778.505</v>
      </c>
      <c r="L68" s="79"/>
      <c r="M68" s="80">
        <v>18230.118909999994</v>
      </c>
      <c r="S68" s="80">
        <f t="shared" si="1"/>
        <v>19399.453909999993</v>
      </c>
    </row>
    <row r="69" spans="1:19" ht="12">
      <c r="A69" s="41"/>
      <c r="B69" s="41" t="s">
        <v>0</v>
      </c>
      <c r="C69" s="79">
        <v>390.83</v>
      </c>
      <c r="D69" s="79"/>
      <c r="E69" s="79"/>
      <c r="F69" s="79"/>
      <c r="G69" s="79"/>
      <c r="H69" s="79"/>
      <c r="I69" s="79"/>
      <c r="J69" s="79"/>
      <c r="K69" s="80">
        <v>778.505</v>
      </c>
      <c r="L69" s="79"/>
      <c r="M69" s="80">
        <v>18796.090634999993</v>
      </c>
      <c r="S69" s="80">
        <f t="shared" si="1"/>
        <v>19965.425634999992</v>
      </c>
    </row>
    <row r="70" spans="1:19" ht="12">
      <c r="A70" s="41"/>
      <c r="B70" s="41" t="s">
        <v>18</v>
      </c>
      <c r="C70" s="79">
        <v>390.83</v>
      </c>
      <c r="D70" s="79"/>
      <c r="E70" s="79"/>
      <c r="F70" s="79"/>
      <c r="G70" s="79"/>
      <c r="H70" s="79"/>
      <c r="I70" s="79"/>
      <c r="J70" s="79"/>
      <c r="K70" s="80">
        <v>778.505</v>
      </c>
      <c r="L70" s="79"/>
      <c r="M70" s="80">
        <v>19181.990634999995</v>
      </c>
      <c r="S70" s="80">
        <f t="shared" si="1"/>
        <v>20351.325634999994</v>
      </c>
    </row>
    <row r="71" spans="1:19" ht="12">
      <c r="A71" s="41"/>
      <c r="B71" s="41" t="s">
        <v>19</v>
      </c>
      <c r="C71" s="79">
        <v>670.55</v>
      </c>
      <c r="D71" s="79"/>
      <c r="E71" s="79"/>
      <c r="F71" s="79"/>
      <c r="G71" s="79"/>
      <c r="H71" s="79"/>
      <c r="I71" s="79"/>
      <c r="J71" s="79"/>
      <c r="K71" s="80">
        <v>639.755</v>
      </c>
      <c r="L71" s="79"/>
      <c r="M71" s="80">
        <v>19490.550634999992</v>
      </c>
      <c r="S71" s="80">
        <f t="shared" si="1"/>
        <v>20800.855634999993</v>
      </c>
    </row>
    <row r="72" spans="1:19" ht="12">
      <c r="A72" s="41">
        <v>1993</v>
      </c>
      <c r="B72" s="41" t="s">
        <v>7</v>
      </c>
      <c r="C72" s="79">
        <v>670.55</v>
      </c>
      <c r="D72" s="79">
        <v>172.9188</v>
      </c>
      <c r="E72" s="79"/>
      <c r="F72" s="79"/>
      <c r="G72" s="79"/>
      <c r="H72" s="79"/>
      <c r="I72" s="79">
        <v>108.243445</v>
      </c>
      <c r="J72" s="79"/>
      <c r="K72" s="80">
        <v>639.755</v>
      </c>
      <c r="L72" s="79"/>
      <c r="M72" s="80">
        <v>19532.170934999995</v>
      </c>
      <c r="S72" s="80">
        <f t="shared" si="1"/>
        <v>21123.638179999994</v>
      </c>
    </row>
    <row r="73" spans="1:19" ht="12">
      <c r="A73" s="41"/>
      <c r="B73" s="41" t="s">
        <v>0</v>
      </c>
      <c r="C73" s="79">
        <v>1151.571332</v>
      </c>
      <c r="D73" s="79">
        <v>172.9188</v>
      </c>
      <c r="E73" s="79"/>
      <c r="F73" s="79"/>
      <c r="G73" s="79"/>
      <c r="H73" s="79"/>
      <c r="I73" s="79">
        <v>108.243445</v>
      </c>
      <c r="J73" s="79"/>
      <c r="K73" s="80">
        <v>639.755</v>
      </c>
      <c r="L73" s="79"/>
      <c r="M73" s="80">
        <v>19707.856934999993</v>
      </c>
      <c r="S73" s="80">
        <f t="shared" si="1"/>
        <v>21780.345511999993</v>
      </c>
    </row>
    <row r="74" spans="1:19" ht="12">
      <c r="A74" s="41"/>
      <c r="B74" s="41" t="s">
        <v>18</v>
      </c>
      <c r="C74" s="79">
        <v>1151.571332</v>
      </c>
      <c r="D74" s="79">
        <v>422.4448</v>
      </c>
      <c r="E74" s="79"/>
      <c r="F74" s="79">
        <v>284.3505</v>
      </c>
      <c r="G74" s="79"/>
      <c r="H74" s="79"/>
      <c r="I74" s="79">
        <v>108.243445</v>
      </c>
      <c r="J74" s="79"/>
      <c r="K74" s="80">
        <v>870.3887500000001</v>
      </c>
      <c r="L74" s="79"/>
      <c r="M74" s="80">
        <v>20260.516934999992</v>
      </c>
      <c r="S74" s="80">
        <f t="shared" si="1"/>
        <v>23097.51576199999</v>
      </c>
    </row>
    <row r="75" spans="1:19" ht="12">
      <c r="A75" s="41"/>
      <c r="B75" s="41" t="s">
        <v>19</v>
      </c>
      <c r="C75" s="79">
        <v>1415.991332</v>
      </c>
      <c r="D75" s="79">
        <v>1128.7488</v>
      </c>
      <c r="E75" s="79"/>
      <c r="F75" s="79">
        <v>284.3505</v>
      </c>
      <c r="G75" s="79">
        <v>140</v>
      </c>
      <c r="H75" s="79"/>
      <c r="I75" s="79">
        <v>108.243445</v>
      </c>
      <c r="J75" s="79"/>
      <c r="K75" s="80">
        <v>1118.36877</v>
      </c>
      <c r="L75" s="79"/>
      <c r="M75" s="80">
        <v>20026.064109999992</v>
      </c>
      <c r="S75" s="80">
        <f t="shared" si="1"/>
        <v>24221.766956999993</v>
      </c>
    </row>
    <row r="76" spans="1:19" ht="12">
      <c r="A76" s="41">
        <v>1994</v>
      </c>
      <c r="B76" s="41" t="s">
        <v>7</v>
      </c>
      <c r="C76" s="79">
        <v>1415.991332</v>
      </c>
      <c r="D76" s="79">
        <v>1128.7488</v>
      </c>
      <c r="E76" s="79"/>
      <c r="F76" s="79">
        <v>414.42414499999995</v>
      </c>
      <c r="G76" s="79">
        <v>268.22249999999997</v>
      </c>
      <c r="H76" s="79"/>
      <c r="I76" s="79">
        <v>108.243445</v>
      </c>
      <c r="J76" s="79"/>
      <c r="K76" s="80">
        <v>1118.36877</v>
      </c>
      <c r="L76" s="79"/>
      <c r="M76" s="80">
        <v>21645.207385464986</v>
      </c>
      <c r="S76" s="80">
        <f t="shared" si="1"/>
        <v>26099.206377464987</v>
      </c>
    </row>
    <row r="77" spans="1:19" ht="12">
      <c r="A77" s="41"/>
      <c r="B77" s="41" t="s">
        <v>0</v>
      </c>
      <c r="C77" s="79">
        <v>1415.991332</v>
      </c>
      <c r="D77" s="79">
        <v>1482.5488000000003</v>
      </c>
      <c r="E77" s="79"/>
      <c r="F77" s="79">
        <v>414.42414499999995</v>
      </c>
      <c r="G77" s="79">
        <v>268.22249999999997</v>
      </c>
      <c r="H77" s="79"/>
      <c r="I77" s="79">
        <v>284.243445</v>
      </c>
      <c r="J77" s="79"/>
      <c r="K77" s="80">
        <v>1280.115931</v>
      </c>
      <c r="L77" s="79"/>
      <c r="M77" s="80">
        <v>23266.556578756823</v>
      </c>
      <c r="S77" s="80">
        <f t="shared" si="1"/>
        <v>28412.102731756822</v>
      </c>
    </row>
    <row r="78" spans="1:19" ht="12">
      <c r="A78" s="41"/>
      <c r="B78" s="41" t="s">
        <v>18</v>
      </c>
      <c r="C78" s="79">
        <v>1025.1613320000001</v>
      </c>
      <c r="D78" s="79">
        <v>1585.0072000000002</v>
      </c>
      <c r="E78" s="79"/>
      <c r="F78" s="79">
        <v>414.42414499999995</v>
      </c>
      <c r="G78" s="79">
        <v>268.22249999999997</v>
      </c>
      <c r="H78" s="79"/>
      <c r="I78" s="79">
        <v>284.243445</v>
      </c>
      <c r="J78" s="79"/>
      <c r="K78" s="80">
        <v>1280.115931</v>
      </c>
      <c r="L78" s="79"/>
      <c r="M78" s="80">
        <v>24874.377944188604</v>
      </c>
      <c r="S78" s="80">
        <f t="shared" si="1"/>
        <v>29731.552497188604</v>
      </c>
    </row>
    <row r="79" spans="1:19" ht="12">
      <c r="A79" s="41"/>
      <c r="B79" s="41" t="s">
        <v>19</v>
      </c>
      <c r="C79" s="79">
        <v>1025.1613320000001</v>
      </c>
      <c r="D79" s="79">
        <v>2034.6009085</v>
      </c>
      <c r="E79" s="79">
        <v>371.58566</v>
      </c>
      <c r="F79" s="79">
        <v>666.4240682</v>
      </c>
      <c r="G79" s="79">
        <v>418.22249999999997</v>
      </c>
      <c r="H79" s="79"/>
      <c r="I79" s="79">
        <v>473.143445</v>
      </c>
      <c r="J79" s="79"/>
      <c r="K79" s="80">
        <v>1674.8326809999999</v>
      </c>
      <c r="L79" s="79"/>
      <c r="M79" s="80">
        <v>24286.18408583008</v>
      </c>
      <c r="S79" s="80">
        <f t="shared" si="1"/>
        <v>30950.15468053008</v>
      </c>
    </row>
    <row r="80" spans="1:19" ht="12">
      <c r="A80" s="41">
        <v>1995</v>
      </c>
      <c r="B80" s="41" t="s">
        <v>7</v>
      </c>
      <c r="C80" s="79">
        <v>1025.1613320000001</v>
      </c>
      <c r="D80" s="79">
        <v>2034.6009085</v>
      </c>
      <c r="E80" s="79">
        <v>371.58566</v>
      </c>
      <c r="F80" s="79">
        <v>666.4240682</v>
      </c>
      <c r="G80" s="79">
        <v>418.22249999999997</v>
      </c>
      <c r="H80" s="79"/>
      <c r="I80" s="79">
        <v>473.143445</v>
      </c>
      <c r="J80" s="79"/>
      <c r="K80" s="80">
        <v>1848.7205559999998</v>
      </c>
      <c r="L80" s="79"/>
      <c r="M80" s="80">
        <v>23332.482521610782</v>
      </c>
      <c r="S80" s="80">
        <f t="shared" si="1"/>
        <v>30170.340991310783</v>
      </c>
    </row>
    <row r="81" spans="1:19" ht="12">
      <c r="A81" s="41"/>
      <c r="B81" s="41" t="s">
        <v>0</v>
      </c>
      <c r="C81" s="79">
        <v>1025.1613320000001</v>
      </c>
      <c r="D81" s="79">
        <v>2034.6009085</v>
      </c>
      <c r="E81" s="79">
        <v>371.58566</v>
      </c>
      <c r="F81" s="79">
        <v>658.64674792631</v>
      </c>
      <c r="G81" s="79">
        <v>418.22249999999997</v>
      </c>
      <c r="H81" s="79"/>
      <c r="I81" s="79">
        <v>473.143445</v>
      </c>
      <c r="J81" s="79"/>
      <c r="K81" s="80">
        <v>1945.0357359999998</v>
      </c>
      <c r="L81" s="79"/>
      <c r="M81" s="80">
        <v>22786.097605029976</v>
      </c>
      <c r="S81" s="80">
        <f t="shared" si="1"/>
        <v>29712.493934456288</v>
      </c>
    </row>
    <row r="82" spans="1:19" ht="12">
      <c r="A82" s="41"/>
      <c r="B82" s="41" t="s">
        <v>18</v>
      </c>
      <c r="C82" s="79">
        <v>745.4413320000001</v>
      </c>
      <c r="D82" s="79">
        <v>2855.8009085</v>
      </c>
      <c r="E82" s="79">
        <v>691.66566</v>
      </c>
      <c r="F82" s="79">
        <v>650.95395924449</v>
      </c>
      <c r="G82" s="79">
        <v>418.22249999999997</v>
      </c>
      <c r="H82" s="79"/>
      <c r="I82" s="79">
        <v>473.143445</v>
      </c>
      <c r="J82" s="79"/>
      <c r="K82" s="80">
        <v>2024.275736</v>
      </c>
      <c r="L82" s="79"/>
      <c r="M82" s="80">
        <v>22548.89111681025</v>
      </c>
      <c r="Q82" s="80">
        <v>162.6765</v>
      </c>
      <c r="S82" s="80">
        <f t="shared" si="1"/>
        <v>30571.07115755474</v>
      </c>
    </row>
    <row r="83" spans="1:19" ht="12">
      <c r="A83" s="41"/>
      <c r="B83" s="41" t="s">
        <v>19</v>
      </c>
      <c r="C83" s="79">
        <v>745.4413320000001</v>
      </c>
      <c r="D83" s="79">
        <v>3151.1918635</v>
      </c>
      <c r="E83" s="79">
        <v>1304.56566</v>
      </c>
      <c r="F83" s="79">
        <v>913.5963174142701</v>
      </c>
      <c r="G83" s="79">
        <v>618.2225</v>
      </c>
      <c r="H83" s="79"/>
      <c r="I83" s="79">
        <v>473.143445</v>
      </c>
      <c r="J83" s="79"/>
      <c r="K83" s="80">
        <v>2162.9457359999997</v>
      </c>
      <c r="L83" s="79"/>
      <c r="M83" s="80">
        <v>23520.532028083988</v>
      </c>
      <c r="Q83" s="80">
        <v>892.3395</v>
      </c>
      <c r="S83" s="80">
        <f t="shared" si="1"/>
        <v>33781.978381998255</v>
      </c>
    </row>
    <row r="84" spans="1:19" ht="12">
      <c r="A84" s="41">
        <v>1996</v>
      </c>
      <c r="B84" s="41" t="s">
        <v>7</v>
      </c>
      <c r="C84" s="79">
        <v>1081.141332</v>
      </c>
      <c r="D84" s="79">
        <v>2978.2730635000003</v>
      </c>
      <c r="E84" s="79">
        <v>1354.56566</v>
      </c>
      <c r="F84" s="79">
        <v>908.78966210576</v>
      </c>
      <c r="G84" s="79">
        <v>618.2225</v>
      </c>
      <c r="H84" s="79"/>
      <c r="I84" s="79">
        <v>1083.943445</v>
      </c>
      <c r="J84" s="79"/>
      <c r="K84" s="80">
        <v>2162.9457359999997</v>
      </c>
      <c r="L84" s="79"/>
      <c r="M84" s="80">
        <v>22037.757926603274</v>
      </c>
      <c r="Q84" s="80">
        <v>892.3395</v>
      </c>
      <c r="S84" s="80">
        <f t="shared" si="1"/>
        <v>33117.97882520904</v>
      </c>
    </row>
    <row r="85" spans="1:19" ht="12">
      <c r="A85" s="41"/>
      <c r="B85" s="41" t="s">
        <v>0</v>
      </c>
      <c r="C85" s="79">
        <v>1557.376332</v>
      </c>
      <c r="D85" s="79">
        <v>3556.9730635000005</v>
      </c>
      <c r="E85" s="79">
        <v>1725.12566</v>
      </c>
      <c r="F85" s="79">
        <v>903.4730081273</v>
      </c>
      <c r="G85" s="79">
        <v>3232.7783965699996</v>
      </c>
      <c r="H85" s="79"/>
      <c r="I85" s="79">
        <v>1083.943445</v>
      </c>
      <c r="J85" s="79"/>
      <c r="K85" s="80">
        <v>2526.9657359999997</v>
      </c>
      <c r="L85" s="79"/>
      <c r="M85" s="80">
        <v>20827.534934913438</v>
      </c>
      <c r="Q85" s="80">
        <v>892.3395</v>
      </c>
      <c r="S85" s="80">
        <f t="shared" si="1"/>
        <v>36306.51007611074</v>
      </c>
    </row>
    <row r="86" spans="1:19" ht="12">
      <c r="A86" s="41"/>
      <c r="B86" s="41" t="s">
        <v>18</v>
      </c>
      <c r="C86" s="79">
        <v>1769.250732</v>
      </c>
      <c r="D86" s="79">
        <v>3556.9730635000005</v>
      </c>
      <c r="E86" s="79">
        <v>1725.12566</v>
      </c>
      <c r="F86" s="79">
        <v>898.65009693068</v>
      </c>
      <c r="G86" s="79">
        <v>3244.2983965699996</v>
      </c>
      <c r="H86" s="79"/>
      <c r="I86" s="79">
        <v>8831.943444999999</v>
      </c>
      <c r="J86" s="79"/>
      <c r="K86" s="80">
        <v>2526.4018319999996</v>
      </c>
      <c r="L86" s="79"/>
      <c r="M86" s="80">
        <v>20923.15203335522</v>
      </c>
      <c r="Q86" s="80">
        <v>892.3395</v>
      </c>
      <c r="S86" s="80">
        <f t="shared" si="1"/>
        <v>44368.134759355904</v>
      </c>
    </row>
    <row r="87" spans="1:19" ht="12">
      <c r="A87" s="41"/>
      <c r="B87" s="41" t="s">
        <v>19</v>
      </c>
      <c r="C87" s="79">
        <v>2099.6007319999994</v>
      </c>
      <c r="D87" s="79">
        <v>3969.2046635</v>
      </c>
      <c r="E87" s="79">
        <v>2128.70966</v>
      </c>
      <c r="F87" s="79">
        <v>2036.6052877225675</v>
      </c>
      <c r="G87" s="79">
        <v>3221.7758964573877</v>
      </c>
      <c r="H87" s="79"/>
      <c r="I87" s="79">
        <v>12031.714845000002</v>
      </c>
      <c r="J87" s="79"/>
      <c r="K87" s="80">
        <v>3291.4014039999993</v>
      </c>
      <c r="L87" s="79"/>
      <c r="M87" s="80">
        <v>21485.557598916246</v>
      </c>
      <c r="Q87" s="80">
        <v>1024.8595</v>
      </c>
      <c r="S87" s="80">
        <f t="shared" si="1"/>
        <v>51289.429587596205</v>
      </c>
    </row>
    <row r="88" spans="1:19" ht="12">
      <c r="A88" s="41">
        <v>1997</v>
      </c>
      <c r="B88" s="41" t="s">
        <v>7</v>
      </c>
      <c r="C88" s="79">
        <v>2099.6007319999994</v>
      </c>
      <c r="D88" s="79">
        <v>3969.2046635</v>
      </c>
      <c r="E88" s="79">
        <v>2128.70966</v>
      </c>
      <c r="F88" s="79">
        <v>1891.146026882217</v>
      </c>
      <c r="G88" s="79">
        <v>3312.9735246826126</v>
      </c>
      <c r="H88" s="79"/>
      <c r="I88" s="79">
        <v>12040.083907000002</v>
      </c>
      <c r="J88" s="79"/>
      <c r="K88" s="80">
        <v>6301.290669800001</v>
      </c>
      <c r="L88" s="79"/>
      <c r="M88" s="80">
        <v>21549.28931570591</v>
      </c>
      <c r="Q88" s="80">
        <v>1184.7395</v>
      </c>
      <c r="S88" s="80">
        <f t="shared" si="1"/>
        <v>54477.03799957075</v>
      </c>
    </row>
    <row r="89" spans="1:19" ht="12">
      <c r="A89" s="41"/>
      <c r="B89" s="41" t="s">
        <v>0</v>
      </c>
      <c r="C89" s="79">
        <v>2519.8857319999997</v>
      </c>
      <c r="D89" s="79">
        <v>4348.7046635</v>
      </c>
      <c r="E89" s="79">
        <v>2128.70966</v>
      </c>
      <c r="F89" s="79">
        <v>1856.0797519886385</v>
      </c>
      <c r="G89" s="79">
        <v>3218.9070245699995</v>
      </c>
      <c r="H89" s="79"/>
      <c r="I89" s="79">
        <v>12040.083907000002</v>
      </c>
      <c r="J89" s="79"/>
      <c r="K89" s="80">
        <v>6732.490671099999</v>
      </c>
      <c r="L89" s="79"/>
      <c r="M89" s="80">
        <v>21836.49582433009</v>
      </c>
      <c r="Q89" s="80">
        <v>1879.5307790000002</v>
      </c>
      <c r="S89" s="80">
        <f t="shared" si="1"/>
        <v>56560.88801348874</v>
      </c>
    </row>
    <row r="90" spans="1:19" ht="12">
      <c r="A90" s="41"/>
      <c r="B90" s="41" t="s">
        <v>18</v>
      </c>
      <c r="C90" s="79">
        <v>2519.8857319999997</v>
      </c>
      <c r="D90" s="79">
        <v>4384.3974634999995</v>
      </c>
      <c r="E90" s="79">
        <v>2533.44566</v>
      </c>
      <c r="F90" s="79">
        <v>2019.5521080569756</v>
      </c>
      <c r="G90" s="79">
        <v>3315.1046524573876</v>
      </c>
      <c r="H90" s="79"/>
      <c r="I90" s="79">
        <v>10255.853907</v>
      </c>
      <c r="J90" s="79"/>
      <c r="K90" s="80">
        <v>6696.153252217481</v>
      </c>
      <c r="L90" s="79"/>
      <c r="M90" s="80">
        <v>25060.685527849924</v>
      </c>
      <c r="Q90" s="80">
        <v>2307.614479</v>
      </c>
      <c r="S90" s="80">
        <f t="shared" si="1"/>
        <v>59092.692782081765</v>
      </c>
    </row>
    <row r="91" spans="1:19" ht="12">
      <c r="A91" s="41"/>
      <c r="B91" s="41" t="s">
        <v>19</v>
      </c>
      <c r="C91" s="79">
        <v>2038.8644</v>
      </c>
      <c r="D91" s="79">
        <v>4384.3974634999995</v>
      </c>
      <c r="E91" s="79">
        <v>2787.1706599999998</v>
      </c>
      <c r="F91" s="79">
        <v>2403.2327232020903</v>
      </c>
      <c r="G91" s="79">
        <v>3362.2577743486117</v>
      </c>
      <c r="H91" s="79"/>
      <c r="I91" s="79">
        <v>12564.011297000001</v>
      </c>
      <c r="J91" s="79"/>
      <c r="K91" s="80">
        <v>12109.299442456913</v>
      </c>
      <c r="L91" s="79"/>
      <c r="M91" s="80">
        <v>27572.921422030413</v>
      </c>
      <c r="Q91" s="80">
        <v>2045.334479</v>
      </c>
      <c r="S91" s="80">
        <f t="shared" si="1"/>
        <v>69267.48966153803</v>
      </c>
    </row>
    <row r="92" spans="1:19" ht="12">
      <c r="A92" s="41">
        <v>1998</v>
      </c>
      <c r="B92" s="41" t="s">
        <v>7</v>
      </c>
      <c r="C92" s="79">
        <v>2038.8644</v>
      </c>
      <c r="D92" s="79">
        <v>4384.3974634999995</v>
      </c>
      <c r="E92" s="79">
        <v>3352.6391019992498</v>
      </c>
      <c r="F92" s="79">
        <v>2370.5976191072796</v>
      </c>
      <c r="G92" s="79">
        <v>5381.628322236001</v>
      </c>
      <c r="H92" s="79"/>
      <c r="I92" s="79">
        <v>12019.35316417223</v>
      </c>
      <c r="J92" s="79"/>
      <c r="K92" s="80">
        <v>12241.531607688614</v>
      </c>
      <c r="L92" s="79"/>
      <c r="M92" s="80">
        <v>28323.754603164656</v>
      </c>
      <c r="Q92" s="80">
        <v>3103.264479</v>
      </c>
      <c r="S92" s="80">
        <f t="shared" si="1"/>
        <v>73216.03076086803</v>
      </c>
    </row>
    <row r="93" spans="1:19" ht="12">
      <c r="A93" s="41"/>
      <c r="B93" s="41" t="s">
        <v>0</v>
      </c>
      <c r="C93" s="79">
        <v>2529.4244</v>
      </c>
      <c r="D93" s="79">
        <v>4028.231745948</v>
      </c>
      <c r="E93" s="79">
        <v>4020.7978629999993</v>
      </c>
      <c r="F93" s="79">
        <v>3446.673812900659</v>
      </c>
      <c r="G93" s="79">
        <v>5878.483009197889</v>
      </c>
      <c r="H93" s="79"/>
      <c r="I93" s="79">
        <v>13794.851095484422</v>
      </c>
      <c r="J93" s="79"/>
      <c r="K93" s="80">
        <v>12363.040805324701</v>
      </c>
      <c r="L93" s="79">
        <v>939.2283605914877</v>
      </c>
      <c r="M93" s="80">
        <v>29486.299089427073</v>
      </c>
      <c r="Q93" s="80">
        <v>3103.264479</v>
      </c>
      <c r="S93" s="80">
        <f t="shared" si="1"/>
        <v>79590.29466087423</v>
      </c>
    </row>
    <row r="94" spans="1:19" ht="12">
      <c r="A94" s="41"/>
      <c r="B94" s="41" t="s">
        <v>18</v>
      </c>
      <c r="C94" s="79">
        <v>1748.469638702</v>
      </c>
      <c r="D94" s="79">
        <v>4257.4589600809995</v>
      </c>
      <c r="E94" s="79">
        <v>4672.297229024999</v>
      </c>
      <c r="F94" s="79">
        <v>3417.41265214561</v>
      </c>
      <c r="G94" s="79">
        <v>5964.236361276212</v>
      </c>
      <c r="H94" s="79"/>
      <c r="I94" s="79">
        <v>13758.81721855112</v>
      </c>
      <c r="J94" s="79"/>
      <c r="K94" s="80">
        <v>12719.224519097503</v>
      </c>
      <c r="L94" s="79">
        <v>915.8396098748158</v>
      </c>
      <c r="M94" s="80">
        <v>27553.006009203564</v>
      </c>
      <c r="O94" s="80">
        <v>2386.54886</v>
      </c>
      <c r="Q94" s="80">
        <v>3103.264479</v>
      </c>
      <c r="S94" s="80">
        <f t="shared" si="1"/>
        <v>80496.57553695682</v>
      </c>
    </row>
    <row r="95" spans="1:19" ht="12">
      <c r="A95" s="41"/>
      <c r="B95" s="41" t="s">
        <v>19</v>
      </c>
      <c r="C95" s="79">
        <v>1816.1986681310002</v>
      </c>
      <c r="D95" s="79">
        <v>4762.679584013</v>
      </c>
      <c r="E95" s="79">
        <v>4722.27416105</v>
      </c>
      <c r="F95" s="79">
        <v>3375.088742175609</v>
      </c>
      <c r="G95" s="79">
        <v>6198.098746279</v>
      </c>
      <c r="H95" s="79"/>
      <c r="I95" s="79">
        <v>13998.404554803596</v>
      </c>
      <c r="J95" s="79"/>
      <c r="K95" s="80">
        <v>12600.309617938718</v>
      </c>
      <c r="L95" s="79">
        <v>895.6847596957812</v>
      </c>
      <c r="M95" s="80">
        <v>31992.995626247233</v>
      </c>
      <c r="O95" s="80">
        <v>2226.808685927494</v>
      </c>
      <c r="Q95" s="80">
        <v>3876.023979</v>
      </c>
      <c r="S95" s="80">
        <f t="shared" si="1"/>
        <v>86464.56712526144</v>
      </c>
    </row>
    <row r="96" spans="1:19" ht="12">
      <c r="A96" s="41">
        <v>1999</v>
      </c>
      <c r="B96" s="41" t="s">
        <v>7</v>
      </c>
      <c r="C96" s="79">
        <v>2283.9366539675</v>
      </c>
      <c r="D96" s="79">
        <v>4738.927279292</v>
      </c>
      <c r="E96" s="79">
        <v>4694.2117160505</v>
      </c>
      <c r="F96" s="79">
        <v>3535.9234892213303</v>
      </c>
      <c r="G96" s="79">
        <v>6139.574202424239</v>
      </c>
      <c r="H96" s="79"/>
      <c r="I96" s="79">
        <v>15501.636376679486</v>
      </c>
      <c r="J96" s="79"/>
      <c r="K96" s="80">
        <v>13284.51866929042</v>
      </c>
      <c r="L96" s="79">
        <v>872.8412388187251</v>
      </c>
      <c r="M96" s="80">
        <v>34613.66251829819</v>
      </c>
      <c r="O96" s="80">
        <v>7236.662751954398</v>
      </c>
      <c r="Q96" s="80">
        <v>6121.244206200001</v>
      </c>
      <c r="S96" s="80">
        <f t="shared" si="1"/>
        <v>99023.13910219679</v>
      </c>
    </row>
    <row r="97" spans="1:19" ht="12">
      <c r="A97" s="41"/>
      <c r="B97" s="41" t="s">
        <v>0</v>
      </c>
      <c r="C97" s="79">
        <v>4183.02359017564</v>
      </c>
      <c r="D97" s="79">
        <v>4935.033090111</v>
      </c>
      <c r="E97" s="79">
        <v>5093.323307999751</v>
      </c>
      <c r="F97" s="79">
        <v>3504.2999085742044</v>
      </c>
      <c r="G97" s="79">
        <v>9335.239868204764</v>
      </c>
      <c r="H97" s="79"/>
      <c r="I97" s="79">
        <v>18100.20423234833</v>
      </c>
      <c r="J97" s="79"/>
      <c r="K97" s="80">
        <v>16021.075194064597</v>
      </c>
      <c r="L97" s="79">
        <v>835.814844431286</v>
      </c>
      <c r="M97" s="80">
        <v>37739.768647379104</v>
      </c>
      <c r="O97" s="80">
        <v>8241.88436594691</v>
      </c>
      <c r="Q97" s="80">
        <v>7396.849188668</v>
      </c>
      <c r="S97" s="80">
        <f t="shared" si="1"/>
        <v>115386.51623790359</v>
      </c>
    </row>
    <row r="98" spans="1:19" ht="12">
      <c r="A98" s="41"/>
      <c r="B98" s="41" t="s">
        <v>18</v>
      </c>
      <c r="C98" s="79">
        <v>4131.1757687777</v>
      </c>
      <c r="D98" s="79">
        <v>4281.999201505999</v>
      </c>
      <c r="E98" s="79">
        <v>5476.2255639</v>
      </c>
      <c r="F98" s="79">
        <v>3900.111155178159</v>
      </c>
      <c r="G98" s="79">
        <v>10509.345281817901</v>
      </c>
      <c r="H98" s="79"/>
      <c r="I98" s="79">
        <v>17266.999646416312</v>
      </c>
      <c r="J98" s="79"/>
      <c r="K98" s="80">
        <v>16739.18699345342</v>
      </c>
      <c r="L98" s="79">
        <v>930.2303733904921</v>
      </c>
      <c r="M98" s="80">
        <v>41553.691278635226</v>
      </c>
      <c r="O98" s="80">
        <v>8688.634001263628</v>
      </c>
      <c r="Q98" s="80">
        <v>7918.496088668001</v>
      </c>
      <c r="S98" s="80">
        <f t="shared" si="1"/>
        <v>121396.09535300685</v>
      </c>
    </row>
    <row r="99" spans="1:19" ht="12">
      <c r="A99" s="41"/>
      <c r="B99" s="41" t="s">
        <v>19</v>
      </c>
      <c r="C99" s="79">
        <v>3993.805204529689</v>
      </c>
      <c r="D99" s="79">
        <v>6130.034506313999</v>
      </c>
      <c r="E99" s="79">
        <v>6630.61395805</v>
      </c>
      <c r="F99" s="79">
        <v>4169.249226834481</v>
      </c>
      <c r="G99" s="79">
        <v>17907.183236569606</v>
      </c>
      <c r="H99" s="79"/>
      <c r="I99" s="79">
        <v>14811.257915767257</v>
      </c>
      <c r="J99" s="79"/>
      <c r="K99" s="80">
        <v>17387.81146388217</v>
      </c>
      <c r="L99" s="79">
        <v>902.0898618216839</v>
      </c>
      <c r="M99" s="80">
        <v>49823.866199798504</v>
      </c>
      <c r="O99" s="80">
        <v>8106.664455263929</v>
      </c>
      <c r="Q99" s="80">
        <v>8745.420018668001</v>
      </c>
      <c r="S99" s="80">
        <f t="shared" si="1"/>
        <v>138607.99604749933</v>
      </c>
    </row>
    <row r="100" spans="1:19" ht="12">
      <c r="A100" s="41">
        <v>2000</v>
      </c>
      <c r="B100" s="41" t="s">
        <v>7</v>
      </c>
      <c r="C100" s="79">
        <v>3942.3058495242867</v>
      </c>
      <c r="D100" s="79">
        <v>6091.813886878909</v>
      </c>
      <c r="E100" s="79">
        <v>8220.400672025</v>
      </c>
      <c r="F100" s="79">
        <v>4098.858260659306</v>
      </c>
      <c r="G100" s="79">
        <v>17823.802165709367</v>
      </c>
      <c r="H100" s="79"/>
      <c r="I100" s="79">
        <v>14258.157805598841</v>
      </c>
      <c r="J100" s="79"/>
      <c r="K100" s="80">
        <v>20401.520055580084</v>
      </c>
      <c r="L100" s="79">
        <v>868.835272448052</v>
      </c>
      <c r="M100" s="80">
        <v>54531.2068459879</v>
      </c>
      <c r="O100" s="80">
        <v>7603.026107746391</v>
      </c>
      <c r="Q100" s="80">
        <v>9441.678051668001</v>
      </c>
      <c r="S100" s="80">
        <f t="shared" si="1"/>
        <v>147281.60497382615</v>
      </c>
    </row>
    <row r="101" spans="1:19" ht="12">
      <c r="A101" s="41"/>
      <c r="B101" s="41" t="s">
        <v>0</v>
      </c>
      <c r="C101" s="79">
        <v>3957.4371368072093</v>
      </c>
      <c r="D101" s="79">
        <v>6228.32949961353</v>
      </c>
      <c r="E101" s="79">
        <v>8206.936764025002</v>
      </c>
      <c r="F101" s="79">
        <v>3984.830247199036</v>
      </c>
      <c r="G101" s="79">
        <v>17782.519923182495</v>
      </c>
      <c r="H101" s="79"/>
      <c r="I101" s="79">
        <v>15808.917314456816</v>
      </c>
      <c r="J101" s="79"/>
      <c r="K101" s="80">
        <v>24465.18269428646</v>
      </c>
      <c r="L101" s="79">
        <v>837.9681710641075</v>
      </c>
      <c r="M101" s="80">
        <v>61715.16400138647</v>
      </c>
      <c r="O101" s="80">
        <v>7564.298828470696</v>
      </c>
      <c r="Q101" s="80">
        <v>12276.760975972098</v>
      </c>
      <c r="S101" s="80">
        <f aca="true" t="shared" si="2" ref="S101:S175">SUM(C101:Q101)</f>
        <v>162828.34555646393</v>
      </c>
    </row>
    <row r="102" spans="1:19" ht="12">
      <c r="A102" s="41"/>
      <c r="B102" s="41" t="s">
        <v>18</v>
      </c>
      <c r="C102" s="79">
        <v>5017.672171278399</v>
      </c>
      <c r="D102" s="79">
        <v>6508.774886458296</v>
      </c>
      <c r="E102" s="79">
        <v>9238.38252099975</v>
      </c>
      <c r="F102" s="79">
        <v>4363.72357878412</v>
      </c>
      <c r="G102" s="79">
        <v>16855.135241543576</v>
      </c>
      <c r="H102" s="79"/>
      <c r="I102" s="79">
        <v>16077.018314909192</v>
      </c>
      <c r="J102" s="79"/>
      <c r="K102" s="80">
        <v>26309.72685268604</v>
      </c>
      <c r="L102" s="79">
        <v>803.504647769919</v>
      </c>
      <c r="M102" s="80">
        <v>71150.79723668423</v>
      </c>
      <c r="O102" s="80">
        <v>7488.240427093786</v>
      </c>
      <c r="Q102" s="80">
        <v>12276.760975972098</v>
      </c>
      <c r="S102" s="80">
        <f t="shared" si="2"/>
        <v>176089.7368541794</v>
      </c>
    </row>
    <row r="103" spans="1:19" ht="12">
      <c r="A103" s="41"/>
      <c r="B103" s="41" t="s">
        <v>19</v>
      </c>
      <c r="C103" s="79">
        <v>5128.5396136401605</v>
      </c>
      <c r="D103" s="79">
        <v>7405.058383111676</v>
      </c>
      <c r="E103" s="79">
        <v>9563.982</v>
      </c>
      <c r="F103" s="79">
        <v>3970.3540034674884</v>
      </c>
      <c r="G103" s="79">
        <v>19067.802208529887</v>
      </c>
      <c r="H103" s="79"/>
      <c r="I103" s="79">
        <v>25670.106719861935</v>
      </c>
      <c r="J103" s="79"/>
      <c r="K103" s="80">
        <v>26764.03439259882</v>
      </c>
      <c r="L103" s="79">
        <v>776.8783653261057</v>
      </c>
      <c r="M103" s="80">
        <v>83273.5412576494</v>
      </c>
      <c r="O103" s="80">
        <v>8143.07586761835</v>
      </c>
      <c r="Q103" s="80">
        <v>12568.437271197148</v>
      </c>
      <c r="S103" s="80">
        <f t="shared" si="2"/>
        <v>202331.81008300095</v>
      </c>
    </row>
    <row r="104" spans="1:19" ht="12">
      <c r="A104" s="41">
        <v>2001</v>
      </c>
      <c r="B104" s="41" t="s">
        <v>7</v>
      </c>
      <c r="C104" s="79">
        <v>5456.523029826641</v>
      </c>
      <c r="D104" s="79">
        <v>7569.059647840913</v>
      </c>
      <c r="E104" s="79">
        <v>9540.605104249998</v>
      </c>
      <c r="F104" s="79">
        <v>4269.934428487794</v>
      </c>
      <c r="G104" s="79">
        <v>18652.19256494107</v>
      </c>
      <c r="H104" s="79"/>
      <c r="I104" s="79">
        <v>29021.6270125569</v>
      </c>
      <c r="J104" s="79"/>
      <c r="K104" s="80">
        <v>28359.929142370114</v>
      </c>
      <c r="L104" s="79">
        <v>1411.682761276617</v>
      </c>
      <c r="M104" s="80">
        <v>86497.47402067915</v>
      </c>
      <c r="O104" s="80">
        <v>10327.448895877074</v>
      </c>
      <c r="Q104" s="80">
        <v>14195.58911022215</v>
      </c>
      <c r="S104" s="80">
        <f t="shared" si="2"/>
        <v>215302.06571832843</v>
      </c>
    </row>
    <row r="105" spans="1:19" ht="12">
      <c r="A105" s="41"/>
      <c r="B105" s="41" t="s">
        <v>0</v>
      </c>
      <c r="C105" s="79">
        <v>6099.6871283539385</v>
      </c>
      <c r="D105" s="79">
        <v>9296.021203545415</v>
      </c>
      <c r="E105" s="79">
        <v>9156.194007500002</v>
      </c>
      <c r="F105" s="79">
        <v>4767.094673453442</v>
      </c>
      <c r="G105" s="79">
        <v>21861.40175954093</v>
      </c>
      <c r="H105" s="79"/>
      <c r="I105" s="79">
        <v>31372.56785846004</v>
      </c>
      <c r="J105" s="79"/>
      <c r="K105" s="80">
        <v>31550.561724260227</v>
      </c>
      <c r="L105" s="79">
        <v>1599.5790814314419</v>
      </c>
      <c r="M105" s="80">
        <v>96581.98344492416</v>
      </c>
      <c r="O105" s="80">
        <v>11262.44780314854</v>
      </c>
      <c r="Q105" s="80">
        <v>16678.43701564292</v>
      </c>
      <c r="S105" s="80">
        <f t="shared" si="2"/>
        <v>240225.97570026107</v>
      </c>
    </row>
    <row r="106" spans="1:19" ht="12">
      <c r="A106" s="41"/>
      <c r="B106" s="41" t="s">
        <v>18</v>
      </c>
      <c r="C106" s="79">
        <v>6324.062334227458</v>
      </c>
      <c r="D106" s="79">
        <v>9233.920735714812</v>
      </c>
      <c r="E106" s="79">
        <v>9140.603421425001</v>
      </c>
      <c r="F106" s="79">
        <v>4620.418740484008</v>
      </c>
      <c r="G106" s="79">
        <v>22737.65506131029</v>
      </c>
      <c r="H106" s="79"/>
      <c r="I106" s="79">
        <v>33987.750105408835</v>
      </c>
      <c r="J106" s="79"/>
      <c r="K106" s="80">
        <v>34106.52320432447</v>
      </c>
      <c r="L106" s="79">
        <v>1537.0612111722749</v>
      </c>
      <c r="M106" s="80">
        <v>104317.43433594561</v>
      </c>
      <c r="O106" s="80">
        <v>12766.17483872187</v>
      </c>
      <c r="Q106" s="80">
        <v>17108.165758188054</v>
      </c>
      <c r="S106" s="80">
        <f t="shared" si="2"/>
        <v>255879.7697469227</v>
      </c>
    </row>
    <row r="107" spans="1:19" ht="12">
      <c r="A107" s="41"/>
      <c r="B107" s="41" t="s">
        <v>19</v>
      </c>
      <c r="C107" s="79">
        <v>6878.622319261721</v>
      </c>
      <c r="D107" s="79">
        <v>10254.066285079796</v>
      </c>
      <c r="E107" s="79">
        <v>10103.009420525</v>
      </c>
      <c r="F107" s="79">
        <v>6628.345290915713</v>
      </c>
      <c r="G107" s="79">
        <v>31555.4159102589</v>
      </c>
      <c r="H107" s="79"/>
      <c r="I107" s="79">
        <v>48652.075983777024</v>
      </c>
      <c r="J107" s="79"/>
      <c r="K107" s="80">
        <v>39472.075891137756</v>
      </c>
      <c r="L107" s="79">
        <v>1918.843097654616</v>
      </c>
      <c r="M107" s="80">
        <v>122461.6089357843</v>
      </c>
      <c r="O107" s="80">
        <v>17078.460845342517</v>
      </c>
      <c r="Q107" s="80">
        <v>17195.453256459696</v>
      </c>
      <c r="S107" s="80">
        <f t="shared" si="2"/>
        <v>312197.977236197</v>
      </c>
    </row>
    <row r="108" spans="1:19" ht="12">
      <c r="A108" s="41">
        <v>2002</v>
      </c>
      <c r="B108" s="41" t="s">
        <v>7</v>
      </c>
      <c r="C108" s="79">
        <v>8115.876036218121</v>
      </c>
      <c r="D108" s="79">
        <v>10122.054901136775</v>
      </c>
      <c r="E108" s="79">
        <v>10049.063965649999</v>
      </c>
      <c r="F108" s="79">
        <v>7049.895582647263</v>
      </c>
      <c r="G108" s="79">
        <v>30014.38352241065</v>
      </c>
      <c r="H108" s="79"/>
      <c r="I108" s="79">
        <v>51072.40544453592</v>
      </c>
      <c r="J108" s="79"/>
      <c r="K108" s="80">
        <v>41050.1695667147</v>
      </c>
      <c r="L108" s="79">
        <v>2147.090275621186</v>
      </c>
      <c r="M108" s="80">
        <v>128126.64192543655</v>
      </c>
      <c r="O108" s="80">
        <v>15246.171717402558</v>
      </c>
      <c r="Q108" s="80">
        <v>19119.291798495266</v>
      </c>
      <c r="S108" s="80">
        <f t="shared" si="2"/>
        <v>322113.04473626905</v>
      </c>
    </row>
    <row r="109" spans="1:19" ht="12">
      <c r="A109" s="41"/>
      <c r="B109" s="41" t="s">
        <v>0</v>
      </c>
      <c r="C109" s="79">
        <v>9618.19278885332</v>
      </c>
      <c r="D109" s="79">
        <v>11873.596466237994</v>
      </c>
      <c r="E109" s="79">
        <v>11837.8272103</v>
      </c>
      <c r="F109" s="79">
        <v>9849.146274348253</v>
      </c>
      <c r="G109" s="79">
        <v>31496.96509610093</v>
      </c>
      <c r="H109" s="79"/>
      <c r="I109" s="79">
        <v>53050.76005617786</v>
      </c>
      <c r="J109" s="79"/>
      <c r="K109" s="80">
        <v>42430.185966198624</v>
      </c>
      <c r="L109" s="79">
        <v>2118.3970944296407</v>
      </c>
      <c r="M109" s="80">
        <v>137961.50134425395</v>
      </c>
      <c r="O109" s="80">
        <v>19323.418597055428</v>
      </c>
      <c r="Q109" s="80">
        <v>19046.13605052497</v>
      </c>
      <c r="S109" s="80">
        <f t="shared" si="2"/>
        <v>348606.12694448093</v>
      </c>
    </row>
    <row r="110" spans="1:19" ht="12">
      <c r="A110" s="41"/>
      <c r="B110" s="41" t="s">
        <v>18</v>
      </c>
      <c r="C110" s="79">
        <v>10006.210551248667</v>
      </c>
      <c r="D110" s="79">
        <v>13407.117981208463</v>
      </c>
      <c r="E110" s="79">
        <v>12554.085066699497</v>
      </c>
      <c r="F110" s="79">
        <v>10850.152034147643</v>
      </c>
      <c r="G110" s="79">
        <v>34451.81496505307</v>
      </c>
      <c r="H110" s="79"/>
      <c r="I110" s="79">
        <v>54853.00177380047</v>
      </c>
      <c r="J110" s="79"/>
      <c r="K110" s="80">
        <v>46361.2967950126</v>
      </c>
      <c r="L110" s="79">
        <v>2270.671201914907</v>
      </c>
      <c r="M110" s="80">
        <v>140121.65062278858</v>
      </c>
      <c r="O110" s="80">
        <v>18945.97284617911</v>
      </c>
      <c r="Q110" s="80">
        <v>25043.263246515227</v>
      </c>
      <c r="S110" s="80">
        <f t="shared" si="2"/>
        <v>368865.23708456825</v>
      </c>
    </row>
    <row r="111" spans="1:19" ht="12">
      <c r="A111" s="41"/>
      <c r="B111" s="41" t="s">
        <v>19</v>
      </c>
      <c r="C111" s="79">
        <v>12878.361692288978</v>
      </c>
      <c r="D111" s="79">
        <v>13324.148134218369</v>
      </c>
      <c r="E111" s="79">
        <v>14030.813925599998</v>
      </c>
      <c r="F111" s="79">
        <v>12375.820367035956</v>
      </c>
      <c r="G111" s="79">
        <v>33623.70163925143</v>
      </c>
      <c r="H111" s="79"/>
      <c r="I111" s="79">
        <v>57832.366320850386</v>
      </c>
      <c r="J111" s="79"/>
      <c r="K111" s="80">
        <v>49425.91131775478</v>
      </c>
      <c r="L111" s="79">
        <v>8880.654834394743</v>
      </c>
      <c r="M111" s="80">
        <v>171637.20178317386</v>
      </c>
      <c r="O111" s="80">
        <v>19199.9273208647</v>
      </c>
      <c r="Q111" s="80">
        <v>26793.396330056392</v>
      </c>
      <c r="S111" s="80">
        <f t="shared" si="2"/>
        <v>420002.30366548966</v>
      </c>
    </row>
    <row r="112" spans="1:19" ht="12">
      <c r="A112" s="41">
        <v>2003</v>
      </c>
      <c r="B112" s="41" t="s">
        <v>7</v>
      </c>
      <c r="C112" s="79">
        <v>12634.246873986987</v>
      </c>
      <c r="D112" s="79">
        <v>14119.314773168875</v>
      </c>
      <c r="E112" s="79">
        <v>15776.965575499997</v>
      </c>
      <c r="F112" s="79">
        <v>13855.955210518187</v>
      </c>
      <c r="G112" s="79">
        <v>36189.124867178434</v>
      </c>
      <c r="H112" s="79"/>
      <c r="I112" s="79">
        <v>59833.71108115943</v>
      </c>
      <c r="J112" s="79"/>
      <c r="K112" s="80">
        <v>50252.72078867863</v>
      </c>
      <c r="L112" s="79">
        <v>9142.760426798872</v>
      </c>
      <c r="M112" s="80">
        <v>194458.22946254356</v>
      </c>
      <c r="O112" s="80">
        <v>19035.86144121143</v>
      </c>
      <c r="Q112" s="80">
        <v>29923.822264876668</v>
      </c>
      <c r="S112" s="80">
        <f t="shared" si="2"/>
        <v>455222.712765621</v>
      </c>
    </row>
    <row r="113" spans="1:19" ht="12">
      <c r="A113" s="41"/>
      <c r="B113" s="41" t="s">
        <v>0</v>
      </c>
      <c r="C113" s="79">
        <v>13710.081353135367</v>
      </c>
      <c r="D113" s="79">
        <v>18099.896966014385</v>
      </c>
      <c r="E113" s="79">
        <v>17498.226871499995</v>
      </c>
      <c r="F113" s="79">
        <v>14508.041542481944</v>
      </c>
      <c r="G113" s="79">
        <v>35340.23336847853</v>
      </c>
      <c r="H113" s="79"/>
      <c r="I113" s="79">
        <v>66927.35189707066</v>
      </c>
      <c r="J113" s="79"/>
      <c r="K113" s="80">
        <v>52770.30295572962</v>
      </c>
      <c r="L113" s="79">
        <v>9106.59154831993</v>
      </c>
      <c r="M113" s="80">
        <v>222355.4351397856</v>
      </c>
      <c r="O113" s="80">
        <v>19771.736262603165</v>
      </c>
      <c r="Q113" s="80">
        <v>33470.49742506214</v>
      </c>
      <c r="S113" s="80">
        <f t="shared" si="2"/>
        <v>503558.3953301813</v>
      </c>
    </row>
    <row r="114" spans="1:19" ht="12">
      <c r="A114" s="41"/>
      <c r="B114" s="41" t="s">
        <v>18</v>
      </c>
      <c r="C114" s="79">
        <v>14639.023721953374</v>
      </c>
      <c r="D114" s="79">
        <v>16244.314275979623</v>
      </c>
      <c r="E114" s="79">
        <v>19105.531702499997</v>
      </c>
      <c r="F114" s="79">
        <v>14614.97349531624</v>
      </c>
      <c r="G114" s="79">
        <v>34833.24036044932</v>
      </c>
      <c r="H114" s="79"/>
      <c r="I114" s="79">
        <v>72922.86605360646</v>
      </c>
      <c r="J114" s="79"/>
      <c r="K114" s="80">
        <v>55055.52345727194</v>
      </c>
      <c r="L114" s="79">
        <v>9000.17469150928</v>
      </c>
      <c r="M114" s="80">
        <v>241910.70290501454</v>
      </c>
      <c r="O114" s="80">
        <v>21435.078692286406</v>
      </c>
      <c r="Q114" s="80">
        <v>38804.453920625674</v>
      </c>
      <c r="S114" s="80">
        <f t="shared" si="2"/>
        <v>538565.8832765128</v>
      </c>
    </row>
    <row r="115" spans="1:19" ht="12">
      <c r="A115" s="41"/>
      <c r="B115" s="41" t="s">
        <v>19</v>
      </c>
      <c r="C115" s="79">
        <v>15012.426751947709</v>
      </c>
      <c r="D115" s="79">
        <v>23147.18814501549</v>
      </c>
      <c r="E115" s="79">
        <v>19868.434760529995</v>
      </c>
      <c r="F115" s="79">
        <v>14927.547443539657</v>
      </c>
      <c r="G115" s="79">
        <v>34587.75501096258</v>
      </c>
      <c r="H115" s="79"/>
      <c r="I115" s="79">
        <v>80980.10466488737</v>
      </c>
      <c r="J115" s="79"/>
      <c r="K115" s="80">
        <v>59245.02408665784</v>
      </c>
      <c r="L115" s="79">
        <v>9464.74646903637</v>
      </c>
      <c r="M115" s="80">
        <v>277263.42095435597</v>
      </c>
      <c r="O115" s="80">
        <v>26228.92672979214</v>
      </c>
      <c r="Q115" s="80">
        <v>45791.129303302005</v>
      </c>
      <c r="S115" s="80">
        <f t="shared" si="2"/>
        <v>606516.7043200273</v>
      </c>
    </row>
    <row r="116" spans="1:19" ht="12">
      <c r="A116" s="41">
        <v>2004</v>
      </c>
      <c r="B116" s="41" t="s">
        <v>7</v>
      </c>
      <c r="C116" s="79">
        <v>17146.540269286677</v>
      </c>
      <c r="D116" s="79">
        <v>22313.941029051435</v>
      </c>
      <c r="E116" s="79">
        <v>22309.961513749997</v>
      </c>
      <c r="F116" s="79">
        <v>15911.558088295284</v>
      </c>
      <c r="G116" s="79">
        <v>38128.586164596774</v>
      </c>
      <c r="H116" s="79"/>
      <c r="I116" s="79">
        <v>80461.00900360962</v>
      </c>
      <c r="J116" s="79"/>
      <c r="K116" s="80">
        <v>61248.83959384978</v>
      </c>
      <c r="L116" s="79">
        <v>9281.668127618583</v>
      </c>
      <c r="M116" s="80">
        <v>311076.5473619516</v>
      </c>
      <c r="O116" s="80">
        <v>25606.80748221217</v>
      </c>
      <c r="Q116" s="80">
        <v>47174.58013222457</v>
      </c>
      <c r="S116" s="80">
        <f t="shared" si="2"/>
        <v>650660.0387664465</v>
      </c>
    </row>
    <row r="117" spans="1:19" ht="12">
      <c r="A117" s="41"/>
      <c r="B117" s="41" t="s">
        <v>0</v>
      </c>
      <c r="C117" s="79">
        <v>17902.82476058228</v>
      </c>
      <c r="D117" s="79">
        <v>22140.957072782494</v>
      </c>
      <c r="E117" s="79">
        <v>23219.420229899995</v>
      </c>
      <c r="F117" s="79">
        <v>18773.935861077538</v>
      </c>
      <c r="G117" s="79">
        <v>43655.908846861086</v>
      </c>
      <c r="H117" s="79"/>
      <c r="I117" s="79">
        <v>86799.67470038426</v>
      </c>
      <c r="J117" s="79"/>
      <c r="K117" s="80">
        <v>64395.28217263522</v>
      </c>
      <c r="L117" s="79">
        <v>7868.066991023166</v>
      </c>
      <c r="M117" s="80">
        <v>335368.9191233864</v>
      </c>
      <c r="O117" s="80">
        <v>24167.894565652496</v>
      </c>
      <c r="Q117" s="80">
        <v>49858.23653460501</v>
      </c>
      <c r="S117" s="80">
        <f t="shared" si="2"/>
        <v>694151.1208588899</v>
      </c>
    </row>
    <row r="118" spans="1:19" ht="12">
      <c r="A118" s="41"/>
      <c r="B118" s="41" t="s">
        <v>18</v>
      </c>
      <c r="C118" s="79">
        <v>17660.519209700993</v>
      </c>
      <c r="D118" s="79">
        <v>21584.836688451258</v>
      </c>
      <c r="E118" s="79">
        <v>25965.769040900002</v>
      </c>
      <c r="F118" s="79">
        <v>17760.458685066216</v>
      </c>
      <c r="G118" s="79">
        <v>43169.980795555326</v>
      </c>
      <c r="H118" s="79"/>
      <c r="I118" s="79">
        <v>97741.16106453571</v>
      </c>
      <c r="J118" s="79"/>
      <c r="K118" s="80">
        <v>73923.60543801407</v>
      </c>
      <c r="L118" s="79">
        <v>7578.152323244629</v>
      </c>
      <c r="M118" s="80">
        <v>354831.39779117546</v>
      </c>
      <c r="O118" s="80">
        <v>23768.400749496686</v>
      </c>
      <c r="Q118" s="80">
        <v>51490.23173411303</v>
      </c>
      <c r="S118" s="80">
        <f t="shared" si="2"/>
        <v>735474.5135202534</v>
      </c>
    </row>
    <row r="119" spans="1:19" ht="12">
      <c r="A119" s="41"/>
      <c r="B119" s="41" t="s">
        <v>19</v>
      </c>
      <c r="C119" s="79">
        <v>20837.030830764354</v>
      </c>
      <c r="D119" s="79">
        <v>19964.27978500668</v>
      </c>
      <c r="E119" s="79">
        <v>27081.02721</v>
      </c>
      <c r="F119" s="79">
        <v>22893.22592955121</v>
      </c>
      <c r="G119" s="79">
        <v>50435.123075488</v>
      </c>
      <c r="H119" s="79"/>
      <c r="I119" s="79">
        <v>111198.88235311427</v>
      </c>
      <c r="J119" s="79"/>
      <c r="K119" s="80">
        <v>76852.71839432012</v>
      </c>
      <c r="L119" s="79">
        <v>7522.240092160366</v>
      </c>
      <c r="M119" s="80">
        <v>382303.2712480382</v>
      </c>
      <c r="O119" s="80">
        <v>36555.44120049772</v>
      </c>
      <c r="Q119" s="80">
        <v>52380.3703466067</v>
      </c>
      <c r="S119" s="80">
        <f t="shared" si="2"/>
        <v>808023.6104655477</v>
      </c>
    </row>
    <row r="120" spans="1:19" ht="12">
      <c r="A120" s="41">
        <v>2005</v>
      </c>
      <c r="B120" s="41" t="s">
        <v>7</v>
      </c>
      <c r="C120" s="79">
        <v>20859.87043636432</v>
      </c>
      <c r="D120" s="79">
        <v>18932.878052464373</v>
      </c>
      <c r="E120" s="79">
        <v>25451.59959</v>
      </c>
      <c r="F120" s="79">
        <v>23001.19017487199</v>
      </c>
      <c r="G120" s="79">
        <v>50598.61647794333</v>
      </c>
      <c r="H120" s="79"/>
      <c r="I120" s="79">
        <v>118704.84785709213</v>
      </c>
      <c r="J120" s="79"/>
      <c r="K120" s="80">
        <v>84593.59902248843</v>
      </c>
      <c r="L120" s="79">
        <v>7368.65209839093</v>
      </c>
      <c r="M120" s="80">
        <v>408102.2456772444</v>
      </c>
      <c r="O120" s="80">
        <v>36887.991242641496</v>
      </c>
      <c r="Q120" s="80">
        <v>54451.96131841843</v>
      </c>
      <c r="S120" s="80">
        <f t="shared" si="2"/>
        <v>848953.4519479197</v>
      </c>
    </row>
    <row r="121" spans="1:19" ht="12">
      <c r="A121" s="41"/>
      <c r="B121" s="41" t="s">
        <v>0</v>
      </c>
      <c r="C121" s="79">
        <v>21101.70517903686</v>
      </c>
      <c r="D121" s="79">
        <v>19111.302676688014</v>
      </c>
      <c r="E121" s="79">
        <v>26951.59959</v>
      </c>
      <c r="F121" s="79">
        <v>25396.50006671468</v>
      </c>
      <c r="G121" s="79">
        <v>61491.49670309111</v>
      </c>
      <c r="H121" s="79"/>
      <c r="I121" s="79">
        <v>137749.60407198578</v>
      </c>
      <c r="J121" s="79"/>
      <c r="K121" s="80">
        <v>95664.72241654692</v>
      </c>
      <c r="L121" s="79">
        <v>11982.070257188858</v>
      </c>
      <c r="M121" s="80">
        <v>448081.5492466337</v>
      </c>
      <c r="O121" s="80">
        <v>39607.673374103106</v>
      </c>
      <c r="Q121" s="80">
        <v>56116.51458293193</v>
      </c>
      <c r="S121" s="80">
        <f t="shared" si="2"/>
        <v>943254.738164921</v>
      </c>
    </row>
    <row r="122" spans="1:19" ht="12">
      <c r="A122" s="41"/>
      <c r="B122" s="41" t="s">
        <v>18</v>
      </c>
      <c r="C122" s="79">
        <v>20944.622373190712</v>
      </c>
      <c r="D122" s="79">
        <v>18312.283211991966</v>
      </c>
      <c r="E122" s="79">
        <v>30210.053190000002</v>
      </c>
      <c r="F122" s="79">
        <v>24332.10792334119</v>
      </c>
      <c r="G122" s="79">
        <v>58898.85773233791</v>
      </c>
      <c r="H122" s="79"/>
      <c r="I122" s="79">
        <v>143622.08430813198</v>
      </c>
      <c r="J122" s="79"/>
      <c r="K122" s="80">
        <v>102615.82975941092</v>
      </c>
      <c r="L122" s="79">
        <v>12404.916127480832</v>
      </c>
      <c r="M122" s="80">
        <v>456039.409449634</v>
      </c>
      <c r="O122" s="80">
        <v>42290.225047269174</v>
      </c>
      <c r="Q122" s="80">
        <v>57950.25935342787</v>
      </c>
      <c r="S122" s="80">
        <f t="shared" si="2"/>
        <v>967620.6484762167</v>
      </c>
    </row>
    <row r="123" spans="1:19" ht="12">
      <c r="A123" s="41"/>
      <c r="B123" s="41" t="s">
        <v>19</v>
      </c>
      <c r="C123" s="79">
        <v>22688.8767776503</v>
      </c>
      <c r="D123" s="79">
        <v>18752.30767876545</v>
      </c>
      <c r="E123" s="79">
        <v>38794.7688443</v>
      </c>
      <c r="F123" s="79">
        <v>28238.215131940367</v>
      </c>
      <c r="G123" s="79">
        <v>66611.22593538804</v>
      </c>
      <c r="H123" s="79"/>
      <c r="I123" s="79">
        <v>153266.01839299433</v>
      </c>
      <c r="J123" s="79"/>
      <c r="K123" s="80">
        <v>115065.92845811999</v>
      </c>
      <c r="L123" s="79">
        <v>12311.776127996178</v>
      </c>
      <c r="M123" s="80">
        <v>505126.3209011724</v>
      </c>
      <c r="O123" s="80">
        <v>68905.99780968629</v>
      </c>
      <c r="Q123" s="80">
        <v>65265.014072753096</v>
      </c>
      <c r="S123" s="80">
        <f t="shared" si="2"/>
        <v>1095026.4501307663</v>
      </c>
    </row>
    <row r="124" spans="1:19" ht="12">
      <c r="A124" s="41">
        <v>2006</v>
      </c>
      <c r="B124" s="41" t="s">
        <v>7</v>
      </c>
      <c r="C124" s="79">
        <v>21402.417407856883</v>
      </c>
      <c r="D124" s="79">
        <v>19955.077708746732</v>
      </c>
      <c r="E124" s="79">
        <v>39468.3791013</v>
      </c>
      <c r="F124" s="79">
        <v>29372.223814033696</v>
      </c>
      <c r="G124" s="79">
        <v>65979.86317346497</v>
      </c>
      <c r="H124" s="79"/>
      <c r="I124" s="79">
        <v>162604.68512999453</v>
      </c>
      <c r="J124" s="79"/>
      <c r="K124" s="80">
        <v>119586.7401621082</v>
      </c>
      <c r="L124" s="79">
        <v>12142.13493590579</v>
      </c>
      <c r="M124" s="80">
        <v>537340.1888372381</v>
      </c>
      <c r="O124" s="80">
        <v>65917.59416529309</v>
      </c>
      <c r="Q124" s="80">
        <v>68584.31225263457</v>
      </c>
      <c r="S124" s="80">
        <f t="shared" si="2"/>
        <v>1142353.6166885768</v>
      </c>
    </row>
    <row r="125" spans="1:19" ht="12">
      <c r="A125" s="41"/>
      <c r="B125" s="41" t="s">
        <v>0</v>
      </c>
      <c r="C125" s="79">
        <v>20835.267894454842</v>
      </c>
      <c r="D125" s="79">
        <v>23189.43874522833</v>
      </c>
      <c r="E125" s="79">
        <v>39679.2759495</v>
      </c>
      <c r="F125" s="79">
        <v>28846.752670892936</v>
      </c>
      <c r="G125" s="79">
        <v>79268.19269790479</v>
      </c>
      <c r="H125" s="79"/>
      <c r="I125" s="79">
        <v>181544.4591045817</v>
      </c>
      <c r="J125" s="79"/>
      <c r="K125" s="80">
        <v>129227.60933887998</v>
      </c>
      <c r="L125" s="79">
        <v>9731.859004750468</v>
      </c>
      <c r="M125" s="80">
        <v>583727.832107643</v>
      </c>
      <c r="O125" s="80">
        <v>66047.54198917607</v>
      </c>
      <c r="Q125" s="80">
        <v>75187.28660301994</v>
      </c>
      <c r="S125" s="80">
        <f t="shared" si="2"/>
        <v>1237285.5161060323</v>
      </c>
    </row>
    <row r="126" spans="1:19" ht="12">
      <c r="A126" s="41"/>
      <c r="B126" s="41" t="s">
        <v>18</v>
      </c>
      <c r="C126" s="79">
        <v>23384.570022984582</v>
      </c>
      <c r="D126" s="79">
        <v>25316.08512252312</v>
      </c>
      <c r="E126" s="79">
        <v>38959.6746309</v>
      </c>
      <c r="F126" s="79">
        <v>27056.179981841018</v>
      </c>
      <c r="G126" s="79">
        <v>77740.26930286168</v>
      </c>
      <c r="H126" s="79"/>
      <c r="I126" s="79">
        <v>194205.33343617994</v>
      </c>
      <c r="J126" s="79"/>
      <c r="K126" s="80">
        <v>153341.31439699922</v>
      </c>
      <c r="L126" s="79">
        <v>9918.361218850861</v>
      </c>
      <c r="M126" s="80">
        <v>632030.8287123474</v>
      </c>
      <c r="O126" s="80">
        <v>69673.05353821506</v>
      </c>
      <c r="Q126" s="80">
        <v>76079.8987979596</v>
      </c>
      <c r="S126" s="80">
        <f t="shared" si="2"/>
        <v>1327705.5691616626</v>
      </c>
    </row>
    <row r="127" spans="1:19" ht="12">
      <c r="A127" s="41"/>
      <c r="B127" s="41" t="s">
        <v>19</v>
      </c>
      <c r="C127" s="79">
        <v>30711.377406200736</v>
      </c>
      <c r="D127" s="79">
        <v>29745.27452509655</v>
      </c>
      <c r="E127" s="79">
        <v>39679.7507971</v>
      </c>
      <c r="F127" s="79">
        <v>31065.48505804526</v>
      </c>
      <c r="G127" s="79">
        <v>86461.78119774745</v>
      </c>
      <c r="H127" s="79"/>
      <c r="I127" s="79">
        <v>220013.28074683252</v>
      </c>
      <c r="J127" s="79"/>
      <c r="K127" s="80">
        <v>169895.31468369826</v>
      </c>
      <c r="L127" s="79">
        <v>9250.939216757986</v>
      </c>
      <c r="M127" s="80">
        <v>732763.9834732639</v>
      </c>
      <c r="O127" s="80">
        <v>92282.52215023778</v>
      </c>
      <c r="Q127" s="80">
        <v>76072.95581056103</v>
      </c>
      <c r="S127" s="80">
        <f t="shared" si="2"/>
        <v>1517942.6650655414</v>
      </c>
    </row>
    <row r="128" spans="1:19" ht="12">
      <c r="A128" s="41">
        <v>2007</v>
      </c>
      <c r="B128" s="41" t="s">
        <v>7</v>
      </c>
      <c r="C128" s="79">
        <v>33354.37447517954</v>
      </c>
      <c r="D128" s="79">
        <v>30813.252949879756</v>
      </c>
      <c r="E128" s="79">
        <v>39747.11107724262</v>
      </c>
      <c r="F128" s="79">
        <v>31135.942459373775</v>
      </c>
      <c r="G128" s="79">
        <v>86732.4230976511</v>
      </c>
      <c r="H128" s="79"/>
      <c r="I128" s="79">
        <v>241504.91045617612</v>
      </c>
      <c r="J128" s="79"/>
      <c r="K128" s="80">
        <v>178447.87934687326</v>
      </c>
      <c r="L128" s="79">
        <v>8468.368912854878</v>
      </c>
      <c r="M128" s="80">
        <v>810061.4706617312</v>
      </c>
      <c r="O128" s="80">
        <v>118938.96560519542</v>
      </c>
      <c r="Q128" s="80">
        <v>75710.75498840748</v>
      </c>
      <c r="S128" s="80">
        <f t="shared" si="2"/>
        <v>1654915.4540305652</v>
      </c>
    </row>
    <row r="129" spans="1:19" ht="12">
      <c r="A129" s="41"/>
      <c r="B129" s="41" t="s">
        <v>0</v>
      </c>
      <c r="C129" s="79">
        <v>40031.150333972284</v>
      </c>
      <c r="D129" s="79">
        <v>32201.760234991893</v>
      </c>
      <c r="E129" s="79">
        <v>38465.01322996219</v>
      </c>
      <c r="F129" s="79">
        <v>33151.6539095254</v>
      </c>
      <c r="G129" s="79">
        <v>86907.44630285379</v>
      </c>
      <c r="H129" s="79"/>
      <c r="I129" s="79">
        <v>249177.72192530258</v>
      </c>
      <c r="J129" s="79"/>
      <c r="K129" s="80">
        <v>205118.33247549768</v>
      </c>
      <c r="L129" s="79">
        <v>8849.27212211257</v>
      </c>
      <c r="M129" s="80">
        <v>911379.0606789256</v>
      </c>
      <c r="O129" s="80">
        <v>126447.41804664384</v>
      </c>
      <c r="Q129" s="80">
        <v>74837.04855504326</v>
      </c>
      <c r="S129" s="80">
        <f t="shared" si="2"/>
        <v>1806565.877814831</v>
      </c>
    </row>
    <row r="130" spans="1:19" ht="12">
      <c r="A130" s="41"/>
      <c r="B130" s="41" t="s">
        <v>18</v>
      </c>
      <c r="C130" s="79">
        <v>41043.07051919781</v>
      </c>
      <c r="D130" s="79">
        <v>33081.096688104444</v>
      </c>
      <c r="E130" s="79">
        <v>36458.72124826219</v>
      </c>
      <c r="F130" s="79">
        <v>31501.438316364725</v>
      </c>
      <c r="G130" s="79">
        <v>86795.14640282716</v>
      </c>
      <c r="H130" s="79"/>
      <c r="I130" s="79">
        <v>257386.32570636718</v>
      </c>
      <c r="J130" s="79"/>
      <c r="K130" s="80">
        <v>204366.25773319128</v>
      </c>
      <c r="L130" s="79">
        <v>8302.607137829025</v>
      </c>
      <c r="M130" s="80">
        <v>956599.7033792175</v>
      </c>
      <c r="O130" s="80">
        <v>130551.37056531089</v>
      </c>
      <c r="Q130" s="80">
        <v>81864.518037189</v>
      </c>
      <c r="S130" s="80">
        <f t="shared" si="2"/>
        <v>1867950.2557338611</v>
      </c>
    </row>
    <row r="131" spans="1:19" ht="12">
      <c r="A131" s="41"/>
      <c r="B131" s="41" t="s">
        <v>19</v>
      </c>
      <c r="C131" s="79">
        <v>40746.83539524027</v>
      </c>
      <c r="D131" s="79">
        <v>39148.057589373326</v>
      </c>
      <c r="E131" s="79">
        <v>32917.95783492287</v>
      </c>
      <c r="F131" s="79">
        <v>29854.57132156729</v>
      </c>
      <c r="G131" s="79">
        <v>89762.02171993438</v>
      </c>
      <c r="H131" s="79"/>
      <c r="I131" s="79">
        <v>267899.2127647125</v>
      </c>
      <c r="J131" s="79"/>
      <c r="K131" s="80">
        <v>208377.78858162955</v>
      </c>
      <c r="L131" s="79">
        <v>10278.9354712105</v>
      </c>
      <c r="M131" s="80">
        <v>1117636.9443211306</v>
      </c>
      <c r="O131" s="80">
        <v>164541.99694698484</v>
      </c>
      <c r="Q131" s="80">
        <v>82351.55445625164</v>
      </c>
      <c r="S131" s="80">
        <f t="shared" si="2"/>
        <v>2083515.8764029578</v>
      </c>
    </row>
    <row r="132" spans="1:19" ht="12">
      <c r="A132" s="41">
        <v>2008</v>
      </c>
      <c r="B132" s="41" t="s">
        <v>7</v>
      </c>
      <c r="C132" s="79">
        <v>43566.14209305571</v>
      </c>
      <c r="D132" s="79">
        <v>39390.89286395161</v>
      </c>
      <c r="E132" s="79">
        <v>31771.526056479488</v>
      </c>
      <c r="F132" s="79">
        <v>28210.61689726046</v>
      </c>
      <c r="G132" s="79">
        <v>89083.71262855681</v>
      </c>
      <c r="H132" s="79"/>
      <c r="I132" s="79">
        <v>271213.84877877514</v>
      </c>
      <c r="J132" s="79"/>
      <c r="K132" s="80">
        <v>204520.55825339752</v>
      </c>
      <c r="L132" s="79">
        <v>10087.288948120036</v>
      </c>
      <c r="M132" s="80">
        <v>1115311.6011829819</v>
      </c>
      <c r="O132" s="80">
        <v>164806.23164814746</v>
      </c>
      <c r="Q132" s="80">
        <v>82280.36626341642</v>
      </c>
      <c r="S132" s="80">
        <f t="shared" si="2"/>
        <v>2080242.7856141424</v>
      </c>
    </row>
    <row r="133" spans="1:19" ht="12">
      <c r="A133" s="41"/>
      <c r="B133" s="41" t="s">
        <v>0</v>
      </c>
      <c r="C133" s="79">
        <v>43201.10292283072</v>
      </c>
      <c r="D133" s="79">
        <v>48368.891515552794</v>
      </c>
      <c r="E133" s="79">
        <v>29392.71203901276</v>
      </c>
      <c r="F133" s="79">
        <v>32645.025333876227</v>
      </c>
      <c r="G133" s="79">
        <v>87637.3134691658</v>
      </c>
      <c r="H133" s="79"/>
      <c r="I133" s="79">
        <v>293147.9823218633</v>
      </c>
      <c r="J133" s="79"/>
      <c r="K133" s="80">
        <v>201939.150425993</v>
      </c>
      <c r="L133" s="79">
        <v>15555.920906993933</v>
      </c>
      <c r="M133" s="80">
        <v>1315941.8277076026</v>
      </c>
      <c r="O133" s="80">
        <v>162080.2077765404</v>
      </c>
      <c r="Q133" s="80">
        <v>81964.72445728123</v>
      </c>
      <c r="S133" s="80">
        <f t="shared" si="2"/>
        <v>2311874.8588767126</v>
      </c>
    </row>
    <row r="134" spans="1:19" ht="12">
      <c r="A134" s="41"/>
      <c r="B134" s="41" t="s">
        <v>18</v>
      </c>
      <c r="C134" s="79">
        <v>46196.836955560626</v>
      </c>
      <c r="D134" s="79">
        <v>49357.00523466829</v>
      </c>
      <c r="E134" s="79">
        <v>26234.48787003695</v>
      </c>
      <c r="F134" s="79">
        <v>33631.47080870501</v>
      </c>
      <c r="G134" s="79">
        <v>82428.17920891104</v>
      </c>
      <c r="H134" s="79"/>
      <c r="I134" s="79">
        <v>302157.3334146935</v>
      </c>
      <c r="J134" s="79"/>
      <c r="K134" s="80">
        <v>203460.62844656102</v>
      </c>
      <c r="L134" s="79">
        <v>15100.238173858663</v>
      </c>
      <c r="M134" s="80">
        <v>1455540.1676513755</v>
      </c>
      <c r="O134" s="80">
        <v>173845.13862847094</v>
      </c>
      <c r="Q134" s="80">
        <v>81899.99016843211</v>
      </c>
      <c r="S134" s="80">
        <f t="shared" si="2"/>
        <v>2469851.476561274</v>
      </c>
    </row>
    <row r="135" spans="1:19" ht="12">
      <c r="A135" s="41"/>
      <c r="B135" s="41" t="s">
        <v>19</v>
      </c>
      <c r="C135" s="79">
        <v>50202.3089185088</v>
      </c>
      <c r="D135" s="79">
        <v>64645.723570700735</v>
      </c>
      <c r="E135" s="79">
        <v>39787.60064595826</v>
      </c>
      <c r="F135" s="79">
        <v>41019.24475480333</v>
      </c>
      <c r="G135" s="79">
        <v>81035.42288178366</v>
      </c>
      <c r="H135" s="79"/>
      <c r="I135" s="79">
        <v>373201.00387567776</v>
      </c>
      <c r="J135" s="79"/>
      <c r="K135" s="80">
        <v>202601.42119961313</v>
      </c>
      <c r="L135" s="79">
        <v>13861.125668541443</v>
      </c>
      <c r="M135" s="80">
        <v>1805192.9099510782</v>
      </c>
      <c r="O135" s="80">
        <v>196681.34386720596</v>
      </c>
      <c r="Q135" s="80">
        <v>81477.39011607725</v>
      </c>
      <c r="S135" s="80">
        <f t="shared" si="2"/>
        <v>2949705.4954499486</v>
      </c>
    </row>
    <row r="136" spans="1:19" ht="12">
      <c r="A136" s="41">
        <v>2009</v>
      </c>
      <c r="B136" s="41" t="s">
        <v>7</v>
      </c>
      <c r="C136" s="79">
        <v>50089.73908114957</v>
      </c>
      <c r="D136" s="79">
        <v>63728.80528287804</v>
      </c>
      <c r="E136" s="79">
        <v>38669.98473271199</v>
      </c>
      <c r="F136" s="79">
        <v>42762.02691497134</v>
      </c>
      <c r="G136" s="79">
        <v>92005.57468150515</v>
      </c>
      <c r="H136" s="79"/>
      <c r="I136" s="79">
        <v>368942.84712945076</v>
      </c>
      <c r="J136" s="79"/>
      <c r="K136" s="80">
        <v>213630.75692079286</v>
      </c>
      <c r="L136" s="79">
        <v>13170.952108101774</v>
      </c>
      <c r="M136" s="80">
        <v>1824989.1944296956</v>
      </c>
      <c r="O136" s="80">
        <v>222089.93892747493</v>
      </c>
      <c r="Q136" s="80">
        <v>80429.6494303486</v>
      </c>
      <c r="S136" s="80">
        <f t="shared" si="2"/>
        <v>3010509.4696390806</v>
      </c>
    </row>
    <row r="137" spans="1:19" ht="12">
      <c r="A137" s="41"/>
      <c r="B137" s="41" t="s">
        <v>0</v>
      </c>
      <c r="C137" s="79">
        <v>52653.86440374689</v>
      </c>
      <c r="D137" s="79">
        <v>70297.11717020742</v>
      </c>
      <c r="E137" s="79">
        <v>36005.463751011994</v>
      </c>
      <c r="F137" s="79">
        <v>43863.6264876705</v>
      </c>
      <c r="G137" s="79">
        <v>88786.24478333836</v>
      </c>
      <c r="H137" s="79"/>
      <c r="I137" s="79">
        <v>367999.7327195479</v>
      </c>
      <c r="J137" s="79"/>
      <c r="K137" s="80">
        <v>211459.75387786166</v>
      </c>
      <c r="L137" s="79">
        <v>13662.713142979343</v>
      </c>
      <c r="M137" s="80">
        <v>1849207.7605472251</v>
      </c>
      <c r="O137" s="80">
        <v>223806.0411867695</v>
      </c>
      <c r="Q137" s="80">
        <v>80288.74112613323</v>
      </c>
      <c r="S137" s="80">
        <f t="shared" si="2"/>
        <v>3038031.0591964917</v>
      </c>
    </row>
    <row r="138" spans="1:19" ht="12">
      <c r="A138" s="41"/>
      <c r="B138" s="41" t="s">
        <v>18</v>
      </c>
      <c r="C138" s="79">
        <v>53066.59109232754</v>
      </c>
      <c r="D138" s="79">
        <v>72789.49432296919</v>
      </c>
      <c r="E138" s="79">
        <v>35506.68592071199</v>
      </c>
      <c r="F138" s="79">
        <v>44025.01138683327</v>
      </c>
      <c r="G138" s="79">
        <v>87256.82475506677</v>
      </c>
      <c r="H138" s="79"/>
      <c r="I138" s="79">
        <v>372806.54424324405</v>
      </c>
      <c r="J138" s="79"/>
      <c r="K138" s="80">
        <v>214172.37641719336</v>
      </c>
      <c r="L138" s="79">
        <v>23238.412727697378</v>
      </c>
      <c r="M138" s="80">
        <v>1897443.9140669375</v>
      </c>
      <c r="O138" s="80">
        <v>217923.70053793406</v>
      </c>
      <c r="Q138" s="80">
        <v>79655.44509607545</v>
      </c>
      <c r="S138" s="80">
        <f t="shared" si="2"/>
        <v>3097885.0005669906</v>
      </c>
    </row>
    <row r="139" spans="1:19" ht="12">
      <c r="A139" s="41"/>
      <c r="B139" s="41" t="s">
        <v>19</v>
      </c>
      <c r="C139" s="79">
        <v>56462.83550605465</v>
      </c>
      <c r="D139" s="79">
        <v>81656.0575387528</v>
      </c>
      <c r="E139" s="79">
        <v>34275.08473439967</v>
      </c>
      <c r="F139" s="79">
        <v>44039.33409627366</v>
      </c>
      <c r="G139" s="79">
        <v>86265.13281993265</v>
      </c>
      <c r="H139" s="79"/>
      <c r="I139" s="79">
        <v>349505.7963910968</v>
      </c>
      <c r="J139" s="79"/>
      <c r="K139" s="80">
        <v>212146.1106083817</v>
      </c>
      <c r="L139" s="79">
        <v>23544.094832151604</v>
      </c>
      <c r="M139" s="80">
        <v>1909863.7978823856</v>
      </c>
      <c r="O139" s="80">
        <v>229178.44968794603</v>
      </c>
      <c r="Q139" s="80">
        <v>80637.26321543712</v>
      </c>
      <c r="S139" s="80">
        <f t="shared" si="2"/>
        <v>3107573.957312812</v>
      </c>
    </row>
    <row r="140" spans="1:19" ht="12">
      <c r="A140" s="41">
        <v>2010</v>
      </c>
      <c r="B140" s="41" t="s">
        <v>7</v>
      </c>
      <c r="C140" s="79">
        <v>55821.940632272366</v>
      </c>
      <c r="D140" s="79">
        <v>81489.20675341492</v>
      </c>
      <c r="E140" s="79">
        <v>35553.075524399675</v>
      </c>
      <c r="F140" s="79">
        <v>43748.17049966545</v>
      </c>
      <c r="G140" s="79">
        <v>83026.23387619382</v>
      </c>
      <c r="H140" s="79"/>
      <c r="I140" s="79">
        <v>339605.81028145214</v>
      </c>
      <c r="J140" s="79"/>
      <c r="K140" s="80">
        <v>209747.1321307701</v>
      </c>
      <c r="L140" s="79">
        <v>22828.883144858537</v>
      </c>
      <c r="M140" s="80">
        <v>1884139.5088349865</v>
      </c>
      <c r="O140" s="80">
        <v>224540.8595252758</v>
      </c>
      <c r="Q140" s="80">
        <v>81284.47330895896</v>
      </c>
      <c r="S140" s="80">
        <f t="shared" si="2"/>
        <v>3061785.2945122486</v>
      </c>
    </row>
    <row r="141" spans="1:19" ht="12">
      <c r="A141" s="41"/>
      <c r="B141" s="41" t="s">
        <v>0</v>
      </c>
      <c r="C141" s="79">
        <v>53528.8046081537</v>
      </c>
      <c r="D141" s="79">
        <v>72103.88663199222</v>
      </c>
      <c r="E141" s="79">
        <v>31964.965000179272</v>
      </c>
      <c r="F141" s="79">
        <v>41699.98247481326</v>
      </c>
      <c r="G141" s="79">
        <v>80337.1231924145</v>
      </c>
      <c r="H141" s="79"/>
      <c r="I141" s="79">
        <v>327676.91674226243</v>
      </c>
      <c r="J141" s="79"/>
      <c r="K141" s="80">
        <v>206736.26500451748</v>
      </c>
      <c r="L141" s="79">
        <v>22169.985518862617</v>
      </c>
      <c r="M141" s="80">
        <v>1815790.470590684</v>
      </c>
      <c r="O141" s="80">
        <v>215258.17750963222</v>
      </c>
      <c r="Q141" s="80">
        <v>81529.23033219876</v>
      </c>
      <c r="S141" s="80">
        <f t="shared" si="2"/>
        <v>2948795.8076057103</v>
      </c>
    </row>
    <row r="142" spans="1:19" ht="12">
      <c r="A142" s="41"/>
      <c r="B142" s="41" t="s">
        <v>18</v>
      </c>
      <c r="C142" s="79">
        <v>53034.460266442205</v>
      </c>
      <c r="D142" s="79">
        <v>72922.18870604147</v>
      </c>
      <c r="E142" s="79">
        <v>31402.401548329806</v>
      </c>
      <c r="F142" s="79">
        <v>39727.58002661796</v>
      </c>
      <c r="G142" s="79">
        <v>77936.67119006193</v>
      </c>
      <c r="H142" s="79"/>
      <c r="I142" s="79">
        <v>334006.4093431444</v>
      </c>
      <c r="J142" s="79"/>
      <c r="K142" s="80">
        <v>199586.99608708802</v>
      </c>
      <c r="L142" s="79">
        <v>21990.037474668057</v>
      </c>
      <c r="M142" s="80">
        <v>1843205.160114505</v>
      </c>
      <c r="O142" s="80">
        <v>216389.70672047505</v>
      </c>
      <c r="Q142" s="80">
        <v>84418.56584292918</v>
      </c>
      <c r="S142" s="80">
        <f t="shared" si="2"/>
        <v>2974620.1773203034</v>
      </c>
    </row>
    <row r="143" spans="1:19" ht="12">
      <c r="A143" s="41"/>
      <c r="B143" s="41" t="s">
        <v>19</v>
      </c>
      <c r="C143" s="79">
        <v>50074.42592633854</v>
      </c>
      <c r="D143" s="79">
        <v>74544.8361206699</v>
      </c>
      <c r="E143" s="79">
        <v>27920.41282789419</v>
      </c>
      <c r="F143" s="79">
        <v>36179.99770687653</v>
      </c>
      <c r="G143" s="79">
        <v>77418.66083656423</v>
      </c>
      <c r="H143" s="79"/>
      <c r="I143" s="79">
        <v>332921.5130710675</v>
      </c>
      <c r="J143" s="79"/>
      <c r="K143" s="80">
        <v>197355.62462688744</v>
      </c>
      <c r="L143" s="79">
        <v>20321.555390138656</v>
      </c>
      <c r="M143" s="80">
        <v>1803577.9176531206</v>
      </c>
      <c r="O143" s="80">
        <v>223958.6159457033</v>
      </c>
      <c r="Q143" s="80">
        <v>85606.32361692066</v>
      </c>
      <c r="S143" s="80">
        <f t="shared" si="2"/>
        <v>2929879.8837221814</v>
      </c>
    </row>
    <row r="144" spans="1:19" ht="12">
      <c r="A144" s="41">
        <v>2011</v>
      </c>
      <c r="B144" s="38" t="s">
        <v>7</v>
      </c>
      <c r="C144" s="80">
        <v>53150.751709010234</v>
      </c>
      <c r="D144" s="80">
        <v>71441.94282465208</v>
      </c>
      <c r="E144" s="80">
        <v>29473.120450536906</v>
      </c>
      <c r="F144" s="80">
        <v>35091.512969122356</v>
      </c>
      <c r="G144" s="80">
        <v>79489.61236333239</v>
      </c>
      <c r="I144" s="80">
        <v>334112.793693941</v>
      </c>
      <c r="K144" s="80">
        <v>191003.77862005192</v>
      </c>
      <c r="L144" s="80">
        <v>18796.635024964</v>
      </c>
      <c r="M144" s="80">
        <v>1769837.7040378633</v>
      </c>
      <c r="O144" s="80">
        <v>222977.6160520572</v>
      </c>
      <c r="Q144" s="80">
        <v>87392.69374300388</v>
      </c>
      <c r="S144" s="80">
        <f t="shared" si="2"/>
        <v>2892768.1614885353</v>
      </c>
    </row>
    <row r="145" spans="2:19" ht="12">
      <c r="B145" s="38" t="s">
        <v>0</v>
      </c>
      <c r="C145" s="80">
        <v>53771.468797778696</v>
      </c>
      <c r="D145" s="80">
        <v>72143.86636274462</v>
      </c>
      <c r="E145" s="80">
        <v>27189.53305053691</v>
      </c>
      <c r="F145" s="80">
        <v>33271.214594721125</v>
      </c>
      <c r="G145" s="80">
        <v>80362.38716381112</v>
      </c>
      <c r="I145" s="80">
        <v>318348.504687106</v>
      </c>
      <c r="K145" s="80">
        <v>187689.64459769483</v>
      </c>
      <c r="L145" s="80">
        <v>16968.181443526326</v>
      </c>
      <c r="M145" s="80">
        <v>1744218.4312117586</v>
      </c>
      <c r="O145" s="80">
        <v>225341.62658347594</v>
      </c>
      <c r="Q145" s="80">
        <v>84521.46421943295</v>
      </c>
      <c r="S145" s="80">
        <f t="shared" si="2"/>
        <v>2843826.322712587</v>
      </c>
    </row>
    <row r="146" spans="2:19" ht="12">
      <c r="B146" s="38" t="s">
        <v>18</v>
      </c>
      <c r="C146" s="80">
        <v>51728.29771095894</v>
      </c>
      <c r="D146" s="80">
        <v>75979.04528208899</v>
      </c>
      <c r="E146" s="80">
        <v>29309.943050536906</v>
      </c>
      <c r="F146" s="80">
        <v>33132.09701427126</v>
      </c>
      <c r="G146" s="80">
        <v>77678.8382359565</v>
      </c>
      <c r="I146" s="80">
        <v>291357.566165891</v>
      </c>
      <c r="K146" s="80">
        <v>178123.20830151165</v>
      </c>
      <c r="L146" s="80">
        <v>16268.57205934676</v>
      </c>
      <c r="M146" s="80">
        <v>1669342.0580341895</v>
      </c>
      <c r="O146" s="80">
        <v>221716.20413570807</v>
      </c>
      <c r="Q146" s="80">
        <v>83585.08771161742</v>
      </c>
      <c r="S146" s="80">
        <f t="shared" si="2"/>
        <v>2728220.917702077</v>
      </c>
    </row>
    <row r="147" spans="2:19" ht="12">
      <c r="B147" s="38" t="s">
        <v>19</v>
      </c>
      <c r="C147" s="80">
        <v>50408.343980683814</v>
      </c>
      <c r="D147" s="80">
        <v>81146.53234020917</v>
      </c>
      <c r="E147" s="80">
        <v>24691.086300536914</v>
      </c>
      <c r="F147" s="80">
        <v>42600.569594912115</v>
      </c>
      <c r="G147" s="80">
        <v>77687.42409571497</v>
      </c>
      <c r="I147" s="80">
        <v>276223.1044698221</v>
      </c>
      <c r="K147" s="80">
        <v>171214.89712061922</v>
      </c>
      <c r="L147" s="80">
        <v>16636.245383209687</v>
      </c>
      <c r="M147" s="80">
        <v>1675335.2017522464</v>
      </c>
      <c r="O147" s="80">
        <v>241841.72661631263</v>
      </c>
      <c r="Q147" s="80">
        <v>82232.9003784004</v>
      </c>
      <c r="S147" s="80">
        <f t="shared" si="2"/>
        <v>2740018.0320326677</v>
      </c>
    </row>
    <row r="148" spans="1:19" ht="12">
      <c r="A148" s="41">
        <v>2012</v>
      </c>
      <c r="B148" s="38" t="s">
        <v>7</v>
      </c>
      <c r="C148" s="80">
        <v>51151.40023982434</v>
      </c>
      <c r="D148" s="80">
        <v>76091.8770643881</v>
      </c>
      <c r="E148" s="80">
        <v>26877.63388403691</v>
      </c>
      <c r="F148" s="80">
        <v>39163.43050637812</v>
      </c>
      <c r="G148" s="80">
        <v>77062.40243076601</v>
      </c>
      <c r="I148" s="80">
        <v>265165.23969368846</v>
      </c>
      <c r="K148" s="80">
        <v>166918.98580495687</v>
      </c>
      <c r="L148" s="80">
        <v>15868.923732715899</v>
      </c>
      <c r="M148" s="80">
        <v>1593885.9993810446</v>
      </c>
      <c r="O148" s="80">
        <v>232986.81242674374</v>
      </c>
      <c r="Q148" s="80">
        <v>85457.74152240642</v>
      </c>
      <c r="S148" s="80">
        <f t="shared" si="2"/>
        <v>2630630.446686949</v>
      </c>
    </row>
    <row r="149" spans="1:19" ht="12">
      <c r="A149" s="41"/>
      <c r="B149" s="38" t="s">
        <v>0</v>
      </c>
      <c r="C149" s="80">
        <v>55391.602832455595</v>
      </c>
      <c r="D149" s="80">
        <v>76162.52173017274</v>
      </c>
      <c r="E149" s="80">
        <v>30297.335331316863</v>
      </c>
      <c r="F149" s="80">
        <v>34785.8077353247</v>
      </c>
      <c r="G149" s="80">
        <v>75801.76138023539</v>
      </c>
      <c r="I149" s="80">
        <v>245730.83277545907</v>
      </c>
      <c r="K149" s="80">
        <v>163188.889716213</v>
      </c>
      <c r="L149" s="80">
        <v>15108.244788067703</v>
      </c>
      <c r="M149" s="80">
        <v>1457004.6375921739</v>
      </c>
      <c r="O149" s="80">
        <v>225254.5432273289</v>
      </c>
      <c r="Q149" s="80">
        <v>86374.34028726885</v>
      </c>
      <c r="S149" s="80">
        <f t="shared" si="2"/>
        <v>2465100.5173960165</v>
      </c>
    </row>
    <row r="150" spans="2:19" ht="12">
      <c r="B150" s="38" t="s">
        <v>18</v>
      </c>
      <c r="C150" s="80">
        <v>55524.81767631878</v>
      </c>
      <c r="D150" s="80">
        <v>78410.3823001579</v>
      </c>
      <c r="E150" s="80">
        <v>32132.260606474378</v>
      </c>
      <c r="F150" s="80">
        <v>36327.12814550049</v>
      </c>
      <c r="G150" s="80">
        <v>74223.85113260921</v>
      </c>
      <c r="I150" s="80">
        <v>235778.57093726812</v>
      </c>
      <c r="K150" s="80">
        <v>154288.00800651556</v>
      </c>
      <c r="L150" s="80">
        <v>14417.28929761363</v>
      </c>
      <c r="M150" s="80">
        <v>1377126.8437151464</v>
      </c>
      <c r="O150" s="80">
        <v>212303.16962313993</v>
      </c>
      <c r="Q150" s="80">
        <v>85552.35233494604</v>
      </c>
      <c r="S150" s="80">
        <f t="shared" si="2"/>
        <v>2356084.67377569</v>
      </c>
    </row>
    <row r="151" spans="2:19" ht="12">
      <c r="B151" s="38" t="s">
        <v>19</v>
      </c>
      <c r="C151" s="80">
        <v>64238.91442778921</v>
      </c>
      <c r="D151" s="80">
        <v>71867.66184333242</v>
      </c>
      <c r="E151" s="80">
        <v>31145.94329507968</v>
      </c>
      <c r="F151" s="80">
        <v>34494.75827539859</v>
      </c>
      <c r="G151" s="80">
        <v>73947.5702932072</v>
      </c>
      <c r="I151" s="80">
        <v>242259.39992343844</v>
      </c>
      <c r="K151" s="80">
        <v>149377.51479379344</v>
      </c>
      <c r="L151" s="80">
        <v>14055.731648879751</v>
      </c>
      <c r="M151" s="80">
        <v>1350353.345185402</v>
      </c>
      <c r="O151" s="80">
        <v>211771.39004448423</v>
      </c>
      <c r="Q151" s="80">
        <v>85551.6690569245</v>
      </c>
      <c r="S151" s="80">
        <f t="shared" si="2"/>
        <v>2329063.8987877294</v>
      </c>
    </row>
    <row r="152" spans="1:19" ht="12">
      <c r="A152" s="41">
        <v>2013</v>
      </c>
      <c r="B152" s="38" t="s">
        <v>7</v>
      </c>
      <c r="C152" s="80">
        <v>63121.63345081893</v>
      </c>
      <c r="D152" s="80">
        <v>70178.89638419855</v>
      </c>
      <c r="E152" s="80">
        <v>30768.42318320225</v>
      </c>
      <c r="F152" s="80">
        <v>33847.30966129547</v>
      </c>
      <c r="G152" s="80">
        <v>74528.25616093115</v>
      </c>
      <c r="I152" s="80">
        <v>226935.0456013939</v>
      </c>
      <c r="K152" s="80">
        <v>145700.1339905564</v>
      </c>
      <c r="L152" s="80">
        <v>12757.466019652205</v>
      </c>
      <c r="M152" s="80">
        <v>1294440.256801686</v>
      </c>
      <c r="O152" s="80">
        <v>205238.75335354527</v>
      </c>
      <c r="Q152" s="80">
        <v>87170.95378496933</v>
      </c>
      <c r="S152" s="80">
        <f t="shared" si="2"/>
        <v>2244687.1283922493</v>
      </c>
    </row>
    <row r="153" spans="1:19" ht="12">
      <c r="A153" s="41"/>
      <c r="B153" s="38" t="s">
        <v>0</v>
      </c>
      <c r="C153" s="80">
        <v>62814.67462326017</v>
      </c>
      <c r="D153" s="80">
        <v>75186.15296534603</v>
      </c>
      <c r="E153" s="80">
        <v>31466.85560240829</v>
      </c>
      <c r="F153" s="80">
        <v>33712.34258951743</v>
      </c>
      <c r="G153" s="80">
        <v>74288.57438727684</v>
      </c>
      <c r="I153" s="80">
        <v>207336.5443936139</v>
      </c>
      <c r="K153" s="80">
        <v>142602.03975932178</v>
      </c>
      <c r="L153" s="80">
        <v>8703.451196221447</v>
      </c>
      <c r="M153" s="80">
        <v>1259540.2387808613</v>
      </c>
      <c r="O153" s="80">
        <v>185413.17398039572</v>
      </c>
      <c r="Q153" s="80">
        <v>88744.23662130443</v>
      </c>
      <c r="S153" s="80">
        <f t="shared" si="2"/>
        <v>2169808.284899527</v>
      </c>
    </row>
    <row r="154" spans="1:19" ht="12">
      <c r="A154" s="41"/>
      <c r="B154" s="38" t="s">
        <v>18</v>
      </c>
      <c r="C154" s="80">
        <v>60494.08359922633</v>
      </c>
      <c r="D154" s="80">
        <v>65725.10224409339</v>
      </c>
      <c r="E154" s="80">
        <v>28672.7923436594</v>
      </c>
      <c r="F154" s="80">
        <v>29759.76471353796</v>
      </c>
      <c r="G154" s="80">
        <v>76340.61063512674</v>
      </c>
      <c r="I154" s="80">
        <v>196954.00120501182</v>
      </c>
      <c r="K154" s="80">
        <v>128292.81115521016</v>
      </c>
      <c r="L154" s="80">
        <v>8237.820564048652</v>
      </c>
      <c r="M154" s="80">
        <v>1247462.8650721873</v>
      </c>
      <c r="O154" s="80">
        <v>176986.82134892474</v>
      </c>
      <c r="Q154" s="80">
        <v>88033.61990767252</v>
      </c>
      <c r="S154" s="80">
        <f t="shared" si="2"/>
        <v>2106960.292788699</v>
      </c>
    </row>
    <row r="155" spans="2:19" ht="12">
      <c r="B155" s="38" t="s">
        <v>19</v>
      </c>
      <c r="C155" s="80">
        <v>66157.21094449435</v>
      </c>
      <c r="D155" s="80">
        <v>67825.98275335532</v>
      </c>
      <c r="E155" s="80">
        <v>38272.53974487313</v>
      </c>
      <c r="F155" s="80">
        <v>27463.280933935275</v>
      </c>
      <c r="G155" s="80">
        <v>79204.62868974294</v>
      </c>
      <c r="I155" s="80">
        <v>187519.88787904804</v>
      </c>
      <c r="K155" s="80">
        <v>126586.66584317487</v>
      </c>
      <c r="L155" s="80">
        <v>7924.133979001655</v>
      </c>
      <c r="M155" s="80">
        <v>1187653.6382134382</v>
      </c>
      <c r="O155" s="80">
        <v>164942.76951647596</v>
      </c>
      <c r="Q155" s="80">
        <v>90121.03618700281</v>
      </c>
      <c r="S155" s="80">
        <f t="shared" si="2"/>
        <v>2043671.7746845428</v>
      </c>
    </row>
    <row r="156" spans="1:19" ht="12">
      <c r="A156" s="41">
        <v>2014</v>
      </c>
      <c r="B156" s="38" t="s">
        <v>7</v>
      </c>
      <c r="C156" s="80">
        <v>62062.70443514407</v>
      </c>
      <c r="D156" s="80">
        <v>61637.58863078551</v>
      </c>
      <c r="E156" s="80">
        <v>34374.29600797554</v>
      </c>
      <c r="F156" s="80">
        <v>24793.363385636487</v>
      </c>
      <c r="G156" s="80">
        <v>75962.68253182349</v>
      </c>
      <c r="I156" s="80">
        <v>167067.79342594312</v>
      </c>
      <c r="K156" s="80">
        <v>119237.18479949194</v>
      </c>
      <c r="L156" s="80">
        <v>7560.727247507203</v>
      </c>
      <c r="M156" s="80">
        <v>1142796.2955145093</v>
      </c>
      <c r="O156" s="80">
        <v>142120.50530962687</v>
      </c>
      <c r="Q156" s="80">
        <v>91004.9699552809</v>
      </c>
      <c r="S156" s="80">
        <f t="shared" si="2"/>
        <v>1928618.1112437244</v>
      </c>
    </row>
    <row r="157" spans="2:19" ht="12">
      <c r="B157" s="38" t="s">
        <v>0</v>
      </c>
      <c r="C157" s="80">
        <v>61597.93783117502</v>
      </c>
      <c r="D157" s="80">
        <v>61132.067801221296</v>
      </c>
      <c r="E157" s="80">
        <v>34018.788420847006</v>
      </c>
      <c r="F157" s="80">
        <v>20582.418950531828</v>
      </c>
      <c r="G157" s="80">
        <v>75192.15045213055</v>
      </c>
      <c r="I157" s="80">
        <v>155093.24059689746</v>
      </c>
      <c r="K157" s="80">
        <v>108319.99370420363</v>
      </c>
      <c r="L157" s="80">
        <v>7195.325660922827</v>
      </c>
      <c r="M157" s="80">
        <v>1171546.5313077117</v>
      </c>
      <c r="O157" s="80">
        <v>142529.4376404529</v>
      </c>
      <c r="Q157" s="80">
        <v>92099.98711851159</v>
      </c>
      <c r="S157" s="80">
        <f t="shared" si="2"/>
        <v>1929307.879484606</v>
      </c>
    </row>
    <row r="158" spans="2:19" ht="12">
      <c r="B158" s="38" t="s">
        <v>18</v>
      </c>
      <c r="C158" s="80">
        <v>74196.3915059286</v>
      </c>
      <c r="D158" s="80">
        <v>58933.16050545465</v>
      </c>
      <c r="E158" s="80">
        <v>33405.40206851953</v>
      </c>
      <c r="F158" s="80">
        <v>21660.562537362326</v>
      </c>
      <c r="G158" s="80">
        <v>73414.22463772577</v>
      </c>
      <c r="I158" s="80">
        <v>155503.59493792788</v>
      </c>
      <c r="K158" s="80">
        <v>106042.97806390592</v>
      </c>
      <c r="L158" s="80">
        <v>7038.4044694846625</v>
      </c>
      <c r="M158" s="80">
        <v>1167731.7782056364</v>
      </c>
      <c r="O158" s="80">
        <v>142513.67630204695</v>
      </c>
      <c r="Q158" s="80">
        <v>91818.82829514079</v>
      </c>
      <c r="S158" s="80">
        <f t="shared" si="2"/>
        <v>1932259.0015291334</v>
      </c>
    </row>
    <row r="159" spans="2:19" ht="12">
      <c r="B159" s="38" t="s">
        <v>19</v>
      </c>
      <c r="C159" s="80">
        <v>74632.41439824822</v>
      </c>
      <c r="D159" s="80">
        <v>59368.813290650265</v>
      </c>
      <c r="E159" s="80">
        <v>36117.50830319999</v>
      </c>
      <c r="F159" s="80">
        <v>21854.769013918398</v>
      </c>
      <c r="G159" s="80">
        <v>74644.18880868006</v>
      </c>
      <c r="I159" s="80">
        <v>151618.92332737782</v>
      </c>
      <c r="K159" s="80">
        <v>106479.29251349176</v>
      </c>
      <c r="L159" s="80">
        <v>6836.477268737971</v>
      </c>
      <c r="M159" s="80">
        <v>1149902.5823756051</v>
      </c>
      <c r="O159" s="80">
        <v>144296.4789083773</v>
      </c>
      <c r="Q159" s="80">
        <v>91993.19129972291</v>
      </c>
      <c r="S159" s="80">
        <f t="shared" si="2"/>
        <v>1917744.63950801</v>
      </c>
    </row>
    <row r="160" spans="1:19" ht="12">
      <c r="A160" s="41">
        <v>2015</v>
      </c>
      <c r="B160" s="38" t="s">
        <v>7</v>
      </c>
      <c r="C160" s="80">
        <v>72660.06595089183</v>
      </c>
      <c r="D160" s="80">
        <v>56368.389882723175</v>
      </c>
      <c r="E160" s="80">
        <v>37242.6132907</v>
      </c>
      <c r="F160" s="80">
        <v>19525.38608742608</v>
      </c>
      <c r="G160" s="80">
        <v>72716.12856330024</v>
      </c>
      <c r="I160" s="80">
        <v>137361.5482559312</v>
      </c>
      <c r="K160" s="80">
        <v>102443.96358770753</v>
      </c>
      <c r="L160" s="80">
        <v>6508.774313150924</v>
      </c>
      <c r="M160" s="80">
        <v>1087369.4187188013</v>
      </c>
      <c r="O160" s="80">
        <v>134415.0272476965</v>
      </c>
      <c r="Q160" s="80">
        <v>90398.08150522229</v>
      </c>
      <c r="S160" s="80">
        <f t="shared" si="2"/>
        <v>1817009.397403551</v>
      </c>
    </row>
    <row r="161" spans="2:19" ht="12">
      <c r="B161" s="38" t="s">
        <v>0</v>
      </c>
      <c r="C161" s="80">
        <v>74810.48661705088</v>
      </c>
      <c r="D161" s="80">
        <v>59028.4175627393</v>
      </c>
      <c r="E161" s="80">
        <v>37554.05141949998</v>
      </c>
      <c r="F161" s="80">
        <v>19872.587731568623</v>
      </c>
      <c r="G161" s="80">
        <v>71978.94027484824</v>
      </c>
      <c r="I161" s="80">
        <v>136068.2624088811</v>
      </c>
      <c r="K161" s="80">
        <v>101707.42084875665</v>
      </c>
      <c r="L161" s="80">
        <v>5849.4509959940415</v>
      </c>
      <c r="M161" s="80">
        <v>1055753.3017311483</v>
      </c>
      <c r="O161" s="80">
        <v>129157.67575520615</v>
      </c>
      <c r="Q161" s="80">
        <v>90229.26147213226</v>
      </c>
      <c r="S161" s="80">
        <f t="shared" si="2"/>
        <v>1782009.8568178255</v>
      </c>
    </row>
    <row r="162" spans="2:19" ht="12">
      <c r="B162" s="38" t="s">
        <v>18</v>
      </c>
      <c r="C162" s="80">
        <v>73573.58618928534</v>
      </c>
      <c r="D162" s="80">
        <v>54053.20747388688</v>
      </c>
      <c r="E162" s="80">
        <v>34461.91984549999</v>
      </c>
      <c r="F162" s="80">
        <v>18793.69758898352</v>
      </c>
      <c r="G162" s="80">
        <v>66879.7758446298</v>
      </c>
      <c r="I162" s="80">
        <v>128775.99823845903</v>
      </c>
      <c r="K162" s="80">
        <v>100205.93704531346</v>
      </c>
      <c r="L162" s="80">
        <v>4929.1076210416995</v>
      </c>
      <c r="M162" s="80">
        <v>1040967.244951106</v>
      </c>
      <c r="O162" s="80">
        <v>126622.78952608802</v>
      </c>
      <c r="Q162" s="80">
        <v>87573.54096763355</v>
      </c>
      <c r="S162" s="80">
        <f t="shared" si="2"/>
        <v>1736836.8052919272</v>
      </c>
    </row>
    <row r="163" spans="2:19" ht="12">
      <c r="B163" s="38" t="s">
        <v>19</v>
      </c>
      <c r="C163" s="80">
        <v>74377.34210992882</v>
      </c>
      <c r="D163" s="80">
        <v>60164.65480578815</v>
      </c>
      <c r="E163" s="80">
        <v>37151.92372189999</v>
      </c>
      <c r="F163" s="80">
        <v>18295.113351791708</v>
      </c>
      <c r="G163" s="80">
        <v>65508.65263618511</v>
      </c>
      <c r="I163" s="80">
        <v>126510.77120422533</v>
      </c>
      <c r="K163" s="80">
        <v>97102.73763464509</v>
      </c>
      <c r="L163" s="80">
        <v>4749.0846129361025</v>
      </c>
      <c r="M163" s="80">
        <v>988213.7724625245</v>
      </c>
      <c r="O163" s="80">
        <v>121812.11824635866</v>
      </c>
      <c r="Q163" s="80">
        <v>86772.60297197115</v>
      </c>
      <c r="S163" s="80">
        <f t="shared" si="2"/>
        <v>1680658.7737582545</v>
      </c>
    </row>
    <row r="164" spans="1:19" ht="12">
      <c r="A164" s="41">
        <v>2016</v>
      </c>
      <c r="B164" s="38" t="s">
        <v>7</v>
      </c>
      <c r="C164" s="80">
        <v>73638.88627573803</v>
      </c>
      <c r="D164" s="80">
        <v>57263.83063821846</v>
      </c>
      <c r="E164" s="80">
        <v>35412.84165311681</v>
      </c>
      <c r="F164" s="80">
        <v>17819.402426080345</v>
      </c>
      <c r="G164" s="80">
        <v>61338.766718343904</v>
      </c>
      <c r="I164" s="80">
        <v>126889.0040799321</v>
      </c>
      <c r="K164" s="80">
        <v>94193.56616720857</v>
      </c>
      <c r="L164" s="80">
        <v>4531.9899406228005</v>
      </c>
      <c r="M164" s="80">
        <v>959603.6153468417</v>
      </c>
      <c r="O164" s="80">
        <v>113976.4013535475</v>
      </c>
      <c r="Q164" s="80">
        <v>85995.21668785582</v>
      </c>
      <c r="S164" s="80">
        <f t="shared" si="2"/>
        <v>1630663.5212875062</v>
      </c>
    </row>
    <row r="165" spans="2:19" ht="12">
      <c r="B165" s="38" t="s">
        <v>0</v>
      </c>
      <c r="C165" s="80">
        <v>73085.65058068496</v>
      </c>
      <c r="D165" s="80">
        <v>68733.31304444598</v>
      </c>
      <c r="E165" s="80">
        <v>35913.85202686408</v>
      </c>
      <c r="F165" s="80">
        <v>16443.840534110135</v>
      </c>
      <c r="G165" s="80">
        <v>59894.608095099495</v>
      </c>
      <c r="I165" s="80">
        <v>127289.68947483129</v>
      </c>
      <c r="K165" s="80">
        <v>91515.85852548675</v>
      </c>
      <c r="L165" s="80">
        <v>4346.445334473802</v>
      </c>
      <c r="M165" s="80">
        <v>954621.766337096</v>
      </c>
      <c r="O165" s="80">
        <v>107842.66500893795</v>
      </c>
      <c r="Q165" s="80">
        <v>87523.10697852542</v>
      </c>
      <c r="S165" s="80">
        <f t="shared" si="2"/>
        <v>1627210.7959405559</v>
      </c>
    </row>
    <row r="166" spans="2:19" ht="12">
      <c r="B166" s="38" t="s">
        <v>18</v>
      </c>
      <c r="C166" s="80">
        <v>71298.72376776674</v>
      </c>
      <c r="D166" s="80">
        <v>69454.46667735763</v>
      </c>
      <c r="E166" s="80">
        <v>33553.15263424163</v>
      </c>
      <c r="F166" s="80">
        <v>18748.35437943629</v>
      </c>
      <c r="G166" s="80">
        <v>57106.90863631361</v>
      </c>
      <c r="I166" s="80">
        <v>127318.21270803911</v>
      </c>
      <c r="K166" s="80">
        <v>85772.10765881764</v>
      </c>
      <c r="L166" s="80">
        <v>3938.1299166130752</v>
      </c>
      <c r="M166" s="80">
        <v>919915.709436126</v>
      </c>
      <c r="O166" s="80">
        <v>107344.27071554938</v>
      </c>
      <c r="Q166" s="80">
        <v>86203.83695547552</v>
      </c>
      <c r="S166" s="80">
        <f t="shared" si="2"/>
        <v>1580653.8734857368</v>
      </c>
    </row>
    <row r="167" spans="2:19" ht="12">
      <c r="B167" s="38" t="s">
        <v>19</v>
      </c>
      <c r="C167" s="80">
        <v>77965.77916785669</v>
      </c>
      <c r="D167" s="80">
        <v>74340.37279917601</v>
      </c>
      <c r="E167" s="80">
        <v>33733.30820229404</v>
      </c>
      <c r="F167" s="80">
        <v>19400.744972493343</v>
      </c>
      <c r="G167" s="80">
        <v>54203.262725666835</v>
      </c>
      <c r="I167" s="80">
        <v>129674.56576948107</v>
      </c>
      <c r="K167" s="80">
        <v>81811.31648206357</v>
      </c>
      <c r="L167" s="80">
        <v>3548.2624841980783</v>
      </c>
      <c r="M167" s="80">
        <v>910931.7873877326</v>
      </c>
      <c r="O167" s="80">
        <v>111040.64350094533</v>
      </c>
      <c r="Q167" s="80">
        <v>85741.98407456416</v>
      </c>
      <c r="S167" s="80">
        <f t="shared" si="2"/>
        <v>1582392.0275664718</v>
      </c>
    </row>
    <row r="168" spans="1:19" ht="12">
      <c r="A168" s="41">
        <v>2017</v>
      </c>
      <c r="B168" s="38" t="s">
        <v>7</v>
      </c>
      <c r="C168" s="80">
        <v>71701.66889051645</v>
      </c>
      <c r="D168" s="80">
        <v>77599.99889497916</v>
      </c>
      <c r="E168" s="80">
        <v>32980.41211441491</v>
      </c>
      <c r="F168" s="80">
        <v>15751.978394917482</v>
      </c>
      <c r="G168" s="80">
        <v>51155.58489589269</v>
      </c>
      <c r="I168" s="80">
        <v>122313.47432043664</v>
      </c>
      <c r="K168" s="80">
        <v>77242.87908764182</v>
      </c>
      <c r="L168" s="80">
        <v>3146.1063100822553</v>
      </c>
      <c r="M168" s="80">
        <v>887942.9378986766</v>
      </c>
      <c r="O168" s="80">
        <v>107928.86966761341</v>
      </c>
      <c r="Q168" s="80">
        <v>83719.40246596636</v>
      </c>
      <c r="S168" s="80">
        <f t="shared" si="2"/>
        <v>1531483.3129411377</v>
      </c>
    </row>
    <row r="169" spans="2:19" ht="12">
      <c r="B169" s="38" t="s">
        <v>0</v>
      </c>
      <c r="C169" s="80">
        <v>70525.72731311778</v>
      </c>
      <c r="D169" s="80">
        <v>73943.44841914359</v>
      </c>
      <c r="E169" s="80">
        <v>31481.91347469199</v>
      </c>
      <c r="F169" s="80">
        <v>15132.542189359843</v>
      </c>
      <c r="G169" s="80">
        <v>51090.778467561744</v>
      </c>
      <c r="I169" s="80">
        <v>121472.78626555865</v>
      </c>
      <c r="K169" s="80">
        <v>74020.97975852077</v>
      </c>
      <c r="L169" s="80">
        <v>2937.874029530724</v>
      </c>
      <c r="M169" s="80">
        <v>894144.9293445066</v>
      </c>
      <c r="O169" s="80">
        <v>106722.16308179026</v>
      </c>
      <c r="Q169" s="80">
        <v>81308.39998145294</v>
      </c>
      <c r="S169" s="80">
        <f t="shared" si="2"/>
        <v>1522781.5423252347</v>
      </c>
    </row>
    <row r="170" spans="2:19" ht="12">
      <c r="B170" s="38" t="s">
        <v>18</v>
      </c>
      <c r="C170" s="80">
        <v>71787.37422362895</v>
      </c>
      <c r="D170" s="80">
        <v>76498.29017496642</v>
      </c>
      <c r="E170" s="80">
        <v>31184.776747414675</v>
      </c>
      <c r="F170" s="80">
        <v>14403.468849736912</v>
      </c>
      <c r="G170" s="80">
        <v>51310.915658638376</v>
      </c>
      <c r="I170" s="80">
        <v>117643.65589711869</v>
      </c>
      <c r="K170" s="80">
        <v>66912.31585330861</v>
      </c>
      <c r="L170" s="80">
        <v>2200.1063707748544</v>
      </c>
      <c r="M170" s="80">
        <v>867240.3686811522</v>
      </c>
      <c r="O170" s="80">
        <v>99741.50634424978</v>
      </c>
      <c r="Q170" s="80">
        <v>78730.39668706905</v>
      </c>
      <c r="S170" s="80">
        <f t="shared" si="2"/>
        <v>1477653.1754880582</v>
      </c>
    </row>
    <row r="171" spans="2:19" ht="12">
      <c r="B171" s="38" t="s">
        <v>19</v>
      </c>
      <c r="C171" s="80">
        <v>72637.55193542871</v>
      </c>
      <c r="D171" s="80">
        <v>76246.74671869233</v>
      </c>
      <c r="E171" s="80">
        <v>30535.351334551</v>
      </c>
      <c r="F171" s="80">
        <v>19528.80864560071</v>
      </c>
      <c r="G171" s="80">
        <v>56962.04338327649</v>
      </c>
      <c r="I171" s="80">
        <v>126090.87428830491</v>
      </c>
      <c r="K171" s="80">
        <v>65841.0796572354</v>
      </c>
      <c r="L171" s="80">
        <v>2071.9948214417627</v>
      </c>
      <c r="M171" s="80">
        <v>871673.711196171</v>
      </c>
      <c r="O171" s="80">
        <v>97667.41078153496</v>
      </c>
      <c r="Q171" s="80">
        <v>77930.33734874296</v>
      </c>
      <c r="S171" s="80">
        <f t="shared" si="2"/>
        <v>1497185.91011098</v>
      </c>
    </row>
    <row r="172" spans="1:19" ht="12">
      <c r="A172" s="41">
        <v>2018</v>
      </c>
      <c r="B172" s="38" t="s">
        <v>7</v>
      </c>
      <c r="C172" s="80">
        <v>78065.60315887474</v>
      </c>
      <c r="D172" s="80">
        <v>72344.33557234707</v>
      </c>
      <c r="E172" s="80">
        <v>31579.814995087676</v>
      </c>
      <c r="F172" s="80">
        <v>18858.384800620937</v>
      </c>
      <c r="G172" s="80">
        <v>54061.479329744885</v>
      </c>
      <c r="I172" s="80">
        <v>126322.38513232485</v>
      </c>
      <c r="K172" s="80">
        <v>61939.59445932969</v>
      </c>
      <c r="L172" s="80">
        <v>1928.9570210027591</v>
      </c>
      <c r="M172" s="80">
        <v>846786.5412401188</v>
      </c>
      <c r="O172" s="80">
        <v>96674.15717608485</v>
      </c>
      <c r="Q172" s="80">
        <v>77555.18633313854</v>
      </c>
      <c r="S172" s="80">
        <f t="shared" si="2"/>
        <v>1466116.4392186748</v>
      </c>
    </row>
    <row r="173" spans="2:19" ht="12">
      <c r="B173" s="38" t="s">
        <v>0</v>
      </c>
      <c r="C173" s="80">
        <v>77480.22489738697</v>
      </c>
      <c r="D173" s="80">
        <v>73423.35061815521</v>
      </c>
      <c r="E173" s="80">
        <v>31673.22930722639</v>
      </c>
      <c r="F173" s="80">
        <v>17990.430912507567</v>
      </c>
      <c r="G173" s="80">
        <v>61743.84912280831</v>
      </c>
      <c r="I173" s="80">
        <v>137479.7806449179</v>
      </c>
      <c r="K173" s="80">
        <v>61493.42127928608</v>
      </c>
      <c r="L173" s="80">
        <v>1515.9383972814346</v>
      </c>
      <c r="M173" s="80">
        <v>840669.6849718874</v>
      </c>
      <c r="O173" s="80">
        <v>93811.53789444674</v>
      </c>
      <c r="Q173" s="80">
        <v>77082.79906176923</v>
      </c>
      <c r="S173" s="80">
        <f t="shared" si="2"/>
        <v>1474364.247107673</v>
      </c>
    </row>
    <row r="174" spans="2:19" ht="12">
      <c r="B174" s="38" t="s">
        <v>18</v>
      </c>
      <c r="C174" s="80">
        <v>75179.71856075991</v>
      </c>
      <c r="D174" s="80">
        <v>71032.48907157723</v>
      </c>
      <c r="E174" s="80">
        <v>32623.40111339834</v>
      </c>
      <c r="F174" s="80">
        <v>16671.344258143716</v>
      </c>
      <c r="G174" s="80">
        <v>63501.67556693981</v>
      </c>
      <c r="I174" s="80">
        <v>146949.44903099004</v>
      </c>
      <c r="K174" s="80">
        <v>61950.344026910854</v>
      </c>
      <c r="L174" s="80">
        <v>1392.5100589268159</v>
      </c>
      <c r="M174" s="80">
        <v>832169.1773255204</v>
      </c>
      <c r="O174" s="80">
        <v>86060.06046187958</v>
      </c>
      <c r="Q174" s="80">
        <v>76817.0640436175</v>
      </c>
      <c r="S174" s="80">
        <f t="shared" si="2"/>
        <v>1464347.2335186643</v>
      </c>
    </row>
    <row r="175" spans="2:19" ht="12">
      <c r="B175" s="38" t="s">
        <v>19</v>
      </c>
      <c r="C175" s="80">
        <v>81129.62645421833</v>
      </c>
      <c r="D175" s="80">
        <v>88212.90413939058</v>
      </c>
      <c r="E175" s="80">
        <v>32660.280223218</v>
      </c>
      <c r="F175" s="80">
        <v>17766.78012031072</v>
      </c>
      <c r="G175" s="80">
        <v>73155.48740803936</v>
      </c>
      <c r="I175" s="80">
        <v>150981.4643496041</v>
      </c>
      <c r="K175" s="80">
        <v>62273.347686114845</v>
      </c>
      <c r="L175" s="80">
        <v>1273.8153651739578</v>
      </c>
      <c r="M175" s="80">
        <v>826278.8433144304</v>
      </c>
      <c r="O175" s="80">
        <v>100175.50659999657</v>
      </c>
      <c r="Q175" s="80">
        <v>76848.73529236122</v>
      </c>
      <c r="S175" s="80">
        <f t="shared" si="2"/>
        <v>1510756.7909528578</v>
      </c>
    </row>
  </sheetData>
  <sheetProtection/>
  <mergeCells count="2">
    <mergeCell ref="C4:G4"/>
    <mergeCell ref="K4:M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S174"/>
  <sheetViews>
    <sheetView zoomScalePageLayoutView="0" workbookViewId="0" topLeftCell="A1">
      <pane ySplit="4" topLeftCell="A153" activePane="bottomLeft" state="frozen"/>
      <selection pane="topLeft" activeCell="A1" sqref="A1"/>
      <selection pane="bottomLeft" activeCell="K170" sqref="K170"/>
    </sheetView>
  </sheetViews>
  <sheetFormatPr defaultColWidth="9.140625" defaultRowHeight="15"/>
  <cols>
    <col min="1" max="1" width="9.140625" style="81" customWidth="1"/>
    <col min="2" max="2" width="3.7109375" style="81" customWidth="1"/>
    <col min="3" max="3" width="8.7109375" style="80" customWidth="1"/>
    <col min="4" max="4" width="8.7109375" style="80" bestFit="1" customWidth="1"/>
    <col min="5" max="5" width="8.7109375" style="80" customWidth="1"/>
    <col min="6" max="6" width="7.8515625" style="80" customWidth="1"/>
    <col min="7" max="7" width="8.421875" style="80" customWidth="1"/>
    <col min="8" max="8" width="8.7109375" style="80" customWidth="1"/>
    <col min="9" max="9" width="11.57421875" style="80" customWidth="1"/>
    <col min="10" max="10" width="10.28125" style="80" customWidth="1"/>
    <col min="11" max="11" width="11.7109375" style="80" bestFit="1" customWidth="1"/>
    <col min="12" max="12" width="8.57421875" style="80" customWidth="1"/>
    <col min="13" max="13" width="9.140625" style="80" customWidth="1"/>
    <col min="14" max="14" width="7.8515625" style="80" customWidth="1"/>
    <col min="15" max="15" width="15.7109375" style="80" customWidth="1"/>
    <col min="16" max="16" width="8.7109375" style="80" customWidth="1"/>
    <col min="17" max="17" width="13.421875" style="80" customWidth="1"/>
    <col min="18" max="18" width="2.28125" style="37" customWidth="1"/>
    <col min="19" max="19" width="10.8515625" style="80" customWidth="1"/>
    <col min="20" max="20" width="10.00390625" style="37" customWidth="1"/>
    <col min="21" max="21" width="2.28125" style="37" customWidth="1"/>
    <col min="22" max="22" width="10.7109375" style="37" bestFit="1" customWidth="1"/>
    <col min="23" max="23" width="10.00390625" style="37" bestFit="1" customWidth="1"/>
    <col min="24" max="16384" width="9.140625" style="37" customWidth="1"/>
  </cols>
  <sheetData>
    <row r="1" spans="1:19" s="47" customFormat="1" ht="30" customHeight="1">
      <c r="A1" s="52" t="s">
        <v>68</v>
      </c>
      <c r="B1" s="52"/>
      <c r="C1" s="72"/>
      <c r="D1" s="73"/>
      <c r="E1" s="73"/>
      <c r="F1" s="73"/>
      <c r="G1" s="73"/>
      <c r="H1" s="73"/>
      <c r="I1" s="72"/>
      <c r="J1" s="72"/>
      <c r="K1" s="72"/>
      <c r="L1" s="72"/>
      <c r="M1" s="89"/>
      <c r="N1" s="89"/>
      <c r="O1" s="74"/>
      <c r="P1" s="74"/>
      <c r="Q1" s="74"/>
      <c r="S1" s="74"/>
    </row>
    <row r="2" spans="1:19" s="47" customFormat="1" ht="32.25" customHeight="1">
      <c r="A2" s="52" t="s">
        <v>29</v>
      </c>
      <c r="B2" s="52"/>
      <c r="C2" s="72"/>
      <c r="D2" s="73"/>
      <c r="E2" s="73"/>
      <c r="F2" s="73"/>
      <c r="G2" s="73"/>
      <c r="H2" s="73"/>
      <c r="I2" s="72"/>
      <c r="J2" s="72"/>
      <c r="K2" s="72"/>
      <c r="L2" s="72"/>
      <c r="M2" s="89"/>
      <c r="N2" s="89"/>
      <c r="O2" s="74"/>
      <c r="P2" s="74"/>
      <c r="Q2" s="74"/>
      <c r="S2" s="74"/>
    </row>
    <row r="3" spans="1:19" s="40" customFormat="1" ht="12">
      <c r="A3" s="81"/>
      <c r="B3" s="81"/>
      <c r="C3" s="75"/>
      <c r="D3" s="75"/>
      <c r="E3" s="75"/>
      <c r="F3" s="75"/>
      <c r="G3" s="75"/>
      <c r="H3" s="75"/>
      <c r="I3" s="75"/>
      <c r="J3" s="75"/>
      <c r="K3" s="75"/>
      <c r="L3" s="75"/>
      <c r="M3" s="76"/>
      <c r="N3" s="76"/>
      <c r="O3" s="76"/>
      <c r="P3" s="76"/>
      <c r="Q3" s="76"/>
      <c r="S3" s="76"/>
    </row>
    <row r="4" spans="1:19" ht="12">
      <c r="A4" s="82" t="s">
        <v>30</v>
      </c>
      <c r="B4" s="82" t="s">
        <v>69</v>
      </c>
      <c r="C4" s="78" t="s">
        <v>8</v>
      </c>
      <c r="D4" s="78" t="s">
        <v>11</v>
      </c>
      <c r="E4" s="78" t="s">
        <v>9</v>
      </c>
      <c r="F4" s="78" t="s">
        <v>12</v>
      </c>
      <c r="G4" s="78" t="s">
        <v>13</v>
      </c>
      <c r="H4" s="78" t="s">
        <v>14</v>
      </c>
      <c r="I4" s="78" t="s">
        <v>32</v>
      </c>
      <c r="J4" s="78" t="s">
        <v>15</v>
      </c>
      <c r="K4" s="78" t="s">
        <v>110</v>
      </c>
      <c r="L4" s="78" t="s">
        <v>109</v>
      </c>
      <c r="M4" s="78" t="s">
        <v>20</v>
      </c>
      <c r="N4" s="78" t="s">
        <v>16</v>
      </c>
      <c r="O4" s="78" t="s">
        <v>33</v>
      </c>
      <c r="P4" s="78" t="s">
        <v>10</v>
      </c>
      <c r="Q4" s="78" t="s">
        <v>17</v>
      </c>
      <c r="S4" s="78" t="s">
        <v>5</v>
      </c>
    </row>
    <row r="5" spans="1:19" ht="12">
      <c r="A5" s="83">
        <v>1985</v>
      </c>
      <c r="B5" s="83"/>
      <c r="C5" s="79"/>
      <c r="D5" s="79"/>
      <c r="E5" s="79"/>
      <c r="F5" s="79"/>
      <c r="G5" s="79"/>
      <c r="H5" s="79"/>
      <c r="I5" s="79"/>
      <c r="J5" s="79"/>
      <c r="M5" s="79"/>
      <c r="Q5" s="80">
        <v>55.55</v>
      </c>
      <c r="S5" s="80">
        <f>SUM(C5:Q5)</f>
        <v>55.55</v>
      </c>
    </row>
    <row r="6" spans="1:19" ht="12">
      <c r="A6" s="83">
        <v>1986</v>
      </c>
      <c r="B6" s="83"/>
      <c r="C6" s="79"/>
      <c r="D6" s="79"/>
      <c r="E6" s="79"/>
      <c r="F6" s="79"/>
      <c r="G6" s="79"/>
      <c r="H6" s="79"/>
      <c r="I6" s="79"/>
      <c r="J6" s="79"/>
      <c r="M6" s="79"/>
      <c r="Q6" s="80">
        <v>55.55</v>
      </c>
      <c r="S6" s="80">
        <f>SUM(C6:Q6)</f>
        <v>55.55</v>
      </c>
    </row>
    <row r="7" spans="1:19" ht="12">
      <c r="A7" s="83">
        <v>1987</v>
      </c>
      <c r="B7" s="83"/>
      <c r="C7" s="79"/>
      <c r="D7" s="79"/>
      <c r="E7" s="79"/>
      <c r="F7" s="79"/>
      <c r="G7" s="79"/>
      <c r="H7" s="79"/>
      <c r="I7" s="79"/>
      <c r="J7" s="79"/>
      <c r="M7" s="79"/>
      <c r="Q7" s="80">
        <v>1066.17</v>
      </c>
      <c r="S7" s="80">
        <f aca="true" t="shared" si="0" ref="S7:S36">SUM(C7:Q7)</f>
        <v>1066.17</v>
      </c>
    </row>
    <row r="8" spans="1:19" ht="12">
      <c r="A8" s="83">
        <v>1988</v>
      </c>
      <c r="B8" s="83"/>
      <c r="C8" s="79"/>
      <c r="D8" s="79"/>
      <c r="E8" s="79"/>
      <c r="F8" s="79"/>
      <c r="G8" s="79"/>
      <c r="H8" s="79"/>
      <c r="I8" s="79"/>
      <c r="J8" s="79"/>
      <c r="M8" s="79"/>
      <c r="Q8" s="80">
        <v>6701.236524999999</v>
      </c>
      <c r="S8" s="80">
        <f t="shared" si="0"/>
        <v>6701.236524999999</v>
      </c>
    </row>
    <row r="9" spans="1:19" ht="12">
      <c r="A9" s="83">
        <v>1989</v>
      </c>
      <c r="B9" s="83"/>
      <c r="C9" s="79"/>
      <c r="D9" s="79"/>
      <c r="E9" s="79"/>
      <c r="F9" s="79"/>
      <c r="G9" s="79"/>
      <c r="H9" s="79"/>
      <c r="I9" s="79"/>
      <c r="J9" s="79"/>
      <c r="M9" s="79"/>
      <c r="Q9" s="80">
        <v>9713.277785</v>
      </c>
      <c r="S9" s="80">
        <f t="shared" si="0"/>
        <v>9713.277785</v>
      </c>
    </row>
    <row r="10" spans="1:19" ht="12">
      <c r="A10" s="83">
        <v>1990</v>
      </c>
      <c r="B10" s="83"/>
      <c r="C10" s="79"/>
      <c r="D10" s="79"/>
      <c r="E10" s="79"/>
      <c r="F10" s="79"/>
      <c r="G10" s="79"/>
      <c r="H10" s="79"/>
      <c r="I10" s="79"/>
      <c r="J10" s="79"/>
      <c r="M10" s="79"/>
      <c r="Q10" s="80">
        <v>13576.239535000004</v>
      </c>
      <c r="S10" s="80">
        <f t="shared" si="0"/>
        <v>13576.239535000004</v>
      </c>
    </row>
    <row r="11" spans="1:19" ht="12">
      <c r="A11" s="83">
        <v>1991</v>
      </c>
      <c r="B11" s="83"/>
      <c r="C11" s="79"/>
      <c r="D11" s="79"/>
      <c r="E11" s="79"/>
      <c r="F11" s="79"/>
      <c r="G11" s="79"/>
      <c r="H11" s="79"/>
      <c r="I11" s="79"/>
      <c r="J11" s="79"/>
      <c r="M11" s="79"/>
      <c r="Q11" s="80">
        <v>19176.76641</v>
      </c>
      <c r="S11" s="80">
        <f t="shared" si="0"/>
        <v>19176.76641</v>
      </c>
    </row>
    <row r="12" spans="1:19" ht="12">
      <c r="A12" s="83">
        <v>1992</v>
      </c>
      <c r="B12" s="83"/>
      <c r="C12" s="79"/>
      <c r="D12" s="79"/>
      <c r="E12" s="79"/>
      <c r="F12" s="79"/>
      <c r="G12" s="79"/>
      <c r="H12" s="79"/>
      <c r="I12" s="79"/>
      <c r="J12" s="79"/>
      <c r="L12" s="80">
        <v>385.9</v>
      </c>
      <c r="M12" s="79"/>
      <c r="Q12" s="80">
        <v>20414.955635000002</v>
      </c>
      <c r="S12" s="80">
        <f t="shared" si="0"/>
        <v>20800.855635000004</v>
      </c>
    </row>
    <row r="13" spans="1:19" ht="12">
      <c r="A13" s="83">
        <v>1993</v>
      </c>
      <c r="B13" s="83"/>
      <c r="C13" s="79"/>
      <c r="D13" s="79">
        <v>561.0262449999999</v>
      </c>
      <c r="E13" s="79"/>
      <c r="F13" s="79">
        <v>140</v>
      </c>
      <c r="G13" s="79"/>
      <c r="H13" s="79"/>
      <c r="I13" s="79"/>
      <c r="J13" s="79"/>
      <c r="L13" s="80">
        <v>586.3199999999999</v>
      </c>
      <c r="M13" s="79"/>
      <c r="P13" s="80">
        <v>98.55</v>
      </c>
      <c r="Q13" s="80">
        <v>22835.870711999996</v>
      </c>
      <c r="S13" s="80">
        <f t="shared" si="0"/>
        <v>24221.766956999996</v>
      </c>
    </row>
    <row r="14" spans="1:19" ht="12">
      <c r="A14" s="83">
        <v>1994</v>
      </c>
      <c r="B14" s="83"/>
      <c r="C14" s="79"/>
      <c r="D14" s="79">
        <v>3660.9744622180233</v>
      </c>
      <c r="E14" s="79"/>
      <c r="F14" s="79">
        <v>140</v>
      </c>
      <c r="G14" s="79"/>
      <c r="H14" s="79">
        <v>401.9999232</v>
      </c>
      <c r="I14" s="79">
        <v>364.9</v>
      </c>
      <c r="J14" s="79"/>
      <c r="L14" s="80">
        <v>1085.30425926</v>
      </c>
      <c r="M14" s="79"/>
      <c r="P14" s="80">
        <v>669.20681635207</v>
      </c>
      <c r="Q14" s="80">
        <v>24627.769219499998</v>
      </c>
      <c r="S14" s="80">
        <f t="shared" si="0"/>
        <v>30950.15468053009</v>
      </c>
    </row>
    <row r="15" spans="1:19" ht="12">
      <c r="A15" s="83">
        <v>1995</v>
      </c>
      <c r="B15" s="83"/>
      <c r="C15" s="79"/>
      <c r="D15" s="79">
        <v>5954.554764544622</v>
      </c>
      <c r="E15" s="79">
        <v>96.31518</v>
      </c>
      <c r="F15" s="79">
        <v>140</v>
      </c>
      <c r="G15" s="79">
        <v>482.17030544</v>
      </c>
      <c r="H15" s="79">
        <v>871.9999232</v>
      </c>
      <c r="I15" s="79">
        <v>364.9</v>
      </c>
      <c r="J15" s="79"/>
      <c r="L15" s="80">
        <v>1667.05725926</v>
      </c>
      <c r="M15" s="79"/>
      <c r="N15" s="80">
        <v>336.243</v>
      </c>
      <c r="P15" s="80">
        <v>996.4872758393749</v>
      </c>
      <c r="Q15" s="80">
        <v>22872.25067371427</v>
      </c>
      <c r="S15" s="80">
        <f t="shared" si="0"/>
        <v>33781.97838199827</v>
      </c>
    </row>
    <row r="16" spans="1:19" ht="12">
      <c r="A16" s="83">
        <v>1996</v>
      </c>
      <c r="B16" s="83"/>
      <c r="C16" s="79">
        <v>716.836088</v>
      </c>
      <c r="D16" s="79">
        <v>16040.17850453489</v>
      </c>
      <c r="E16" s="79">
        <v>762.36518</v>
      </c>
      <c r="F16" s="79">
        <v>140</v>
      </c>
      <c r="G16" s="79">
        <v>482.17030544</v>
      </c>
      <c r="H16" s="79">
        <v>1431.9998784</v>
      </c>
      <c r="I16" s="79">
        <v>975.6999999999999</v>
      </c>
      <c r="J16" s="79">
        <v>303.62</v>
      </c>
      <c r="K16" s="80">
        <v>99.65</v>
      </c>
      <c r="L16" s="80">
        <v>1734.63355926</v>
      </c>
      <c r="M16" s="79"/>
      <c r="N16" s="80">
        <v>336.243</v>
      </c>
      <c r="O16" s="80">
        <v>65.15</v>
      </c>
      <c r="P16" s="80">
        <v>3063.9693271387496</v>
      </c>
      <c r="Q16" s="80">
        <v>25136.913744822567</v>
      </c>
      <c r="S16" s="80">
        <f t="shared" si="0"/>
        <v>51289.429587596205</v>
      </c>
    </row>
    <row r="17" spans="1:19" ht="12">
      <c r="A17" s="83">
        <v>1997</v>
      </c>
      <c r="B17" s="83"/>
      <c r="C17" s="79">
        <v>2208.6951578</v>
      </c>
      <c r="D17" s="79">
        <v>17644.433278495562</v>
      </c>
      <c r="E17" s="79">
        <v>762.36518</v>
      </c>
      <c r="F17" s="79">
        <v>140</v>
      </c>
      <c r="G17" s="79">
        <v>482.17030544</v>
      </c>
      <c r="H17" s="79">
        <v>1839.5618784</v>
      </c>
      <c r="I17" s="79">
        <v>1323.8200000000002</v>
      </c>
      <c r="J17" s="79">
        <v>1992.0005246725823</v>
      </c>
      <c r="K17" s="80">
        <v>214.65</v>
      </c>
      <c r="L17" s="80">
        <v>1298.3739457000001</v>
      </c>
      <c r="M17" s="79"/>
      <c r="N17" s="80">
        <v>336.243</v>
      </c>
      <c r="O17" s="80">
        <v>65.15</v>
      </c>
      <c r="P17" s="80">
        <v>3837.7650402018753</v>
      </c>
      <c r="Q17" s="80">
        <v>37122.261350828034</v>
      </c>
      <c r="S17" s="80">
        <f t="shared" si="0"/>
        <v>69267.48966153806</v>
      </c>
    </row>
    <row r="18" spans="1:19" ht="12">
      <c r="A18" s="83">
        <v>1998</v>
      </c>
      <c r="B18" s="83"/>
      <c r="C18" s="79">
        <v>3257.7960112699843</v>
      </c>
      <c r="D18" s="79">
        <v>17041.30568331766</v>
      </c>
      <c r="E18" s="79">
        <v>5656.501200142581</v>
      </c>
      <c r="F18" s="79">
        <v>140</v>
      </c>
      <c r="G18" s="79">
        <v>1058.277166097984</v>
      </c>
      <c r="H18" s="79">
        <v>2974.711765079683</v>
      </c>
      <c r="I18" s="79">
        <v>4787.497356660948</v>
      </c>
      <c r="J18" s="79">
        <v>3813.350960243795</v>
      </c>
      <c r="K18" s="80">
        <v>788.87230105</v>
      </c>
      <c r="L18" s="80">
        <v>1688.4591457000001</v>
      </c>
      <c r="M18" s="79">
        <v>56.47</v>
      </c>
      <c r="N18" s="80">
        <v>580.68218</v>
      </c>
      <c r="O18" s="80">
        <v>65.15</v>
      </c>
      <c r="P18" s="80">
        <v>6669.142549636212</v>
      </c>
      <c r="Q18" s="80">
        <v>37886.35080606256</v>
      </c>
      <c r="S18" s="80">
        <f t="shared" si="0"/>
        <v>86464.56712526141</v>
      </c>
    </row>
    <row r="19" spans="1:19" ht="12">
      <c r="A19" s="83">
        <v>1999</v>
      </c>
      <c r="B19" s="83"/>
      <c r="C19" s="79">
        <v>2765.3826273425107</v>
      </c>
      <c r="D19" s="79">
        <v>15903.938063920612</v>
      </c>
      <c r="E19" s="79">
        <v>15663.973002123485</v>
      </c>
      <c r="F19" s="79">
        <v>140</v>
      </c>
      <c r="G19" s="79">
        <v>2167.61560575223</v>
      </c>
      <c r="H19" s="79">
        <v>10872.53400382642</v>
      </c>
      <c r="I19" s="79">
        <v>6973.942395846945</v>
      </c>
      <c r="J19" s="79">
        <v>9610.958598047762</v>
      </c>
      <c r="K19" s="80">
        <v>1035.4813010500002</v>
      </c>
      <c r="L19" s="80">
        <v>2222.9345</v>
      </c>
      <c r="M19" s="79">
        <v>942.05215</v>
      </c>
      <c r="N19" s="80">
        <v>1608.0306520319996</v>
      </c>
      <c r="P19" s="80">
        <v>12712.749915908911</v>
      </c>
      <c r="Q19" s="80">
        <v>55988.403231648415</v>
      </c>
      <c r="S19" s="80">
        <f t="shared" si="0"/>
        <v>138607.9960474993</v>
      </c>
    </row>
    <row r="20" spans="1:19" ht="12">
      <c r="A20" s="83">
        <v>2000</v>
      </c>
      <c r="B20" s="83"/>
      <c r="C20" s="79">
        <v>2633.172096852505</v>
      </c>
      <c r="D20" s="79">
        <v>14952.44235617524</v>
      </c>
      <c r="E20" s="79">
        <v>16564.893165469177</v>
      </c>
      <c r="F20" s="79">
        <v>1334.267</v>
      </c>
      <c r="G20" s="79">
        <v>3434.7107253195873</v>
      </c>
      <c r="H20" s="79">
        <v>19768.010958094685</v>
      </c>
      <c r="I20" s="79">
        <v>17034.717387757464</v>
      </c>
      <c r="J20" s="79">
        <v>14956.10008226382</v>
      </c>
      <c r="K20" s="80">
        <v>1659.3898748131896</v>
      </c>
      <c r="L20" s="80">
        <v>3978.530465363544</v>
      </c>
      <c r="M20" s="79">
        <v>2339.9964469996294</v>
      </c>
      <c r="N20" s="80">
        <v>1864.3172908179397</v>
      </c>
      <c r="P20" s="80">
        <v>16939.17742577144</v>
      </c>
      <c r="Q20" s="80">
        <v>84796.05280730252</v>
      </c>
      <c r="S20" s="80">
        <f t="shared" si="0"/>
        <v>202255.77808300074</v>
      </c>
    </row>
    <row r="21" spans="1:19" ht="12">
      <c r="A21" s="83">
        <v>2001</v>
      </c>
      <c r="B21" s="83"/>
      <c r="C21" s="79">
        <v>2432.0270112392463</v>
      </c>
      <c r="D21" s="79">
        <v>16037.412959772251</v>
      </c>
      <c r="E21" s="79">
        <v>16481.039111658123</v>
      </c>
      <c r="F21" s="79">
        <v>1474.9514833258002</v>
      </c>
      <c r="G21" s="79">
        <v>4644.474042520088</v>
      </c>
      <c r="H21" s="79">
        <v>44018.074613831275</v>
      </c>
      <c r="I21" s="79">
        <v>40932.23821583255</v>
      </c>
      <c r="J21" s="79">
        <v>28047.394399436806</v>
      </c>
      <c r="K21" s="80">
        <v>1516.1680366657265</v>
      </c>
      <c r="L21" s="80">
        <v>8003.258398023592</v>
      </c>
      <c r="M21" s="79">
        <v>4840.565665558043</v>
      </c>
      <c r="N21" s="80">
        <v>3950.363558804101</v>
      </c>
      <c r="P21" s="80">
        <v>21260.118855328175</v>
      </c>
      <c r="Q21" s="80">
        <v>118483.85888420128</v>
      </c>
      <c r="S21" s="80">
        <f t="shared" si="0"/>
        <v>312121.94523619703</v>
      </c>
    </row>
    <row r="22" spans="1:19" ht="12">
      <c r="A22" s="83">
        <v>2002</v>
      </c>
      <c r="B22" s="83"/>
      <c r="C22" s="79">
        <v>2102.8851847886795</v>
      </c>
      <c r="D22" s="79">
        <v>19555.681067811944</v>
      </c>
      <c r="E22" s="79">
        <v>18052.323420417168</v>
      </c>
      <c r="F22" s="79">
        <v>1401.0685418468</v>
      </c>
      <c r="G22" s="79">
        <v>4135.967734213519</v>
      </c>
      <c r="H22" s="79">
        <v>66889.1863566362</v>
      </c>
      <c r="I22" s="79">
        <v>47205.870434477765</v>
      </c>
      <c r="J22" s="79">
        <v>44986.03184374857</v>
      </c>
      <c r="K22" s="80">
        <v>2011.5286302420116</v>
      </c>
      <c r="L22" s="80">
        <v>8416.620908001576</v>
      </c>
      <c r="M22" s="79">
        <v>13049.454373917672</v>
      </c>
      <c r="N22" s="80">
        <v>6416.430354826253</v>
      </c>
      <c r="P22" s="80">
        <v>33292.438045642964</v>
      </c>
      <c r="Q22" s="80">
        <v>152410.78476891865</v>
      </c>
      <c r="S22" s="80">
        <f t="shared" si="0"/>
        <v>419926.27166548977</v>
      </c>
    </row>
    <row r="23" spans="1:19" ht="12">
      <c r="A23" s="83">
        <v>2003</v>
      </c>
      <c r="B23" s="83"/>
      <c r="C23" s="79">
        <v>4484.946612874046</v>
      </c>
      <c r="D23" s="79">
        <v>25443.55307188874</v>
      </c>
      <c r="E23" s="79">
        <v>22722.4853538499</v>
      </c>
      <c r="F23" s="79">
        <v>1733.653341582365</v>
      </c>
      <c r="G23" s="79">
        <v>5593.860086487661</v>
      </c>
      <c r="H23" s="79">
        <v>90893.69785576536</v>
      </c>
      <c r="I23" s="79">
        <v>61142.77319134782</v>
      </c>
      <c r="J23" s="79">
        <v>68009.83610371764</v>
      </c>
      <c r="K23" s="80">
        <v>7173.928426318549</v>
      </c>
      <c r="L23" s="80">
        <v>9413.328097671692</v>
      </c>
      <c r="M23" s="79">
        <v>19145.0525026214</v>
      </c>
      <c r="N23" s="80">
        <v>16827.63143157116</v>
      </c>
      <c r="P23" s="80">
        <v>55696.94690379196</v>
      </c>
      <c r="Q23" s="80">
        <v>218158.9793405382</v>
      </c>
      <c r="S23" s="80">
        <f t="shared" si="0"/>
        <v>606440.6723200266</v>
      </c>
    </row>
    <row r="24" spans="1:19" ht="12">
      <c r="A24" s="83">
        <v>2004</v>
      </c>
      <c r="B24" s="83"/>
      <c r="C24" s="79">
        <v>6035.750943135746</v>
      </c>
      <c r="D24" s="79">
        <v>28342.80740854948</v>
      </c>
      <c r="E24" s="79">
        <v>27493.36059419974</v>
      </c>
      <c r="F24" s="79">
        <v>2470.118076344488</v>
      </c>
      <c r="G24" s="79">
        <v>4861.241642842526</v>
      </c>
      <c r="H24" s="79">
        <v>118042.5368310117</v>
      </c>
      <c r="I24" s="79">
        <v>80553.02505725157</v>
      </c>
      <c r="J24" s="79">
        <v>80664.30584941589</v>
      </c>
      <c r="K24" s="80">
        <v>8510.43674622257</v>
      </c>
      <c r="L24" s="80">
        <v>9933.127163502766</v>
      </c>
      <c r="M24" s="79">
        <v>24751.383828176058</v>
      </c>
      <c r="N24" s="80">
        <v>24595.783423509893</v>
      </c>
      <c r="O24" s="80">
        <v>1775</v>
      </c>
      <c r="P24" s="80">
        <v>86762.18037717375</v>
      </c>
      <c r="Q24" s="80">
        <v>303156.5205242115</v>
      </c>
      <c r="S24" s="80">
        <f t="shared" si="0"/>
        <v>807947.5784655478</v>
      </c>
    </row>
    <row r="25" spans="1:19" ht="12">
      <c r="A25" s="83">
        <v>2005</v>
      </c>
      <c r="B25" s="83"/>
      <c r="C25" s="79">
        <v>5022.875207400724</v>
      </c>
      <c r="D25" s="79">
        <v>28924.778452505325</v>
      </c>
      <c r="E25" s="79">
        <v>47922.269504310796</v>
      </c>
      <c r="F25" s="79">
        <v>4912.032680881039</v>
      </c>
      <c r="G25" s="79">
        <v>5993.689949105211</v>
      </c>
      <c r="H25" s="79">
        <v>143279.98524501515</v>
      </c>
      <c r="I25" s="79">
        <v>120831.10021916231</v>
      </c>
      <c r="J25" s="79">
        <v>118717.28560482069</v>
      </c>
      <c r="K25" s="80">
        <v>13344.319478295127</v>
      </c>
      <c r="L25" s="80">
        <v>8879.225701696998</v>
      </c>
      <c r="M25" s="79">
        <v>35677.63533819224</v>
      </c>
      <c r="N25" s="80">
        <v>30508.560682859075</v>
      </c>
      <c r="O25" s="80">
        <v>2197.4869077917792</v>
      </c>
      <c r="P25" s="80">
        <v>122275.5967371666</v>
      </c>
      <c r="Q25" s="80">
        <v>412931.67299635697</v>
      </c>
      <c r="S25" s="80">
        <f t="shared" si="0"/>
        <v>1101418.5147055602</v>
      </c>
    </row>
    <row r="26" spans="1:19" ht="12">
      <c r="A26" s="83">
        <v>2006</v>
      </c>
      <c r="B26" s="83"/>
      <c r="C26" s="79">
        <v>6901.6354092520305</v>
      </c>
      <c r="D26" s="79">
        <v>32037.72110124276</v>
      </c>
      <c r="E26" s="79">
        <v>86996.21760205718</v>
      </c>
      <c r="F26" s="79">
        <v>11186.841735328491</v>
      </c>
      <c r="G26" s="79">
        <v>17945.095732711627</v>
      </c>
      <c r="H26" s="79">
        <v>157438.23498197054</v>
      </c>
      <c r="I26" s="79">
        <v>177946.02091062197</v>
      </c>
      <c r="J26" s="79">
        <v>155987.48674232268</v>
      </c>
      <c r="K26" s="80">
        <v>16368.401973246424</v>
      </c>
      <c r="L26" s="80">
        <v>7829.926810306963</v>
      </c>
      <c r="M26" s="79">
        <v>60147.59585904211</v>
      </c>
      <c r="N26" s="80">
        <v>34587.225213622616</v>
      </c>
      <c r="O26" s="80">
        <v>6782.856418804602</v>
      </c>
      <c r="P26" s="80">
        <v>182676.89125046364</v>
      </c>
      <c r="Q26" s="80">
        <v>569333.8237374468</v>
      </c>
      <c r="S26" s="80">
        <f t="shared" si="0"/>
        <v>1524165.9754784405</v>
      </c>
    </row>
    <row r="27" spans="1:19" ht="12">
      <c r="A27" s="83">
        <v>2007</v>
      </c>
      <c r="B27" s="83"/>
      <c r="C27" s="79">
        <v>11370.342502946436</v>
      </c>
      <c r="D27" s="79">
        <v>33663.51494925281</v>
      </c>
      <c r="E27" s="79">
        <v>101866.69724079172</v>
      </c>
      <c r="F27" s="79">
        <v>16148.358353754653</v>
      </c>
      <c r="G27" s="79">
        <v>35428.68913357805</v>
      </c>
      <c r="H27" s="79">
        <v>180888.96990831307</v>
      </c>
      <c r="I27" s="79">
        <v>219120.0661873191</v>
      </c>
      <c r="J27" s="79">
        <v>310927.9604166082</v>
      </c>
      <c r="K27" s="80">
        <v>13406.577358059994</v>
      </c>
      <c r="L27" s="80">
        <v>13944.576924170346</v>
      </c>
      <c r="M27" s="79">
        <v>91542.5080520974</v>
      </c>
      <c r="N27" s="80">
        <v>40577.14826562382</v>
      </c>
      <c r="O27" s="80">
        <v>9042.878757049964</v>
      </c>
      <c r="P27" s="80">
        <v>302272.58006907534</v>
      </c>
      <c r="Q27" s="80">
        <v>709776.4119133865</v>
      </c>
      <c r="S27" s="80">
        <f t="shared" si="0"/>
        <v>2089977.2800320275</v>
      </c>
    </row>
    <row r="28" spans="1:19" ht="12">
      <c r="A28" s="83">
        <v>2008</v>
      </c>
      <c r="B28" s="83"/>
      <c r="C28" s="79">
        <v>72178.8563002109</v>
      </c>
      <c r="D28" s="79">
        <v>46334.69425206834</v>
      </c>
      <c r="E28" s="79">
        <v>213535.46782287906</v>
      </c>
      <c r="F28" s="79">
        <v>33868.42790264943</v>
      </c>
      <c r="G28" s="79">
        <v>81139.77089790232</v>
      </c>
      <c r="H28" s="79">
        <v>280125.82973063475</v>
      </c>
      <c r="I28" s="79">
        <v>256495.44299895805</v>
      </c>
      <c r="J28" s="79">
        <v>394600.66430693655</v>
      </c>
      <c r="K28" s="80">
        <v>13060.098201774212</v>
      </c>
      <c r="L28" s="80">
        <v>22229.148416556254</v>
      </c>
      <c r="M28" s="79">
        <v>115818.71688730667</v>
      </c>
      <c r="N28" s="80">
        <v>55012.530302534615</v>
      </c>
      <c r="O28" s="80">
        <v>13446.895713639871</v>
      </c>
      <c r="P28" s="80">
        <v>398104.86347457935</v>
      </c>
      <c r="Q28" s="80">
        <v>957762.5865919942</v>
      </c>
      <c r="S28" s="80">
        <f t="shared" si="0"/>
        <v>2953713.9938006243</v>
      </c>
    </row>
    <row r="29" spans="1:19" ht="12">
      <c r="A29" s="81">
        <v>2009</v>
      </c>
      <c r="C29" s="80">
        <v>98641.53036402463</v>
      </c>
      <c r="D29" s="80">
        <v>50518.9492878257</v>
      </c>
      <c r="E29" s="80">
        <v>172078.53140443255</v>
      </c>
      <c r="F29" s="80">
        <v>62730.547745479664</v>
      </c>
      <c r="G29" s="79">
        <v>96733.41378681922</v>
      </c>
      <c r="H29" s="79">
        <v>346323.33888936427</v>
      </c>
      <c r="I29" s="80">
        <v>260331.41669875276</v>
      </c>
      <c r="J29" s="80">
        <v>413262.81373052415</v>
      </c>
      <c r="K29" s="80">
        <v>10586.347592725651</v>
      </c>
      <c r="L29" s="80">
        <v>17302.9017502098</v>
      </c>
      <c r="M29" s="80">
        <v>129925.91516723612</v>
      </c>
      <c r="N29" s="80">
        <v>67819.36269132969</v>
      </c>
      <c r="O29" s="80">
        <v>14418.236585983523</v>
      </c>
      <c r="P29" s="80">
        <v>410824.8741466201</v>
      </c>
      <c r="Q29" s="80">
        <v>960725.509381401</v>
      </c>
      <c r="S29" s="80">
        <f t="shared" si="0"/>
        <v>3112223.689222729</v>
      </c>
    </row>
    <row r="30" spans="1:19" ht="12">
      <c r="A30" s="81">
        <v>2010</v>
      </c>
      <c r="C30" s="80">
        <v>108858.00464330301</v>
      </c>
      <c r="D30" s="80">
        <v>48319.54220242503</v>
      </c>
      <c r="E30" s="80">
        <v>152948.27243223385</v>
      </c>
      <c r="F30" s="80">
        <v>53375.84841637239</v>
      </c>
      <c r="G30" s="79">
        <v>100308.40828268066</v>
      </c>
      <c r="H30" s="79">
        <v>311488.4401028198</v>
      </c>
      <c r="I30" s="80">
        <v>220318.05266488268</v>
      </c>
      <c r="J30" s="80">
        <v>433074.74117107916</v>
      </c>
      <c r="K30" s="80">
        <v>9216.634522276589</v>
      </c>
      <c r="L30" s="80">
        <v>11296.400789413374</v>
      </c>
      <c r="M30" s="80">
        <v>116074.60581984819</v>
      </c>
      <c r="N30" s="80">
        <v>81180.96390884595</v>
      </c>
      <c r="O30" s="80">
        <v>11502.919718804294</v>
      </c>
      <c r="P30" s="80">
        <v>400942.42668907315</v>
      </c>
      <c r="Q30" s="80">
        <v>873802.4986980952</v>
      </c>
      <c r="S30" s="80">
        <f t="shared" si="0"/>
        <v>2932707.7600621535</v>
      </c>
    </row>
    <row r="31" spans="1:19" ht="12">
      <c r="A31" s="81">
        <v>2011</v>
      </c>
      <c r="C31" s="80">
        <v>121766.97780156015</v>
      </c>
      <c r="D31" s="80">
        <v>57146.88460823866</v>
      </c>
      <c r="E31" s="80">
        <v>135347.9486220208</v>
      </c>
      <c r="F31" s="80">
        <v>48798.77753218603</v>
      </c>
      <c r="G31" s="79">
        <v>87023.785888417</v>
      </c>
      <c r="H31" s="79">
        <v>299764.8670801407</v>
      </c>
      <c r="I31" s="80">
        <v>172922.02423546728</v>
      </c>
      <c r="J31" s="80">
        <v>427823.83055147633</v>
      </c>
      <c r="K31" s="80">
        <v>8909.933158857455</v>
      </c>
      <c r="L31" s="80">
        <v>10453.251474672503</v>
      </c>
      <c r="M31" s="80">
        <v>103009.36146021342</v>
      </c>
      <c r="N31" s="80">
        <v>77960.89801622719</v>
      </c>
      <c r="O31" s="80">
        <v>8768.44185021507</v>
      </c>
      <c r="P31" s="80">
        <v>379082.727302662</v>
      </c>
      <c r="Q31" s="80">
        <v>799020.4480012829</v>
      </c>
      <c r="S31" s="80">
        <f t="shared" si="0"/>
        <v>2737800.157583637</v>
      </c>
    </row>
    <row r="32" spans="1:19" ht="12">
      <c r="A32" s="81">
        <v>2012</v>
      </c>
      <c r="C32" s="80">
        <v>126281.51396816433</v>
      </c>
      <c r="D32" s="80">
        <v>58019.3417457406</v>
      </c>
      <c r="E32" s="80">
        <v>115141.84660598704</v>
      </c>
      <c r="F32" s="80">
        <v>45997.682285570336</v>
      </c>
      <c r="G32" s="79">
        <v>75340.6633162605</v>
      </c>
      <c r="H32" s="79">
        <v>280472.4077838611</v>
      </c>
      <c r="I32" s="80">
        <v>145256.75097726294</v>
      </c>
      <c r="J32" s="80">
        <v>389504.8076947399</v>
      </c>
      <c r="K32" s="80">
        <v>7893.11433420751</v>
      </c>
      <c r="L32" s="80">
        <v>6416.9948299169855</v>
      </c>
      <c r="M32" s="80">
        <v>79257.10299778063</v>
      </c>
      <c r="N32" s="80">
        <v>57275.15631114654</v>
      </c>
      <c r="O32" s="80">
        <v>4440.209026781597</v>
      </c>
      <c r="P32" s="80">
        <v>277931.2312410749</v>
      </c>
      <c r="Q32" s="80">
        <v>660324.933546824</v>
      </c>
      <c r="S32" s="80">
        <f t="shared" si="0"/>
        <v>2329553.7566653187</v>
      </c>
    </row>
    <row r="33" spans="1:19" ht="12">
      <c r="A33" s="81">
        <v>2013</v>
      </c>
      <c r="C33" s="80">
        <v>114900.72203659183</v>
      </c>
      <c r="D33" s="80">
        <v>50282.41547228773</v>
      </c>
      <c r="E33" s="80">
        <v>105505.98381597038</v>
      </c>
      <c r="F33" s="80">
        <v>37263.13429662386</v>
      </c>
      <c r="G33" s="79">
        <v>53197.49267860025</v>
      </c>
      <c r="H33" s="79">
        <v>251485.19921900838</v>
      </c>
      <c r="I33" s="80">
        <v>106427.68707061374</v>
      </c>
      <c r="J33" s="80">
        <v>353684.00959785254</v>
      </c>
      <c r="K33" s="80">
        <v>7785.248784736886</v>
      </c>
      <c r="L33" s="80">
        <v>5693.285844643064</v>
      </c>
      <c r="M33" s="80">
        <v>69954.27203150297</v>
      </c>
      <c r="N33" s="80">
        <v>51879.689283777625</v>
      </c>
      <c r="O33" s="80">
        <v>2726.478811724463</v>
      </c>
      <c r="P33" s="80">
        <v>245242.4516704152</v>
      </c>
      <c r="Q33" s="80">
        <v>587055.6747880046</v>
      </c>
      <c r="S33" s="80">
        <f t="shared" si="0"/>
        <v>2043083.7454023538</v>
      </c>
    </row>
    <row r="34" spans="1:19" ht="12">
      <c r="A34" s="81">
        <v>2014</v>
      </c>
      <c r="C34" s="80">
        <v>105932.2717814392</v>
      </c>
      <c r="D34" s="80">
        <v>96242.37200282287</v>
      </c>
      <c r="E34" s="80">
        <v>95946.37474653948</v>
      </c>
      <c r="F34" s="80">
        <v>33970.68277456899</v>
      </c>
      <c r="G34" s="79">
        <v>50312.24642949952</v>
      </c>
      <c r="H34" s="79">
        <v>221087.9320300409</v>
      </c>
      <c r="I34" s="80">
        <v>77380.13012780332</v>
      </c>
      <c r="J34" s="80">
        <v>341104.7629005431</v>
      </c>
      <c r="K34" s="80">
        <v>6584.001623777659</v>
      </c>
      <c r="L34" s="80">
        <v>5601.73432670677</v>
      </c>
      <c r="M34" s="80">
        <v>67698.03170044495</v>
      </c>
      <c r="N34" s="80">
        <v>47305.22277998347</v>
      </c>
      <c r="O34" s="80">
        <v>636.8524232180042</v>
      </c>
      <c r="P34" s="80">
        <v>234157.25245673442</v>
      </c>
      <c r="Q34" s="80">
        <v>532879.9296354001</v>
      </c>
      <c r="S34" s="80">
        <f t="shared" si="0"/>
        <v>1916839.7977395225</v>
      </c>
    </row>
    <row r="35" spans="1:19" ht="12">
      <c r="A35" s="81">
        <v>2015</v>
      </c>
      <c r="C35" s="80">
        <v>93832.67949394217</v>
      </c>
      <c r="D35" s="80">
        <v>101706.47599516489</v>
      </c>
      <c r="E35" s="80">
        <v>106006.33039346595</v>
      </c>
      <c r="F35" s="80">
        <v>27768.57938389654</v>
      </c>
      <c r="G35" s="79">
        <v>44033.21734323363</v>
      </c>
      <c r="H35" s="79">
        <v>195396.93997089518</v>
      </c>
      <c r="I35" s="80">
        <v>55136.245700962005</v>
      </c>
      <c r="J35" s="80">
        <v>292468.8671494543</v>
      </c>
      <c r="K35" s="80">
        <v>6215.03113336416</v>
      </c>
      <c r="L35" s="80">
        <v>5281.083519502171</v>
      </c>
      <c r="M35" s="80">
        <v>76907.06110543344</v>
      </c>
      <c r="N35" s="80">
        <v>42361.72203315609</v>
      </c>
      <c r="O35" s="80">
        <v>1327.614487237953</v>
      </c>
      <c r="P35" s="80">
        <v>209809.1926852431</v>
      </c>
      <c r="Q35" s="80">
        <v>425214.7146613201</v>
      </c>
      <c r="S35" s="80">
        <f t="shared" si="0"/>
        <v>1683465.7550562718</v>
      </c>
    </row>
    <row r="36" spans="1:19" ht="12">
      <c r="A36" s="81">
        <v>2016</v>
      </c>
      <c r="C36" s="80">
        <v>88600.63821562655</v>
      </c>
      <c r="D36" s="80">
        <v>107297.05133227074</v>
      </c>
      <c r="E36" s="80">
        <v>99944.30178452138</v>
      </c>
      <c r="F36" s="80">
        <v>26003.455265280765</v>
      </c>
      <c r="G36" s="80">
        <v>41253.275166374086</v>
      </c>
      <c r="H36" s="80">
        <v>180348.03808930586</v>
      </c>
      <c r="I36" s="80">
        <v>42224.70377675031</v>
      </c>
      <c r="J36" s="80">
        <v>257841.42957162086</v>
      </c>
      <c r="K36" s="80">
        <v>5641.088056637009</v>
      </c>
      <c r="L36" s="80">
        <v>5106.432510939109</v>
      </c>
      <c r="M36" s="80">
        <v>106505.844683256</v>
      </c>
      <c r="N36" s="80">
        <v>37539.64580957527</v>
      </c>
      <c r="O36" s="80">
        <v>1360.2713211427606</v>
      </c>
      <c r="P36" s="80">
        <v>213106.81236648688</v>
      </c>
      <c r="Q36" s="80">
        <v>389606.32770972163</v>
      </c>
      <c r="S36" s="80">
        <f t="shared" si="0"/>
        <v>1602379.3156595093</v>
      </c>
    </row>
    <row r="39" spans="1:19" ht="12">
      <c r="A39" s="41">
        <v>1985</v>
      </c>
      <c r="B39" s="41" t="s">
        <v>7</v>
      </c>
      <c r="Q39" s="80">
        <v>55.55</v>
      </c>
      <c r="S39" s="80">
        <f aca="true" t="shared" si="1" ref="S39:S102">SUM(C39:Q39)</f>
        <v>55.55</v>
      </c>
    </row>
    <row r="40" spans="1:19" ht="12">
      <c r="A40" s="41"/>
      <c r="B40" s="41" t="s">
        <v>0</v>
      </c>
      <c r="Q40" s="80">
        <v>55.55</v>
      </c>
      <c r="S40" s="80">
        <f t="shared" si="1"/>
        <v>55.55</v>
      </c>
    </row>
    <row r="41" spans="1:19" ht="12">
      <c r="A41" s="41"/>
      <c r="B41" s="41" t="s">
        <v>18</v>
      </c>
      <c r="Q41" s="80">
        <v>55.55</v>
      </c>
      <c r="S41" s="80">
        <f t="shared" si="1"/>
        <v>55.55</v>
      </c>
    </row>
    <row r="42" spans="1:19" ht="12">
      <c r="A42" s="41"/>
      <c r="B42" s="41" t="s">
        <v>19</v>
      </c>
      <c r="Q42" s="80">
        <v>55.55</v>
      </c>
      <c r="S42" s="80">
        <f t="shared" si="1"/>
        <v>55.55</v>
      </c>
    </row>
    <row r="43" spans="1:19" ht="12">
      <c r="A43" s="41">
        <v>1986</v>
      </c>
      <c r="B43" s="41" t="s">
        <v>7</v>
      </c>
      <c r="Q43" s="80">
        <v>55.55</v>
      </c>
      <c r="S43" s="80">
        <f t="shared" si="1"/>
        <v>55.55</v>
      </c>
    </row>
    <row r="44" spans="1:19" ht="12">
      <c r="A44" s="41"/>
      <c r="B44" s="41" t="s">
        <v>0</v>
      </c>
      <c r="Q44" s="80">
        <v>55.55</v>
      </c>
      <c r="S44" s="80">
        <f t="shared" si="1"/>
        <v>55.55</v>
      </c>
    </row>
    <row r="45" spans="1:19" ht="12">
      <c r="A45" s="41"/>
      <c r="B45" s="41" t="s">
        <v>18</v>
      </c>
      <c r="Q45" s="80">
        <v>55.55</v>
      </c>
      <c r="S45" s="80">
        <f t="shared" si="1"/>
        <v>55.55</v>
      </c>
    </row>
    <row r="46" spans="1:19" ht="12">
      <c r="A46" s="41"/>
      <c r="B46" s="41" t="s">
        <v>19</v>
      </c>
      <c r="Q46" s="80">
        <v>55.55</v>
      </c>
      <c r="S46" s="80">
        <f t="shared" si="1"/>
        <v>55.55</v>
      </c>
    </row>
    <row r="47" spans="1:19" ht="12">
      <c r="A47" s="41">
        <v>1987</v>
      </c>
      <c r="B47" s="41" t="s">
        <v>7</v>
      </c>
      <c r="Q47" s="80">
        <v>381.55</v>
      </c>
      <c r="S47" s="80">
        <f t="shared" si="1"/>
        <v>381.55</v>
      </c>
    </row>
    <row r="48" spans="1:19" ht="12">
      <c r="A48" s="41"/>
      <c r="B48" s="41" t="s">
        <v>0</v>
      </c>
      <c r="Q48" s="80">
        <v>381.55</v>
      </c>
      <c r="S48" s="80">
        <f t="shared" si="1"/>
        <v>381.55</v>
      </c>
    </row>
    <row r="49" spans="1:19" ht="12">
      <c r="A49" s="41"/>
      <c r="B49" s="41" t="s">
        <v>18</v>
      </c>
      <c r="Q49" s="80">
        <v>707.8699999999999</v>
      </c>
      <c r="S49" s="80">
        <f t="shared" si="1"/>
        <v>707.8699999999999</v>
      </c>
    </row>
    <row r="50" spans="1:19" ht="12">
      <c r="A50" s="41"/>
      <c r="B50" s="41" t="s">
        <v>19</v>
      </c>
      <c r="Q50" s="80">
        <v>1066.1699999999998</v>
      </c>
      <c r="S50" s="80">
        <f t="shared" si="1"/>
        <v>1066.1699999999998</v>
      </c>
    </row>
    <row r="51" spans="1:19" ht="12">
      <c r="A51" s="41">
        <v>1988</v>
      </c>
      <c r="B51" s="41" t="s">
        <v>7</v>
      </c>
      <c r="Q51" s="80">
        <v>1962.5506999999998</v>
      </c>
      <c r="S51" s="80">
        <f t="shared" si="1"/>
        <v>1962.5506999999998</v>
      </c>
    </row>
    <row r="52" spans="1:19" ht="12">
      <c r="A52" s="41"/>
      <c r="B52" s="41" t="s">
        <v>0</v>
      </c>
      <c r="Q52" s="80">
        <v>3061.6197</v>
      </c>
      <c r="S52" s="80">
        <f t="shared" si="1"/>
        <v>3061.6197</v>
      </c>
    </row>
    <row r="53" spans="1:19" ht="12">
      <c r="A53" s="41"/>
      <c r="B53" s="41" t="s">
        <v>18</v>
      </c>
      <c r="Q53" s="80">
        <v>4854.2797</v>
      </c>
      <c r="S53" s="80">
        <f t="shared" si="1"/>
        <v>4854.2797</v>
      </c>
    </row>
    <row r="54" spans="1:19" ht="12">
      <c r="A54" s="41"/>
      <c r="B54" s="41" t="s">
        <v>19</v>
      </c>
      <c r="Q54" s="80">
        <v>6701.236525000001</v>
      </c>
      <c r="S54" s="80">
        <f t="shared" si="1"/>
        <v>6701.236525000001</v>
      </c>
    </row>
    <row r="55" spans="1:19" ht="12">
      <c r="A55" s="41">
        <v>1989</v>
      </c>
      <c r="B55" s="41" t="s">
        <v>7</v>
      </c>
      <c r="Q55" s="80">
        <v>6978.903475000001</v>
      </c>
      <c r="S55" s="80">
        <f t="shared" si="1"/>
        <v>6978.903475000001</v>
      </c>
    </row>
    <row r="56" spans="1:19" ht="12">
      <c r="A56" s="41"/>
      <c r="B56" s="41" t="s">
        <v>0</v>
      </c>
      <c r="Q56" s="80">
        <v>7714.188475000001</v>
      </c>
      <c r="S56" s="80">
        <f t="shared" si="1"/>
        <v>7714.188475000001</v>
      </c>
    </row>
    <row r="57" spans="1:19" ht="12">
      <c r="A57" s="41"/>
      <c r="B57" s="41" t="s">
        <v>18</v>
      </c>
      <c r="Q57" s="80">
        <v>9200.782785000003</v>
      </c>
      <c r="S57" s="80">
        <f t="shared" si="1"/>
        <v>9200.782785000003</v>
      </c>
    </row>
    <row r="58" spans="1:19" ht="12">
      <c r="A58" s="41"/>
      <c r="B58" s="41" t="s">
        <v>19</v>
      </c>
      <c r="Q58" s="80">
        <v>9713.277785</v>
      </c>
      <c r="S58" s="80">
        <f t="shared" si="1"/>
        <v>9713.277785</v>
      </c>
    </row>
    <row r="59" spans="1:19" ht="12">
      <c r="A59" s="41">
        <v>1990</v>
      </c>
      <c r="B59" s="41" t="s">
        <v>7</v>
      </c>
      <c r="Q59" s="80">
        <v>10062.549785</v>
      </c>
      <c r="S59" s="80">
        <f t="shared" si="1"/>
        <v>10062.549785</v>
      </c>
    </row>
    <row r="60" spans="1:19" ht="12">
      <c r="A60" s="41"/>
      <c r="B60" s="41" t="s">
        <v>0</v>
      </c>
      <c r="Q60" s="80">
        <v>10987.671035</v>
      </c>
      <c r="S60" s="80">
        <f t="shared" si="1"/>
        <v>10987.671035</v>
      </c>
    </row>
    <row r="61" spans="1:19" ht="12">
      <c r="A61" s="41"/>
      <c r="B61" s="41" t="s">
        <v>18</v>
      </c>
      <c r="Q61" s="80">
        <v>12198.252034999998</v>
      </c>
      <c r="S61" s="80">
        <f t="shared" si="1"/>
        <v>12198.252034999998</v>
      </c>
    </row>
    <row r="62" spans="1:19" ht="12">
      <c r="A62" s="41"/>
      <c r="B62" s="41" t="s">
        <v>19</v>
      </c>
      <c r="Q62" s="80">
        <v>13576.239535</v>
      </c>
      <c r="S62" s="80">
        <f t="shared" si="1"/>
        <v>13576.239535</v>
      </c>
    </row>
    <row r="63" spans="1:19" ht="12">
      <c r="A63" s="41">
        <v>1991</v>
      </c>
      <c r="B63" s="41" t="s">
        <v>7</v>
      </c>
      <c r="Q63" s="80">
        <v>15242.329534999997</v>
      </c>
      <c r="S63" s="80">
        <f t="shared" si="1"/>
        <v>15242.329534999997</v>
      </c>
    </row>
    <row r="64" spans="1:19" ht="12">
      <c r="A64" s="41"/>
      <c r="B64" s="41" t="s">
        <v>0</v>
      </c>
      <c r="Q64" s="80">
        <v>16996.596434999996</v>
      </c>
      <c r="S64" s="80">
        <f t="shared" si="1"/>
        <v>16996.596434999996</v>
      </c>
    </row>
    <row r="65" spans="1:19" ht="12">
      <c r="A65" s="41"/>
      <c r="B65" s="41" t="s">
        <v>18</v>
      </c>
      <c r="Q65" s="80">
        <v>18232.548609999994</v>
      </c>
      <c r="S65" s="80">
        <f t="shared" si="1"/>
        <v>18232.548609999994</v>
      </c>
    </row>
    <row r="66" spans="1:19" ht="12">
      <c r="A66" s="41"/>
      <c r="B66" s="41" t="s">
        <v>19</v>
      </c>
      <c r="Q66" s="80">
        <v>19176.76640999999</v>
      </c>
      <c r="S66" s="80">
        <f t="shared" si="1"/>
        <v>19176.76640999999</v>
      </c>
    </row>
    <row r="67" spans="1:19" ht="12">
      <c r="A67" s="41">
        <v>1992</v>
      </c>
      <c r="B67" s="41" t="s">
        <v>7</v>
      </c>
      <c r="Q67" s="80">
        <v>19399.45390999999</v>
      </c>
      <c r="S67" s="80">
        <f t="shared" si="1"/>
        <v>19399.45390999999</v>
      </c>
    </row>
    <row r="68" spans="1:19" ht="12">
      <c r="A68" s="41"/>
      <c r="B68" s="41" t="s">
        <v>0</v>
      </c>
      <c r="Q68" s="80">
        <v>19965.42563499999</v>
      </c>
      <c r="S68" s="80">
        <f t="shared" si="1"/>
        <v>19965.42563499999</v>
      </c>
    </row>
    <row r="69" spans="1:19" ht="12">
      <c r="A69" s="41"/>
      <c r="B69" s="41" t="s">
        <v>18</v>
      </c>
      <c r="L69" s="80">
        <v>385.9</v>
      </c>
      <c r="Q69" s="80">
        <v>19965.42563499999</v>
      </c>
      <c r="S69" s="80">
        <f t="shared" si="1"/>
        <v>20351.32563499999</v>
      </c>
    </row>
    <row r="70" spans="1:19" ht="12">
      <c r="A70" s="41"/>
      <c r="B70" s="41" t="s">
        <v>19</v>
      </c>
      <c r="L70" s="80">
        <v>385.9</v>
      </c>
      <c r="Q70" s="80">
        <v>20414.955634999988</v>
      </c>
      <c r="S70" s="80">
        <f t="shared" si="1"/>
        <v>20800.85563499999</v>
      </c>
    </row>
    <row r="71" spans="1:19" ht="12">
      <c r="A71" s="41">
        <v>1993</v>
      </c>
      <c r="B71" s="41" t="s">
        <v>7</v>
      </c>
      <c r="D71" s="80">
        <v>281.162245</v>
      </c>
      <c r="L71" s="80">
        <v>586.32</v>
      </c>
      <c r="Q71" s="80">
        <v>20256.155934999988</v>
      </c>
      <c r="S71" s="80">
        <f t="shared" si="1"/>
        <v>21123.638179999987</v>
      </c>
    </row>
    <row r="72" spans="1:19" ht="12">
      <c r="A72" s="41"/>
      <c r="B72" s="41" t="s">
        <v>0</v>
      </c>
      <c r="D72" s="80">
        <v>281.162245</v>
      </c>
      <c r="L72" s="80">
        <v>586.32</v>
      </c>
      <c r="Q72" s="80">
        <v>20912.863266999986</v>
      </c>
      <c r="S72" s="80">
        <f t="shared" si="1"/>
        <v>21780.345511999985</v>
      </c>
    </row>
    <row r="73" spans="1:19" ht="12">
      <c r="A73" s="41"/>
      <c r="B73" s="41" t="s">
        <v>18</v>
      </c>
      <c r="D73" s="80">
        <v>281.162245</v>
      </c>
      <c r="L73" s="80">
        <v>586.32</v>
      </c>
      <c r="P73" s="80">
        <v>98.55</v>
      </c>
      <c r="Q73" s="80">
        <v>22131.483516999986</v>
      </c>
      <c r="S73" s="80">
        <f t="shared" si="1"/>
        <v>23097.515761999985</v>
      </c>
    </row>
    <row r="74" spans="1:19" ht="12">
      <c r="A74" s="41"/>
      <c r="B74" s="41" t="s">
        <v>19</v>
      </c>
      <c r="D74" s="80">
        <v>561.0262449999999</v>
      </c>
      <c r="F74" s="80">
        <v>140</v>
      </c>
      <c r="L74" s="80">
        <v>586.32</v>
      </c>
      <c r="P74" s="80">
        <v>98.55</v>
      </c>
      <c r="Q74" s="80">
        <v>22835.87071199999</v>
      </c>
      <c r="S74" s="80">
        <f t="shared" si="1"/>
        <v>24221.76695699999</v>
      </c>
    </row>
    <row r="75" spans="1:19" ht="12">
      <c r="A75" s="41">
        <v>1994</v>
      </c>
      <c r="B75" s="41" t="s">
        <v>7</v>
      </c>
      <c r="D75" s="80">
        <v>1761.9666089999998</v>
      </c>
      <c r="F75" s="80">
        <v>140</v>
      </c>
      <c r="L75" s="80">
        <v>1085.30425926</v>
      </c>
      <c r="P75" s="80">
        <v>232.91115220499998</v>
      </c>
      <c r="Q75" s="80">
        <v>22879.024356999988</v>
      </c>
      <c r="S75" s="80">
        <f t="shared" si="1"/>
        <v>26099.206377464987</v>
      </c>
    </row>
    <row r="76" spans="1:19" ht="12">
      <c r="A76" s="41"/>
      <c r="B76" s="41" t="s">
        <v>0</v>
      </c>
      <c r="D76" s="80">
        <v>3119.1596041999996</v>
      </c>
      <c r="F76" s="80">
        <v>140</v>
      </c>
      <c r="I76" s="80">
        <v>176</v>
      </c>
      <c r="L76" s="80">
        <v>1085.30425926</v>
      </c>
      <c r="P76" s="80">
        <v>554.2482612968399</v>
      </c>
      <c r="Q76" s="80">
        <v>23337.39060699999</v>
      </c>
      <c r="S76" s="80">
        <f t="shared" si="1"/>
        <v>28412.10273175683</v>
      </c>
    </row>
    <row r="77" spans="1:19" ht="12">
      <c r="A77" s="41"/>
      <c r="B77" s="41" t="s">
        <v>18</v>
      </c>
      <c r="D77" s="80">
        <v>3105.23055005178</v>
      </c>
      <c r="F77" s="80">
        <v>140</v>
      </c>
      <c r="I77" s="80">
        <v>176</v>
      </c>
      <c r="L77" s="80">
        <v>1085.30425926</v>
      </c>
      <c r="P77" s="80">
        <v>542.24988087684</v>
      </c>
      <c r="Q77" s="80">
        <v>24682.76780699999</v>
      </c>
      <c r="S77" s="80">
        <f t="shared" si="1"/>
        <v>29731.55249718861</v>
      </c>
    </row>
    <row r="78" spans="1:19" ht="12">
      <c r="A78" s="41"/>
      <c r="B78" s="41" t="s">
        <v>19</v>
      </c>
      <c r="D78" s="80">
        <v>3660.974462218023</v>
      </c>
      <c r="F78" s="80">
        <v>140</v>
      </c>
      <c r="H78" s="80">
        <v>401.9999232</v>
      </c>
      <c r="I78" s="80">
        <v>364.9</v>
      </c>
      <c r="L78" s="80">
        <v>1085.30425926</v>
      </c>
      <c r="P78" s="80">
        <v>669.2068163520701</v>
      </c>
      <c r="Q78" s="80">
        <v>24627.769219499987</v>
      </c>
      <c r="S78" s="80">
        <f t="shared" si="1"/>
        <v>30950.15468053008</v>
      </c>
    </row>
    <row r="79" spans="1:19" ht="12">
      <c r="A79" s="41">
        <v>1995</v>
      </c>
      <c r="B79" s="41" t="s">
        <v>7</v>
      </c>
      <c r="D79" s="80">
        <v>3653.1041838943456</v>
      </c>
      <c r="F79" s="80">
        <v>140</v>
      </c>
      <c r="H79" s="80">
        <v>401.9999232</v>
      </c>
      <c r="I79" s="80">
        <v>364.9</v>
      </c>
      <c r="L79" s="80">
        <v>1085.30425926</v>
      </c>
      <c r="P79" s="80">
        <v>761.039180456445</v>
      </c>
      <c r="Q79" s="80">
        <v>23763.993444499993</v>
      </c>
      <c r="S79" s="80">
        <f t="shared" si="1"/>
        <v>30170.340991310783</v>
      </c>
    </row>
    <row r="80" spans="1:19" ht="12">
      <c r="A80" s="41"/>
      <c r="B80" s="41" t="s">
        <v>0</v>
      </c>
      <c r="D80" s="80">
        <v>3646.406729561316</v>
      </c>
      <c r="E80" s="80">
        <v>96.31518</v>
      </c>
      <c r="F80" s="80">
        <v>140</v>
      </c>
      <c r="H80" s="80">
        <v>401.9999232</v>
      </c>
      <c r="I80" s="80">
        <v>364.9</v>
      </c>
      <c r="L80" s="80">
        <v>1380.52725926</v>
      </c>
      <c r="P80" s="80">
        <v>740.79544320867</v>
      </c>
      <c r="Q80" s="80">
        <v>22941.549399226304</v>
      </c>
      <c r="S80" s="80">
        <f t="shared" si="1"/>
        <v>29712.493934456288</v>
      </c>
    </row>
    <row r="81" spans="1:19" ht="12">
      <c r="A81" s="41"/>
      <c r="B81" s="41" t="s">
        <v>18</v>
      </c>
      <c r="D81" s="80">
        <v>4641.256302600961</v>
      </c>
      <c r="E81" s="80">
        <v>96.31518</v>
      </c>
      <c r="F81" s="80">
        <v>140</v>
      </c>
      <c r="H81" s="80">
        <v>401.9999232</v>
      </c>
      <c r="I81" s="80">
        <v>364.9</v>
      </c>
      <c r="L81" s="80">
        <v>1303.3572592599999</v>
      </c>
      <c r="P81" s="80">
        <v>897.624381949295</v>
      </c>
      <c r="Q81" s="80">
        <v>22725.618110544485</v>
      </c>
      <c r="S81" s="80">
        <f t="shared" si="1"/>
        <v>30571.07115755474</v>
      </c>
    </row>
    <row r="82" spans="1:19" ht="12">
      <c r="A82" s="41"/>
      <c r="B82" s="41" t="s">
        <v>19</v>
      </c>
      <c r="D82" s="80">
        <v>5954.55476454462</v>
      </c>
      <c r="E82" s="80">
        <v>96.31518</v>
      </c>
      <c r="F82" s="80">
        <v>140</v>
      </c>
      <c r="G82" s="80">
        <v>482.17030543999994</v>
      </c>
      <c r="H82" s="80">
        <v>871.9999232</v>
      </c>
      <c r="I82" s="80">
        <v>364.9</v>
      </c>
      <c r="L82" s="80">
        <v>1667.05725926</v>
      </c>
      <c r="N82" s="80">
        <v>336.243</v>
      </c>
      <c r="P82" s="80">
        <v>996.487275839375</v>
      </c>
      <c r="Q82" s="80">
        <v>22872.250673714265</v>
      </c>
      <c r="S82" s="80">
        <f t="shared" si="1"/>
        <v>33781.97838199826</v>
      </c>
    </row>
    <row r="83" spans="1:19" ht="12">
      <c r="A83" s="41">
        <v>1996</v>
      </c>
      <c r="B83" s="41" t="s">
        <v>7</v>
      </c>
      <c r="D83" s="80">
        <v>5774.841790972033</v>
      </c>
      <c r="E83" s="80">
        <v>432.01518</v>
      </c>
      <c r="F83" s="80">
        <v>140</v>
      </c>
      <c r="G83" s="80">
        <v>482.17030543999994</v>
      </c>
      <c r="H83" s="80">
        <v>871.9999232</v>
      </c>
      <c r="I83" s="80">
        <v>975.7</v>
      </c>
      <c r="K83" s="80">
        <v>50</v>
      </c>
      <c r="L83" s="80">
        <v>1606.05725926</v>
      </c>
      <c r="N83" s="80">
        <v>336.243</v>
      </c>
      <c r="P83" s="80">
        <v>982.60813393125</v>
      </c>
      <c r="Q83" s="80">
        <v>21466.343232405758</v>
      </c>
      <c r="S83" s="80">
        <f t="shared" si="1"/>
        <v>33117.97882520904</v>
      </c>
    </row>
    <row r="84" spans="1:19" ht="12">
      <c r="A84" s="41"/>
      <c r="B84" s="41" t="s">
        <v>0</v>
      </c>
      <c r="C84" s="80">
        <v>718.9549999999999</v>
      </c>
      <c r="D84" s="80">
        <v>7308.385249201067</v>
      </c>
      <c r="E84" s="80">
        <v>432.01518</v>
      </c>
      <c r="F84" s="80">
        <v>140</v>
      </c>
      <c r="G84" s="80">
        <v>482.17030543999994</v>
      </c>
      <c r="H84" s="80">
        <v>871.9999232</v>
      </c>
      <c r="I84" s="80">
        <v>975.7</v>
      </c>
      <c r="K84" s="80">
        <v>50</v>
      </c>
      <c r="L84" s="80">
        <v>1606.05725926</v>
      </c>
      <c r="N84" s="80">
        <v>336.243</v>
      </c>
      <c r="P84" s="80">
        <v>3096.2442305823756</v>
      </c>
      <c r="Q84" s="80">
        <v>20288.739928427298</v>
      </c>
      <c r="S84" s="80">
        <f t="shared" si="1"/>
        <v>36306.51007611074</v>
      </c>
    </row>
    <row r="85" spans="1:19" ht="12">
      <c r="A85" s="41"/>
      <c r="B85" s="41" t="s">
        <v>18</v>
      </c>
      <c r="C85" s="80">
        <v>718.391096</v>
      </c>
      <c r="D85" s="80">
        <v>15047.90673284598</v>
      </c>
      <c r="E85" s="80">
        <v>432.01518</v>
      </c>
      <c r="F85" s="80">
        <v>140</v>
      </c>
      <c r="G85" s="80">
        <v>482.17030543999994</v>
      </c>
      <c r="H85" s="80">
        <v>871.9999232</v>
      </c>
      <c r="I85" s="80">
        <v>975.7</v>
      </c>
      <c r="J85" s="80">
        <v>303.62</v>
      </c>
      <c r="K85" s="80">
        <v>50</v>
      </c>
      <c r="L85" s="80">
        <v>1938.95355926</v>
      </c>
      <c r="N85" s="80">
        <v>336.243</v>
      </c>
      <c r="P85" s="80">
        <v>3083.3603203792504</v>
      </c>
      <c r="Q85" s="80">
        <v>19987.77464223068</v>
      </c>
      <c r="S85" s="80">
        <f t="shared" si="1"/>
        <v>44368.13475935591</v>
      </c>
    </row>
    <row r="86" spans="1:19" ht="12">
      <c r="A86" s="41"/>
      <c r="B86" s="41" t="s">
        <v>19</v>
      </c>
      <c r="C86" s="80">
        <v>716.836088</v>
      </c>
      <c r="D86" s="80">
        <v>16040.178504534892</v>
      </c>
      <c r="E86" s="80">
        <v>762.36518</v>
      </c>
      <c r="F86" s="80">
        <v>140</v>
      </c>
      <c r="G86" s="80">
        <v>482.17030543999994</v>
      </c>
      <c r="H86" s="80">
        <v>1431.9998784</v>
      </c>
      <c r="I86" s="80">
        <v>975.7</v>
      </c>
      <c r="J86" s="80">
        <v>303.62</v>
      </c>
      <c r="K86" s="80">
        <v>99.65</v>
      </c>
      <c r="L86" s="80">
        <v>1734.63355926</v>
      </c>
      <c r="N86" s="80">
        <v>336.243</v>
      </c>
      <c r="O86" s="80">
        <v>65.15</v>
      </c>
      <c r="P86" s="80">
        <v>3063.9693271387505</v>
      </c>
      <c r="Q86" s="80">
        <v>25136.913744822563</v>
      </c>
      <c r="S86" s="80">
        <f t="shared" si="1"/>
        <v>51289.429587596205</v>
      </c>
    </row>
    <row r="87" spans="1:19" ht="12">
      <c r="A87" s="41">
        <v>1997</v>
      </c>
      <c r="B87" s="41" t="s">
        <v>7</v>
      </c>
      <c r="C87" s="80">
        <v>992.3436320000001</v>
      </c>
      <c r="D87" s="80">
        <v>16470.098662850403</v>
      </c>
      <c r="E87" s="80">
        <v>762.36518</v>
      </c>
      <c r="F87" s="80">
        <v>140</v>
      </c>
      <c r="G87" s="80">
        <v>482.17030543999994</v>
      </c>
      <c r="H87" s="80">
        <v>1431.9998784</v>
      </c>
      <c r="I87" s="80">
        <v>975.7</v>
      </c>
      <c r="J87" s="80">
        <v>302.34012800000005</v>
      </c>
      <c r="K87" s="80">
        <v>214.65</v>
      </c>
      <c r="L87" s="80">
        <v>1630.0339457</v>
      </c>
      <c r="N87" s="80">
        <v>336.243</v>
      </c>
      <c r="O87" s="80">
        <v>65.15</v>
      </c>
      <c r="P87" s="80">
        <v>3142.6482613981257</v>
      </c>
      <c r="Q87" s="80">
        <v>27531.29500578221</v>
      </c>
      <c r="S87" s="80">
        <f t="shared" si="1"/>
        <v>54477.03799957074</v>
      </c>
    </row>
    <row r="88" spans="1:19" ht="12">
      <c r="A88" s="41"/>
      <c r="B88" s="41" t="s">
        <v>0</v>
      </c>
      <c r="C88" s="80">
        <v>1535.9138422</v>
      </c>
      <c r="D88" s="80">
        <v>17208.999794218937</v>
      </c>
      <c r="E88" s="80">
        <v>762.36518</v>
      </c>
      <c r="F88" s="80">
        <v>140</v>
      </c>
      <c r="G88" s="80">
        <v>482.17030543999994</v>
      </c>
      <c r="H88" s="80">
        <v>1281.9998784</v>
      </c>
      <c r="I88" s="80">
        <v>975.7</v>
      </c>
      <c r="J88" s="80">
        <v>302.34012800000005</v>
      </c>
      <c r="K88" s="80">
        <v>214.65</v>
      </c>
      <c r="L88" s="80">
        <v>1398.5339457</v>
      </c>
      <c r="N88" s="80">
        <v>336.243</v>
      </c>
      <c r="O88" s="80">
        <v>65.15</v>
      </c>
      <c r="P88" s="80">
        <v>3389.075930341157</v>
      </c>
      <c r="Q88" s="80">
        <v>28467.74600918863</v>
      </c>
      <c r="S88" s="80">
        <f t="shared" si="1"/>
        <v>56560.88801348873</v>
      </c>
    </row>
    <row r="89" spans="1:19" ht="12">
      <c r="A89" s="41"/>
      <c r="B89" s="41" t="s">
        <v>18</v>
      </c>
      <c r="C89" s="80">
        <v>1519.1344510000001</v>
      </c>
      <c r="D89" s="80">
        <v>17269.94302516323</v>
      </c>
      <c r="E89" s="80">
        <v>762.36518</v>
      </c>
      <c r="F89" s="80">
        <v>140</v>
      </c>
      <c r="G89" s="80">
        <v>482.17030543999994</v>
      </c>
      <c r="H89" s="80">
        <v>1671.9998784</v>
      </c>
      <c r="I89" s="80">
        <v>975.7</v>
      </c>
      <c r="J89" s="80">
        <v>1493.740256</v>
      </c>
      <c r="K89" s="80">
        <v>214.65</v>
      </c>
      <c r="L89" s="80">
        <v>1298.3739457000001</v>
      </c>
      <c r="N89" s="80">
        <v>336.243</v>
      </c>
      <c r="O89" s="80">
        <v>65.15</v>
      </c>
      <c r="P89" s="80">
        <v>3498.5472511058756</v>
      </c>
      <c r="Q89" s="80">
        <v>29364.67548927266</v>
      </c>
      <c r="S89" s="80">
        <f t="shared" si="1"/>
        <v>59092.69278208177</v>
      </c>
    </row>
    <row r="90" spans="1:19" ht="12">
      <c r="A90" s="41"/>
      <c r="B90" s="41" t="s">
        <v>19</v>
      </c>
      <c r="C90" s="80">
        <v>2208.6951578000003</v>
      </c>
      <c r="D90" s="80">
        <v>17644.433278495562</v>
      </c>
      <c r="E90" s="80">
        <v>762.36518</v>
      </c>
      <c r="F90" s="80">
        <v>140</v>
      </c>
      <c r="G90" s="80">
        <v>482.17030543999994</v>
      </c>
      <c r="H90" s="80">
        <v>1839.5618784</v>
      </c>
      <c r="I90" s="80">
        <v>1323.8200000000002</v>
      </c>
      <c r="J90" s="80">
        <v>1992.0005246725818</v>
      </c>
      <c r="K90" s="80">
        <v>214.65</v>
      </c>
      <c r="L90" s="80">
        <v>1298.3739457000001</v>
      </c>
      <c r="N90" s="80">
        <v>336.243</v>
      </c>
      <c r="O90" s="80">
        <v>65.15</v>
      </c>
      <c r="P90" s="80">
        <v>3837.7650402018758</v>
      </c>
      <c r="Q90" s="80">
        <v>37122.26135082798</v>
      </c>
      <c r="S90" s="80">
        <f t="shared" si="1"/>
        <v>69267.48966153801</v>
      </c>
    </row>
    <row r="91" spans="1:19" ht="12">
      <c r="A91" s="41">
        <v>1998</v>
      </c>
      <c r="B91" s="41" t="s">
        <v>7</v>
      </c>
      <c r="C91" s="80">
        <v>2184.5244259228202</v>
      </c>
      <c r="D91" s="80">
        <v>17390.404016551867</v>
      </c>
      <c r="E91" s="80">
        <v>762.36518</v>
      </c>
      <c r="F91" s="80">
        <v>140</v>
      </c>
      <c r="G91" s="80">
        <v>482.17030543999994</v>
      </c>
      <c r="H91" s="80">
        <v>2157.5618784</v>
      </c>
      <c r="I91" s="80">
        <v>1274.19860798473</v>
      </c>
      <c r="J91" s="80">
        <v>1981.2916822822722</v>
      </c>
      <c r="K91" s="80">
        <v>388.90844199925</v>
      </c>
      <c r="L91" s="80">
        <v>1298.3739457000001</v>
      </c>
      <c r="N91" s="80">
        <v>336.243</v>
      </c>
      <c r="O91" s="80">
        <v>65.15</v>
      </c>
      <c r="P91" s="80">
        <v>3812.403657367726</v>
      </c>
      <c r="Q91" s="80">
        <v>40942.435619219366</v>
      </c>
      <c r="S91" s="80">
        <f t="shared" si="1"/>
        <v>73216.03076086803</v>
      </c>
    </row>
    <row r="92" spans="1:19" ht="12">
      <c r="A92" s="41"/>
      <c r="B92" s="41" t="s">
        <v>0</v>
      </c>
      <c r="C92" s="80">
        <v>3020.54347634054</v>
      </c>
      <c r="D92" s="80">
        <v>17404.72085939553</v>
      </c>
      <c r="E92" s="80">
        <v>1547.4307405914876</v>
      </c>
      <c r="F92" s="80">
        <v>140</v>
      </c>
      <c r="G92" s="80">
        <v>768.17030544</v>
      </c>
      <c r="H92" s="80">
        <v>2530.1140784</v>
      </c>
      <c r="I92" s="80">
        <v>5069.136392938919</v>
      </c>
      <c r="J92" s="80">
        <v>3527.976251925208</v>
      </c>
      <c r="K92" s="80">
        <v>563.127003</v>
      </c>
      <c r="L92" s="80">
        <v>1298.3739457000001</v>
      </c>
      <c r="N92" s="80">
        <v>336.243</v>
      </c>
      <c r="O92" s="80">
        <v>65.15</v>
      </c>
      <c r="P92" s="80">
        <v>4361.803316706189</v>
      </c>
      <c r="Q92" s="80">
        <v>38957.50529043633</v>
      </c>
      <c r="S92" s="80">
        <f t="shared" si="1"/>
        <v>79590.2946608742</v>
      </c>
    </row>
    <row r="93" spans="1:19" ht="12">
      <c r="A93" s="41"/>
      <c r="B93" s="41" t="s">
        <v>18</v>
      </c>
      <c r="C93" s="80">
        <v>2491.545985456025</v>
      </c>
      <c r="D93" s="80">
        <v>15379.690336437196</v>
      </c>
      <c r="E93" s="80">
        <v>5438.100269874815</v>
      </c>
      <c r="F93" s="80">
        <v>140</v>
      </c>
      <c r="G93" s="80">
        <v>1064.72195099</v>
      </c>
      <c r="H93" s="80">
        <v>2951.3795784000004</v>
      </c>
      <c r="I93" s="80">
        <v>5034.497353960837</v>
      </c>
      <c r="J93" s="80">
        <v>3514.668360635096</v>
      </c>
      <c r="K93" s="80">
        <v>810.682369025</v>
      </c>
      <c r="L93" s="80">
        <v>1688.4591457000001</v>
      </c>
      <c r="M93" s="80">
        <v>56.47</v>
      </c>
      <c r="N93" s="80">
        <v>580.68218</v>
      </c>
      <c r="O93" s="80">
        <v>65.15</v>
      </c>
      <c r="P93" s="80">
        <v>4309.066029881629</v>
      </c>
      <c r="Q93" s="80">
        <v>36971.46197659622</v>
      </c>
      <c r="S93" s="80">
        <f t="shared" si="1"/>
        <v>80496.57553695682</v>
      </c>
    </row>
    <row r="94" spans="1:19" ht="12">
      <c r="A94" s="41"/>
      <c r="B94" s="41" t="s">
        <v>19</v>
      </c>
      <c r="C94" s="80">
        <v>3257.7960112699843</v>
      </c>
      <c r="D94" s="80">
        <v>17041.305683317667</v>
      </c>
      <c r="E94" s="80">
        <v>5656.501200142582</v>
      </c>
      <c r="F94" s="80">
        <v>140</v>
      </c>
      <c r="G94" s="80">
        <v>1058.277166097984</v>
      </c>
      <c r="H94" s="80">
        <v>2974.711765079683</v>
      </c>
      <c r="I94" s="80">
        <v>4787.497356660947</v>
      </c>
      <c r="J94" s="80">
        <v>3813.3509602437953</v>
      </c>
      <c r="K94" s="80">
        <v>788.87230105</v>
      </c>
      <c r="L94" s="80">
        <v>1688.4591457000001</v>
      </c>
      <c r="M94" s="80">
        <v>56.47</v>
      </c>
      <c r="N94" s="80">
        <v>580.68218</v>
      </c>
      <c r="O94" s="80">
        <v>65.15</v>
      </c>
      <c r="P94" s="80">
        <v>6669.142549636212</v>
      </c>
      <c r="Q94" s="80">
        <v>37886.350806062575</v>
      </c>
      <c r="S94" s="80">
        <f t="shared" si="1"/>
        <v>86464.56712526144</v>
      </c>
    </row>
    <row r="95" spans="1:19" ht="12">
      <c r="A95" s="41">
        <v>1999</v>
      </c>
      <c r="B95" s="41" t="s">
        <v>7</v>
      </c>
      <c r="C95" s="80">
        <v>3374.728190682518</v>
      </c>
      <c r="D95" s="80">
        <v>18704.382901933583</v>
      </c>
      <c r="E95" s="80">
        <v>12988.590063174997</v>
      </c>
      <c r="F95" s="80">
        <v>140</v>
      </c>
      <c r="G95" s="80">
        <v>1034.0337476112381</v>
      </c>
      <c r="H95" s="80">
        <v>2933.0875014820413</v>
      </c>
      <c r="I95" s="80">
        <v>4568.46359174792</v>
      </c>
      <c r="J95" s="80">
        <v>3814.874024651551</v>
      </c>
      <c r="K95" s="80">
        <v>780.2205160504999</v>
      </c>
      <c r="L95" s="80">
        <v>1688.4591457000001</v>
      </c>
      <c r="M95" s="80">
        <v>56.47</v>
      </c>
      <c r="N95" s="80">
        <v>580.68218</v>
      </c>
      <c r="O95" s="80">
        <v>65.15</v>
      </c>
      <c r="P95" s="80">
        <v>7958.172199018697</v>
      </c>
      <c r="Q95" s="80">
        <v>40335.82504014375</v>
      </c>
      <c r="S95" s="80">
        <f t="shared" si="1"/>
        <v>99023.1391021968</v>
      </c>
    </row>
    <row r="96" spans="1:19" ht="12">
      <c r="A96" s="41"/>
      <c r="B96" s="41" t="s">
        <v>0</v>
      </c>
      <c r="C96" s="80">
        <v>3363.7276361537893</v>
      </c>
      <c r="D96" s="80">
        <v>19192.10854239492</v>
      </c>
      <c r="E96" s="80">
        <v>15225.362264447962</v>
      </c>
      <c r="F96" s="80">
        <v>140</v>
      </c>
      <c r="G96" s="80">
        <v>1276.4039338199</v>
      </c>
      <c r="H96" s="80">
        <v>2891.3664119649025</v>
      </c>
      <c r="I96" s="80">
        <v>6252.867189197733</v>
      </c>
      <c r="J96" s="80">
        <v>4526.463654082739</v>
      </c>
      <c r="K96" s="80">
        <v>923.20710799975</v>
      </c>
      <c r="L96" s="80">
        <v>1688.4591457000001</v>
      </c>
      <c r="M96" s="80">
        <v>485.63919999999996</v>
      </c>
      <c r="N96" s="80">
        <v>949.13219053184</v>
      </c>
      <c r="O96" s="80">
        <v>0</v>
      </c>
      <c r="P96" s="80">
        <v>9576.394226652928</v>
      </c>
      <c r="Q96" s="80">
        <v>48895.3847349571</v>
      </c>
      <c r="S96" s="80">
        <f t="shared" si="1"/>
        <v>115386.51623790356</v>
      </c>
    </row>
    <row r="97" spans="1:19" ht="12">
      <c r="A97" s="41"/>
      <c r="B97" s="41" t="s">
        <v>18</v>
      </c>
      <c r="C97" s="80">
        <v>2957.1091619379617</v>
      </c>
      <c r="D97" s="80">
        <v>16468.148995056235</v>
      </c>
      <c r="E97" s="80">
        <v>15605.439790989274</v>
      </c>
      <c r="F97" s="80">
        <v>140</v>
      </c>
      <c r="G97" s="80">
        <v>1254.7251259145498</v>
      </c>
      <c r="H97" s="80">
        <v>3745.577285951062</v>
      </c>
      <c r="I97" s="80">
        <v>6417.240020193753</v>
      </c>
      <c r="J97" s="80">
        <v>7337.929962170261</v>
      </c>
      <c r="K97" s="80">
        <v>909.8718639000001</v>
      </c>
      <c r="L97" s="80">
        <v>2209.5591457</v>
      </c>
      <c r="M97" s="80">
        <v>807.52265</v>
      </c>
      <c r="N97" s="80">
        <v>1023.7239412352001</v>
      </c>
      <c r="P97" s="80">
        <v>12134.337360303276</v>
      </c>
      <c r="Q97" s="80">
        <v>50384.91004965524</v>
      </c>
      <c r="S97" s="80">
        <f t="shared" si="1"/>
        <v>121396.0953530068</v>
      </c>
    </row>
    <row r="98" spans="1:19" ht="12">
      <c r="A98" s="41"/>
      <c r="B98" s="41" t="s">
        <v>19</v>
      </c>
      <c r="C98" s="80">
        <v>2765.3826273425116</v>
      </c>
      <c r="D98" s="80">
        <v>15903.938063920616</v>
      </c>
      <c r="E98" s="80">
        <v>15663.973002123485</v>
      </c>
      <c r="F98" s="80">
        <v>140</v>
      </c>
      <c r="G98" s="80">
        <v>2167.61560575223</v>
      </c>
      <c r="H98" s="80">
        <v>10872.534003826418</v>
      </c>
      <c r="I98" s="80">
        <v>6973.942395846946</v>
      </c>
      <c r="J98" s="80">
        <v>9610.958598047757</v>
      </c>
      <c r="K98" s="80">
        <v>1035.48130105</v>
      </c>
      <c r="L98" s="80">
        <v>2222.9345000000003</v>
      </c>
      <c r="M98" s="80">
        <v>942.05215</v>
      </c>
      <c r="N98" s="80">
        <v>1608.0306520319998</v>
      </c>
      <c r="P98" s="80">
        <v>12712.74991590891</v>
      </c>
      <c r="Q98" s="80">
        <v>55988.403231648444</v>
      </c>
      <c r="S98" s="80">
        <f t="shared" si="1"/>
        <v>138607.99604749933</v>
      </c>
    </row>
    <row r="99" spans="1:19" ht="12">
      <c r="A99" s="41">
        <v>2000</v>
      </c>
      <c r="B99" s="41" t="s">
        <v>7</v>
      </c>
      <c r="C99" s="80">
        <v>2629.6856703571766</v>
      </c>
      <c r="D99" s="80">
        <v>15178.65837679354</v>
      </c>
      <c r="E99" s="80">
        <v>16170.599210774053</v>
      </c>
      <c r="F99" s="80">
        <v>140</v>
      </c>
      <c r="G99" s="80">
        <v>2413.545935274622</v>
      </c>
      <c r="H99" s="80">
        <v>11081.027806226284</v>
      </c>
      <c r="I99" s="80">
        <v>6254.16767525613</v>
      </c>
      <c r="J99" s="80">
        <v>9792.191025887996</v>
      </c>
      <c r="K99" s="80">
        <v>1087.035992922859</v>
      </c>
      <c r="L99" s="80">
        <v>2157.9045000000006</v>
      </c>
      <c r="M99" s="80">
        <v>2248.9886500000002</v>
      </c>
      <c r="N99" s="80">
        <v>1674.3507140863999</v>
      </c>
      <c r="P99" s="80">
        <v>15087.55318062053</v>
      </c>
      <c r="Q99" s="80">
        <v>61365.89623562648</v>
      </c>
      <c r="S99" s="80">
        <f t="shared" si="1"/>
        <v>147281.60497382606</v>
      </c>
    </row>
    <row r="100" spans="1:19" ht="12">
      <c r="A100" s="41"/>
      <c r="B100" s="41" t="s">
        <v>0</v>
      </c>
      <c r="C100" s="80">
        <v>2557.0191743621735</v>
      </c>
      <c r="D100" s="80">
        <v>14604.287037745758</v>
      </c>
      <c r="E100" s="80">
        <v>15593.902025311985</v>
      </c>
      <c r="F100" s="80">
        <v>140</v>
      </c>
      <c r="G100" s="80">
        <v>2833.315800204095</v>
      </c>
      <c r="H100" s="80">
        <v>13663.192199351999</v>
      </c>
      <c r="I100" s="80">
        <v>8081.388923514738</v>
      </c>
      <c r="J100" s="80">
        <v>10804.775023701466</v>
      </c>
      <c r="K100" s="80">
        <v>1449.916974493507</v>
      </c>
      <c r="L100" s="80">
        <v>3114.7045</v>
      </c>
      <c r="M100" s="80">
        <v>2241.086105157358</v>
      </c>
      <c r="N100" s="80">
        <v>1794.3598898662399</v>
      </c>
      <c r="P100" s="80">
        <v>17281.509762154346</v>
      </c>
      <c r="Q100" s="80">
        <v>68668.88814060015</v>
      </c>
      <c r="S100" s="80">
        <f t="shared" si="1"/>
        <v>162828.3455564638</v>
      </c>
    </row>
    <row r="101" spans="1:19" ht="12">
      <c r="A101" s="41"/>
      <c r="B101" s="41" t="s">
        <v>18</v>
      </c>
      <c r="C101" s="80">
        <v>2704.5180468305234</v>
      </c>
      <c r="D101" s="80">
        <v>14647.785459297373</v>
      </c>
      <c r="E101" s="80">
        <v>16073.30106708873</v>
      </c>
      <c r="F101" s="80">
        <v>140</v>
      </c>
      <c r="G101" s="80">
        <v>3524.161435569548</v>
      </c>
      <c r="H101" s="80">
        <v>16185.790041553282</v>
      </c>
      <c r="I101" s="80">
        <v>8861.69668112909</v>
      </c>
      <c r="J101" s="80">
        <v>12136.705521081933</v>
      </c>
      <c r="K101" s="80">
        <v>1695.1196759303202</v>
      </c>
      <c r="L101" s="80">
        <v>2728.8633171656</v>
      </c>
      <c r="M101" s="80">
        <v>2215.815213253798</v>
      </c>
      <c r="N101" s="80">
        <v>1944.6046684863995</v>
      </c>
      <c r="P101" s="80">
        <v>16255.888938662565</v>
      </c>
      <c r="Q101" s="80">
        <v>76975.48678813028</v>
      </c>
      <c r="S101" s="80">
        <f t="shared" si="1"/>
        <v>176089.73685417944</v>
      </c>
    </row>
    <row r="102" spans="1:19" ht="12">
      <c r="A102" s="41"/>
      <c r="B102" s="41" t="s">
        <v>19</v>
      </c>
      <c r="C102" s="80">
        <v>2633.172096852506</v>
      </c>
      <c r="D102" s="80">
        <v>14952.442356175246</v>
      </c>
      <c r="E102" s="80">
        <v>16564.89316546917</v>
      </c>
      <c r="F102" s="80">
        <v>1334.267</v>
      </c>
      <c r="G102" s="80">
        <v>3434.7107253195886</v>
      </c>
      <c r="H102" s="80">
        <v>19768.0109580947</v>
      </c>
      <c r="I102" s="80">
        <v>17034.717387757468</v>
      </c>
      <c r="J102" s="80">
        <v>14956.100082263814</v>
      </c>
      <c r="K102" s="80">
        <v>1735.421874813189</v>
      </c>
      <c r="L102" s="80">
        <v>3978.5304653635444</v>
      </c>
      <c r="M102" s="80">
        <v>2339.99644699963</v>
      </c>
      <c r="N102" s="80">
        <v>1864.3172908179397</v>
      </c>
      <c r="P102" s="80">
        <v>16939.17742577144</v>
      </c>
      <c r="Q102" s="80">
        <v>84796.05280730265</v>
      </c>
      <c r="S102" s="80">
        <f t="shared" si="1"/>
        <v>202331.81008300086</v>
      </c>
    </row>
    <row r="103" spans="1:19" ht="12">
      <c r="A103" s="41">
        <v>2001</v>
      </c>
      <c r="B103" s="41" t="s">
        <v>7</v>
      </c>
      <c r="C103" s="80">
        <v>2575.620680978912</v>
      </c>
      <c r="D103" s="80">
        <v>14606.551281274995</v>
      </c>
      <c r="E103" s="80">
        <v>16333.783548928448</v>
      </c>
      <c r="F103" s="80">
        <v>1334.267</v>
      </c>
      <c r="G103" s="80">
        <v>3337.859454753302</v>
      </c>
      <c r="H103" s="80">
        <v>20811.97681556219</v>
      </c>
      <c r="I103" s="80">
        <v>19754.673956415132</v>
      </c>
      <c r="J103" s="80">
        <v>15185.88179039265</v>
      </c>
      <c r="K103" s="80">
        <v>1691.1006608626374</v>
      </c>
      <c r="L103" s="80">
        <v>3922.639018340809</v>
      </c>
      <c r="M103" s="80">
        <v>4206.80055781833</v>
      </c>
      <c r="N103" s="80">
        <v>1795.727034492028</v>
      </c>
      <c r="P103" s="80">
        <v>17664.45020324762</v>
      </c>
      <c r="Q103" s="80">
        <v>92080.73371526136</v>
      </c>
      <c r="S103" s="80">
        <f aca="true" t="shared" si="2" ref="S103:S174">SUM(C103:Q103)</f>
        <v>215302.0657183284</v>
      </c>
    </row>
    <row r="104" spans="1:19" ht="12">
      <c r="A104" s="41"/>
      <c r="B104" s="41" t="s">
        <v>0</v>
      </c>
      <c r="C104" s="80">
        <v>2520.4681470308683</v>
      </c>
      <c r="D104" s="80">
        <v>15808.403491304087</v>
      </c>
      <c r="E104" s="80">
        <v>15509.83202351697</v>
      </c>
      <c r="F104" s="80">
        <v>1334.267</v>
      </c>
      <c r="G104" s="80">
        <v>4281.74272748</v>
      </c>
      <c r="H104" s="80">
        <v>26846.120913785824</v>
      </c>
      <c r="I104" s="80">
        <v>21599.571920902374</v>
      </c>
      <c r="J104" s="80">
        <v>17384.666220849398</v>
      </c>
      <c r="K104" s="80">
        <v>1573.8915992367938</v>
      </c>
      <c r="L104" s="80">
        <v>3688.8116367732564</v>
      </c>
      <c r="M104" s="80">
        <v>4691.649525656895</v>
      </c>
      <c r="N104" s="80">
        <v>2693.75633963544</v>
      </c>
      <c r="P104" s="80">
        <v>18134.448809656267</v>
      </c>
      <c r="Q104" s="80">
        <v>104158.34534443292</v>
      </c>
      <c r="S104" s="80">
        <f t="shared" si="2"/>
        <v>240225.97570026107</v>
      </c>
    </row>
    <row r="105" spans="1:19" ht="12">
      <c r="A105" s="41"/>
      <c r="B105" s="41" t="s">
        <v>18</v>
      </c>
      <c r="C105" s="80">
        <v>2439.3384092472006</v>
      </c>
      <c r="D105" s="80">
        <v>15637.64733363335</v>
      </c>
      <c r="E105" s="80">
        <v>16108.294337471074</v>
      </c>
      <c r="F105" s="80">
        <v>1298.7529833258</v>
      </c>
      <c r="G105" s="80">
        <v>4171.449239460766</v>
      </c>
      <c r="H105" s="80">
        <v>30687.18408233271</v>
      </c>
      <c r="I105" s="80">
        <v>24623.655128100796</v>
      </c>
      <c r="J105" s="80">
        <v>19209.419808572955</v>
      </c>
      <c r="K105" s="80">
        <v>1421.515446790214</v>
      </c>
      <c r="L105" s="80">
        <v>3871.1423643114886</v>
      </c>
      <c r="M105" s="80">
        <v>4669.541326212849</v>
      </c>
      <c r="N105" s="80">
        <v>2626.547335854724</v>
      </c>
      <c r="P105" s="80">
        <v>19784.216754003108</v>
      </c>
      <c r="Q105" s="80">
        <v>109331.06519760571</v>
      </c>
      <c r="S105" s="80">
        <f t="shared" si="2"/>
        <v>255879.76974692277</v>
      </c>
    </row>
    <row r="106" spans="1:19" ht="12">
      <c r="A106" s="41"/>
      <c r="B106" s="41" t="s">
        <v>19</v>
      </c>
      <c r="C106" s="80">
        <v>2432.027011239247</v>
      </c>
      <c r="D106" s="80">
        <v>16037.412959772248</v>
      </c>
      <c r="E106" s="80">
        <v>16481.03911165812</v>
      </c>
      <c r="F106" s="80">
        <v>1474.9514833258002</v>
      </c>
      <c r="G106" s="80">
        <v>4644.474042520087</v>
      </c>
      <c r="H106" s="80">
        <v>44018.07461383125</v>
      </c>
      <c r="I106" s="80">
        <v>40932.23821583254</v>
      </c>
      <c r="J106" s="80">
        <v>28047.394399436816</v>
      </c>
      <c r="K106" s="80">
        <v>1592.2000366657267</v>
      </c>
      <c r="L106" s="80">
        <v>8003.25839802359</v>
      </c>
      <c r="M106" s="80">
        <v>4840.565665558041</v>
      </c>
      <c r="N106" s="80">
        <v>3950.3635588041016</v>
      </c>
      <c r="P106" s="80">
        <v>21260.118855328197</v>
      </c>
      <c r="Q106" s="80">
        <v>118483.85888420131</v>
      </c>
      <c r="S106" s="80">
        <f t="shared" si="2"/>
        <v>312197.9772361971</v>
      </c>
    </row>
    <row r="107" spans="1:19" ht="12">
      <c r="A107" s="41">
        <v>2002</v>
      </c>
      <c r="B107" s="41" t="s">
        <v>7</v>
      </c>
      <c r="C107" s="80">
        <v>2353.1007312966212</v>
      </c>
      <c r="D107" s="80">
        <v>16426.612724707724</v>
      </c>
      <c r="E107" s="80">
        <v>15286.425019924769</v>
      </c>
      <c r="F107" s="80">
        <v>1438.6889807401</v>
      </c>
      <c r="G107" s="80">
        <v>4526.439781793712</v>
      </c>
      <c r="H107" s="80">
        <v>45597.01599889579</v>
      </c>
      <c r="I107" s="80">
        <v>43046.01544331724</v>
      </c>
      <c r="J107" s="80">
        <v>28261.953919216365</v>
      </c>
      <c r="K107" s="80">
        <v>1652.9688731404997</v>
      </c>
      <c r="L107" s="80">
        <v>7904.723845396311</v>
      </c>
      <c r="M107" s="80">
        <v>4797.571219992008</v>
      </c>
      <c r="N107" s="80">
        <v>3750.5081434038902</v>
      </c>
      <c r="P107" s="80">
        <v>22118.239243658758</v>
      </c>
      <c r="Q107" s="80">
        <v>124952.7808107852</v>
      </c>
      <c r="S107" s="80">
        <f t="shared" si="2"/>
        <v>322113.044736269</v>
      </c>
    </row>
    <row r="108" spans="1:19" ht="12">
      <c r="A108" s="41"/>
      <c r="B108" s="41" t="s">
        <v>0</v>
      </c>
      <c r="C108" s="80">
        <v>2274.656346304471</v>
      </c>
      <c r="D108" s="80">
        <v>17380.359417433512</v>
      </c>
      <c r="E108" s="80">
        <v>17603.00349009465</v>
      </c>
      <c r="F108" s="80">
        <v>1438.6889807401</v>
      </c>
      <c r="G108" s="80">
        <v>4400.1414467505165</v>
      </c>
      <c r="H108" s="80">
        <v>50119.066204666095</v>
      </c>
      <c r="I108" s="80">
        <v>43477.17917774903</v>
      </c>
      <c r="J108" s="80">
        <v>29974.388907576107</v>
      </c>
      <c r="K108" s="80">
        <v>2134.881228481316</v>
      </c>
      <c r="L108" s="80">
        <v>7792.763225742732</v>
      </c>
      <c r="M108" s="80">
        <v>8109.6848627621</v>
      </c>
      <c r="N108" s="80">
        <v>4650.960725704025</v>
      </c>
      <c r="P108" s="80">
        <v>24930.081514523994</v>
      </c>
      <c r="Q108" s="80">
        <v>134320.27141595236</v>
      </c>
      <c r="S108" s="80">
        <f t="shared" si="2"/>
        <v>348606.12694448105</v>
      </c>
    </row>
    <row r="109" spans="1:19" ht="12">
      <c r="A109" s="41"/>
      <c r="B109" s="41" t="s">
        <v>18</v>
      </c>
      <c r="C109" s="80">
        <v>2197.258945544935</v>
      </c>
      <c r="D109" s="80">
        <v>18563.00038411854</v>
      </c>
      <c r="E109" s="80">
        <v>17025.391729769977</v>
      </c>
      <c r="F109" s="80">
        <v>1401.0685418468</v>
      </c>
      <c r="G109" s="80">
        <v>4253.7446631713665</v>
      </c>
      <c r="H109" s="80">
        <v>55474.40982722169</v>
      </c>
      <c r="I109" s="80">
        <v>44531.38145315325</v>
      </c>
      <c r="J109" s="80">
        <v>31635.68907410787</v>
      </c>
      <c r="K109" s="80">
        <v>2105.3690682879687</v>
      </c>
      <c r="L109" s="80">
        <v>7703.998289384864</v>
      </c>
      <c r="M109" s="80">
        <v>11545.405280692741</v>
      </c>
      <c r="N109" s="80">
        <v>4516.0473783236175</v>
      </c>
      <c r="P109" s="80">
        <v>25748.43700529263</v>
      </c>
      <c r="Q109" s="80">
        <v>142164.03544365187</v>
      </c>
      <c r="S109" s="80">
        <f t="shared" si="2"/>
        <v>368865.2370845681</v>
      </c>
    </row>
    <row r="110" spans="1:19" ht="12">
      <c r="A110" s="41"/>
      <c r="B110" s="41" t="s">
        <v>19</v>
      </c>
      <c r="C110" s="80">
        <v>2102.8851847886795</v>
      </c>
      <c r="D110" s="80">
        <v>19555.681067811925</v>
      </c>
      <c r="E110" s="80">
        <v>18052.323420417153</v>
      </c>
      <c r="F110" s="80">
        <v>1401.0685418468</v>
      </c>
      <c r="G110" s="80">
        <v>4135.967734213519</v>
      </c>
      <c r="H110" s="80">
        <v>66889.18635663622</v>
      </c>
      <c r="I110" s="80">
        <v>47205.87043447778</v>
      </c>
      <c r="J110" s="80">
        <v>44986.031843748555</v>
      </c>
      <c r="K110" s="80">
        <v>2087.560630242011</v>
      </c>
      <c r="L110" s="80">
        <v>8416.620908001572</v>
      </c>
      <c r="M110" s="80">
        <v>13049.454373917673</v>
      </c>
      <c r="N110" s="80">
        <v>6416.430354826254</v>
      </c>
      <c r="P110" s="80">
        <v>33292.43804564298</v>
      </c>
      <c r="Q110" s="80">
        <v>152410.78476891867</v>
      </c>
      <c r="S110" s="80">
        <f t="shared" si="2"/>
        <v>420002.3036654898</v>
      </c>
    </row>
    <row r="111" spans="1:19" ht="12">
      <c r="A111" s="41">
        <v>2003</v>
      </c>
      <c r="B111" s="41" t="s">
        <v>7</v>
      </c>
      <c r="C111" s="80">
        <v>2013.4532399881982</v>
      </c>
      <c r="D111" s="80">
        <v>19705.873783091087</v>
      </c>
      <c r="E111" s="80">
        <v>17901.134343846094</v>
      </c>
      <c r="F111" s="80">
        <v>1350.467619035865</v>
      </c>
      <c r="G111" s="80">
        <v>4015.598483550174</v>
      </c>
      <c r="H111" s="80">
        <v>76759.34222988674</v>
      </c>
      <c r="I111" s="80">
        <v>49096.35581652463</v>
      </c>
      <c r="J111" s="80">
        <v>47022.68320654521</v>
      </c>
      <c r="K111" s="80">
        <v>2325.256841943755</v>
      </c>
      <c r="L111" s="80">
        <v>8322.316763353178</v>
      </c>
      <c r="M111" s="80">
        <v>14157.757579891073</v>
      </c>
      <c r="N111" s="80">
        <v>7292.2280374663715</v>
      </c>
      <c r="P111" s="80">
        <v>35100.25814791475</v>
      </c>
      <c r="Q111" s="80">
        <v>170159.98667258408</v>
      </c>
      <c r="S111" s="80">
        <f t="shared" si="2"/>
        <v>455222.7127656212</v>
      </c>
    </row>
    <row r="112" spans="1:19" ht="12">
      <c r="A112" s="41"/>
      <c r="B112" s="41" t="s">
        <v>0</v>
      </c>
      <c r="C112" s="80">
        <v>1919.245525745545</v>
      </c>
      <c r="D112" s="80">
        <v>20802.163988172386</v>
      </c>
      <c r="E112" s="80">
        <v>19532.46016985265</v>
      </c>
      <c r="F112" s="80">
        <v>1473.359619035865</v>
      </c>
      <c r="G112" s="80">
        <v>5564.1007615756635</v>
      </c>
      <c r="H112" s="80">
        <v>85912.06257009662</v>
      </c>
      <c r="I112" s="80">
        <v>52774.97563753454</v>
      </c>
      <c r="J112" s="80">
        <v>51135.46379862511</v>
      </c>
      <c r="K112" s="80">
        <v>3057.784784709754</v>
      </c>
      <c r="L112" s="80">
        <v>9459.628797467023</v>
      </c>
      <c r="M112" s="80">
        <v>14650.384391223864</v>
      </c>
      <c r="N112" s="80">
        <v>7731.542688871999</v>
      </c>
      <c r="P112" s="80">
        <v>40526.29394496549</v>
      </c>
      <c r="Q112" s="80">
        <v>189018.92865230475</v>
      </c>
      <c r="S112" s="80">
        <f t="shared" si="2"/>
        <v>503558.3953301812</v>
      </c>
    </row>
    <row r="113" spans="1:19" ht="12">
      <c r="A113" s="41"/>
      <c r="B113" s="41" t="s">
        <v>18</v>
      </c>
      <c r="C113" s="80">
        <v>1813.6947024466037</v>
      </c>
      <c r="D113" s="80">
        <v>21704.823316163</v>
      </c>
      <c r="E113" s="80">
        <v>18295.865916852144</v>
      </c>
      <c r="F113" s="80">
        <v>1433.5065915823652</v>
      </c>
      <c r="G113" s="80">
        <v>5849.076050330423</v>
      </c>
      <c r="H113" s="80">
        <v>85836.89163633462</v>
      </c>
      <c r="I113" s="80">
        <v>55930.90422321662</v>
      </c>
      <c r="J113" s="80">
        <v>59257.316879805956</v>
      </c>
      <c r="K113" s="80">
        <v>4704.523119711791</v>
      </c>
      <c r="L113" s="80">
        <v>9438.031957807823</v>
      </c>
      <c r="M113" s="80">
        <v>15933.77840535777</v>
      </c>
      <c r="N113" s="80">
        <v>9676.242886012655</v>
      </c>
      <c r="P113" s="80">
        <v>46587.39161348168</v>
      </c>
      <c r="Q113" s="80">
        <v>202103.83597740924</v>
      </c>
      <c r="S113" s="80">
        <f t="shared" si="2"/>
        <v>538565.8832765127</v>
      </c>
    </row>
    <row r="114" spans="1:19" ht="12">
      <c r="A114" s="41"/>
      <c r="B114" s="41" t="s">
        <v>19</v>
      </c>
      <c r="C114" s="80">
        <v>4484.946612874045</v>
      </c>
      <c r="D114" s="80">
        <v>25443.55307188874</v>
      </c>
      <c r="E114" s="80">
        <v>22722.485353849872</v>
      </c>
      <c r="F114" s="80">
        <v>1733.653341582365</v>
      </c>
      <c r="G114" s="80">
        <v>5593.860086487662</v>
      </c>
      <c r="H114" s="80">
        <v>90893.69785576538</v>
      </c>
      <c r="I114" s="80">
        <v>61142.77319134781</v>
      </c>
      <c r="J114" s="80">
        <v>68009.83610371758</v>
      </c>
      <c r="K114" s="80">
        <v>7249.960426318548</v>
      </c>
      <c r="L114" s="80">
        <v>9413.328097671692</v>
      </c>
      <c r="M114" s="80">
        <v>19145.052502621395</v>
      </c>
      <c r="N114" s="80">
        <v>16827.63143157116</v>
      </c>
      <c r="P114" s="80">
        <v>55696.94690379197</v>
      </c>
      <c r="Q114" s="80">
        <v>218158.9793405385</v>
      </c>
      <c r="S114" s="80">
        <f t="shared" si="2"/>
        <v>606516.7043200267</v>
      </c>
    </row>
    <row r="115" spans="1:19" ht="12">
      <c r="A115" s="41">
        <v>2004</v>
      </c>
      <c r="B115" s="41" t="s">
        <v>7</v>
      </c>
      <c r="C115" s="80">
        <v>4283.690423669037</v>
      </c>
      <c r="D115" s="80">
        <v>25915.90114881177</v>
      </c>
      <c r="E115" s="80">
        <v>25308.99074343197</v>
      </c>
      <c r="F115" s="80">
        <v>1677.5190110267858</v>
      </c>
      <c r="G115" s="80">
        <v>5417.92417734996</v>
      </c>
      <c r="H115" s="80">
        <v>98696.73739050908</v>
      </c>
      <c r="I115" s="80">
        <v>58418.75316522828</v>
      </c>
      <c r="J115" s="80">
        <v>70105.10378975698</v>
      </c>
      <c r="K115" s="80">
        <v>7174.009200711421</v>
      </c>
      <c r="L115" s="80">
        <v>9896.890241937148</v>
      </c>
      <c r="M115" s="80">
        <v>20786.57421131714</v>
      </c>
      <c r="N115" s="80">
        <v>16480.614529337683</v>
      </c>
      <c r="P115" s="80">
        <v>58388.62448594887</v>
      </c>
      <c r="Q115" s="80">
        <v>248108.70624741</v>
      </c>
      <c r="S115" s="80">
        <f t="shared" si="2"/>
        <v>650660.038766446</v>
      </c>
    </row>
    <row r="116" spans="1:19" ht="12">
      <c r="A116" s="41"/>
      <c r="B116" s="41" t="s">
        <v>0</v>
      </c>
      <c r="C116" s="80">
        <v>4073.9533354918512</v>
      </c>
      <c r="D116" s="80">
        <v>25403.80442749085</v>
      </c>
      <c r="E116" s="80">
        <v>24378.84783531904</v>
      </c>
      <c r="F116" s="80">
        <v>2592.818711177784</v>
      </c>
      <c r="G116" s="80">
        <v>5245.304025058536</v>
      </c>
      <c r="H116" s="80">
        <v>109656.10949341767</v>
      </c>
      <c r="I116" s="80">
        <v>61480.76240347077</v>
      </c>
      <c r="J116" s="80">
        <v>73610.46522580112</v>
      </c>
      <c r="K116" s="80">
        <v>7432.074920622618</v>
      </c>
      <c r="L116" s="80">
        <v>9513.481390663239</v>
      </c>
      <c r="M116" s="80">
        <v>22852.941109349606</v>
      </c>
      <c r="N116" s="80">
        <v>18688.717563547</v>
      </c>
      <c r="P116" s="80">
        <v>66583.9249474142</v>
      </c>
      <c r="Q116" s="80">
        <v>262637.9154700653</v>
      </c>
      <c r="S116" s="80">
        <f t="shared" si="2"/>
        <v>694151.1208588895</v>
      </c>
    </row>
    <row r="117" spans="1:19" ht="12">
      <c r="A117" s="41"/>
      <c r="B117" s="41" t="s">
        <v>18</v>
      </c>
      <c r="C117" s="80">
        <v>6158.71239545068</v>
      </c>
      <c r="D117" s="80">
        <v>25258.63626413943</v>
      </c>
      <c r="E117" s="80">
        <v>23923.87191296474</v>
      </c>
      <c r="F117" s="80">
        <v>2501.440419217387</v>
      </c>
      <c r="G117" s="80">
        <v>5041.1875946049</v>
      </c>
      <c r="H117" s="80">
        <v>107416.27541969276</v>
      </c>
      <c r="I117" s="80">
        <v>69454.69893577394</v>
      </c>
      <c r="J117" s="80">
        <v>73445.84616672425</v>
      </c>
      <c r="K117" s="80">
        <v>7853.974854081965</v>
      </c>
      <c r="L117" s="80">
        <v>10333.120159331711</v>
      </c>
      <c r="M117" s="80">
        <v>23758.391390380693</v>
      </c>
      <c r="N117" s="80">
        <v>18218.73592081256</v>
      </c>
      <c r="O117" s="80">
        <v>1850</v>
      </c>
      <c r="P117" s="80">
        <v>71082.67124984617</v>
      </c>
      <c r="Q117" s="80">
        <v>289176.95083723136</v>
      </c>
      <c r="S117" s="80">
        <f t="shared" si="2"/>
        <v>735474.5135202527</v>
      </c>
    </row>
    <row r="118" spans="1:19" ht="12">
      <c r="A118" s="41"/>
      <c r="B118" s="41" t="s">
        <v>19</v>
      </c>
      <c r="C118" s="80">
        <v>6035.750943135746</v>
      </c>
      <c r="D118" s="80">
        <v>28342.80740854947</v>
      </c>
      <c r="E118" s="80">
        <v>27493.360594199716</v>
      </c>
      <c r="F118" s="80">
        <v>2470.118076344489</v>
      </c>
      <c r="G118" s="80">
        <v>4861.241642842524</v>
      </c>
      <c r="H118" s="80">
        <v>118042.53683101168</v>
      </c>
      <c r="I118" s="80">
        <v>80553.0250572514</v>
      </c>
      <c r="J118" s="80">
        <v>80664.305849416</v>
      </c>
      <c r="K118" s="80">
        <v>8586.468746222574</v>
      </c>
      <c r="L118" s="80">
        <v>9933.127163502768</v>
      </c>
      <c r="M118" s="80">
        <v>24751.38382817606</v>
      </c>
      <c r="N118" s="80">
        <v>24595.78342350988</v>
      </c>
      <c r="O118" s="80">
        <v>1775</v>
      </c>
      <c r="P118" s="80">
        <v>86762.18037717373</v>
      </c>
      <c r="Q118" s="80">
        <v>303156.52052421094</v>
      </c>
      <c r="S118" s="80">
        <f t="shared" si="2"/>
        <v>808023.6104655471</v>
      </c>
    </row>
    <row r="119" spans="1:19" ht="12">
      <c r="A119" s="41">
        <v>2005</v>
      </c>
      <c r="B119" s="41" t="s">
        <v>7</v>
      </c>
      <c r="C119" s="80">
        <v>5667.484827551592</v>
      </c>
      <c r="D119" s="80">
        <v>27919.389174339827</v>
      </c>
      <c r="E119" s="80">
        <v>26852.81604721573</v>
      </c>
      <c r="F119" s="80">
        <v>2363.0837336579807</v>
      </c>
      <c r="G119" s="80">
        <v>4704.211760631464</v>
      </c>
      <c r="H119" s="80">
        <v>117287.74922562865</v>
      </c>
      <c r="I119" s="80">
        <v>85324.88445416153</v>
      </c>
      <c r="J119" s="80">
        <v>83359.17134953293</v>
      </c>
      <c r="K119" s="80">
        <v>9890.871526253542</v>
      </c>
      <c r="L119" s="80">
        <v>9680.663286345456</v>
      </c>
      <c r="M119" s="80">
        <v>27405.73551461263</v>
      </c>
      <c r="N119" s="80">
        <v>24180.942768519028</v>
      </c>
      <c r="O119" s="80">
        <v>1850</v>
      </c>
      <c r="P119" s="80">
        <v>91984.26106201674</v>
      </c>
      <c r="Q119" s="80">
        <v>330482.18721745204</v>
      </c>
      <c r="S119" s="80">
        <f t="shared" si="2"/>
        <v>848953.4519479191</v>
      </c>
    </row>
    <row r="120" spans="1:19" ht="12">
      <c r="A120" s="41"/>
      <c r="B120" s="41" t="s">
        <v>0</v>
      </c>
      <c r="C120" s="80">
        <v>5362.266397820261</v>
      </c>
      <c r="D120" s="80">
        <v>27578.547848932183</v>
      </c>
      <c r="E120" s="80">
        <v>41424.00103756089</v>
      </c>
      <c r="F120" s="80">
        <v>4194.33103150876</v>
      </c>
      <c r="G120" s="80">
        <v>4539.668270771333</v>
      </c>
      <c r="H120" s="80">
        <v>130739.85938877647</v>
      </c>
      <c r="I120" s="80">
        <v>102344.4658458453</v>
      </c>
      <c r="J120" s="80">
        <v>94003.36831568959</v>
      </c>
      <c r="K120" s="80">
        <v>12247.458383580992</v>
      </c>
      <c r="L120" s="80">
        <v>10185.378812869738</v>
      </c>
      <c r="M120" s="80">
        <v>29026.566898380024</v>
      </c>
      <c r="N120" s="80">
        <v>25537.373814816732</v>
      </c>
      <c r="O120" s="80">
        <v>1850</v>
      </c>
      <c r="P120" s="80">
        <v>104524.43530476875</v>
      </c>
      <c r="Q120" s="80">
        <v>349697.0168135993</v>
      </c>
      <c r="S120" s="80">
        <f t="shared" si="2"/>
        <v>943254.7381649202</v>
      </c>
    </row>
    <row r="121" spans="1:19" ht="12">
      <c r="A121" s="41"/>
      <c r="B121" s="41" t="s">
        <v>18</v>
      </c>
      <c r="C121" s="80">
        <v>4752.852629258837</v>
      </c>
      <c r="D121" s="80">
        <v>26636.460545304275</v>
      </c>
      <c r="E121" s="80">
        <v>43940.31517332532</v>
      </c>
      <c r="F121" s="80">
        <v>5009.907663239219</v>
      </c>
      <c r="G121" s="80">
        <v>4344.586410360573</v>
      </c>
      <c r="H121" s="80">
        <v>126055.2578092124</v>
      </c>
      <c r="I121" s="80">
        <v>106506.4293398026</v>
      </c>
      <c r="J121" s="80">
        <v>99178.60263331854</v>
      </c>
      <c r="K121" s="80">
        <v>12310.507602905724</v>
      </c>
      <c r="L121" s="80">
        <v>10067.88967132733</v>
      </c>
      <c r="M121" s="80">
        <v>32120.84209393988</v>
      </c>
      <c r="N121" s="80">
        <v>26105.04461419746</v>
      </c>
      <c r="O121" s="80">
        <v>1894.67711563663</v>
      </c>
      <c r="P121" s="80">
        <v>103068.2579451634</v>
      </c>
      <c r="Q121" s="80">
        <v>365629.0172292239</v>
      </c>
      <c r="S121" s="80">
        <f t="shared" si="2"/>
        <v>967620.6484762162</v>
      </c>
    </row>
    <row r="122" spans="1:19" ht="12">
      <c r="A122" s="41"/>
      <c r="B122" s="41" t="s">
        <v>19</v>
      </c>
      <c r="C122" s="80">
        <v>5022.8752074007225</v>
      </c>
      <c r="D122" s="80">
        <v>28869.22013640487</v>
      </c>
      <c r="E122" s="80">
        <v>47922.26950431077</v>
      </c>
      <c r="F122" s="80">
        <v>4912.03268088104</v>
      </c>
      <c r="G122" s="80">
        <v>5993.689949105211</v>
      </c>
      <c r="H122" s="80">
        <v>138029.25661062112</v>
      </c>
      <c r="I122" s="80">
        <v>120818.275819162</v>
      </c>
      <c r="J122" s="80">
        <v>118717.28560482098</v>
      </c>
      <c r="K122" s="80">
        <v>13264.215878295134</v>
      </c>
      <c r="L122" s="80">
        <v>8795.180701697</v>
      </c>
      <c r="M122" s="80">
        <v>35677.635338192275</v>
      </c>
      <c r="N122" s="80">
        <v>30508.560682859075</v>
      </c>
      <c r="O122" s="80">
        <v>1913.0424834917792</v>
      </c>
      <c r="P122" s="80">
        <v>122275.59673716659</v>
      </c>
      <c r="Q122" s="80">
        <v>412307.312796358</v>
      </c>
      <c r="S122" s="80">
        <f t="shared" si="2"/>
        <v>1095026.4501307667</v>
      </c>
    </row>
    <row r="123" spans="1:19" ht="12">
      <c r="A123" s="41">
        <v>2006</v>
      </c>
      <c r="B123" s="41" t="s">
        <v>7</v>
      </c>
      <c r="C123" s="80">
        <v>4782.953204246267</v>
      </c>
      <c r="D123" s="80">
        <v>28122.22157251995</v>
      </c>
      <c r="E123" s="80">
        <v>48467.36031742239</v>
      </c>
      <c r="F123" s="80">
        <v>4737.677111453784</v>
      </c>
      <c r="G123" s="80">
        <v>6211.355499329582</v>
      </c>
      <c r="H123" s="80">
        <v>137168.41037145958</v>
      </c>
      <c r="I123" s="80">
        <v>127443.75277392831</v>
      </c>
      <c r="J123" s="80">
        <v>128225.5988965695</v>
      </c>
      <c r="K123" s="80">
        <v>12689.868859732913</v>
      </c>
      <c r="L123" s="80">
        <v>8682.85900470299</v>
      </c>
      <c r="M123" s="80">
        <v>38581.49301526221</v>
      </c>
      <c r="N123" s="80">
        <v>29307.927268194762</v>
      </c>
      <c r="O123" s="80">
        <v>4336.058037161538</v>
      </c>
      <c r="P123" s="80">
        <v>125781.41234237836</v>
      </c>
      <c r="Q123" s="80">
        <v>437814.66841421294</v>
      </c>
      <c r="S123" s="80">
        <f t="shared" si="2"/>
        <v>1142353.6166885751</v>
      </c>
    </row>
    <row r="124" spans="1:19" ht="12">
      <c r="A124" s="41"/>
      <c r="B124" s="41" t="s">
        <v>0</v>
      </c>
      <c r="C124" s="80">
        <v>4445.680566057212</v>
      </c>
      <c r="D124" s="80">
        <v>26597.344639229115</v>
      </c>
      <c r="E124" s="80">
        <v>62747.642058473524</v>
      </c>
      <c r="F124" s="80">
        <v>7133.434120454869</v>
      </c>
      <c r="G124" s="80">
        <v>9178.602764453053</v>
      </c>
      <c r="H124" s="80">
        <v>147226.14140701806</v>
      </c>
      <c r="I124" s="80">
        <v>145393.58923437112</v>
      </c>
      <c r="J124" s="80">
        <v>132893.06454598744</v>
      </c>
      <c r="K124" s="80">
        <v>14329.590863045674</v>
      </c>
      <c r="L124" s="80">
        <v>8893.053919756578</v>
      </c>
      <c r="M124" s="80">
        <v>45515.74882131821</v>
      </c>
      <c r="N124" s="80">
        <v>28661.69315877062</v>
      </c>
      <c r="O124" s="80">
        <v>4205.548686650243</v>
      </c>
      <c r="P124" s="80">
        <v>137746.5869183513</v>
      </c>
      <c r="Q124" s="80">
        <v>462317.79440209543</v>
      </c>
      <c r="S124" s="80">
        <f t="shared" si="2"/>
        <v>1237285.5161060325</v>
      </c>
    </row>
    <row r="125" spans="1:19" ht="12">
      <c r="A125" s="41"/>
      <c r="B125" s="41" t="s">
        <v>18</v>
      </c>
      <c r="C125" s="80">
        <v>4155.295106082146</v>
      </c>
      <c r="D125" s="80">
        <v>30964.261384548823</v>
      </c>
      <c r="E125" s="80">
        <v>79183.6137468554</v>
      </c>
      <c r="F125" s="80">
        <v>7970.44997114623</v>
      </c>
      <c r="G125" s="80">
        <v>12624.034330873026</v>
      </c>
      <c r="H125" s="80">
        <v>145086.20422625655</v>
      </c>
      <c r="I125" s="80">
        <v>156216.9737142941</v>
      </c>
      <c r="J125" s="80">
        <v>142750.40600617183</v>
      </c>
      <c r="K125" s="80">
        <v>14298.91394989225</v>
      </c>
      <c r="L125" s="80">
        <v>8714.713922469513</v>
      </c>
      <c r="M125" s="80">
        <v>50746.558409031</v>
      </c>
      <c r="N125" s="80">
        <v>33271.32156430455</v>
      </c>
      <c r="O125" s="80">
        <v>4230.6012195804815</v>
      </c>
      <c r="P125" s="80">
        <v>142639.8749090367</v>
      </c>
      <c r="Q125" s="80">
        <v>494852.3467011201</v>
      </c>
      <c r="S125" s="80">
        <f t="shared" si="2"/>
        <v>1327705.5691616626</v>
      </c>
    </row>
    <row r="126" spans="1:19" ht="12">
      <c r="A126" s="41"/>
      <c r="B126" s="41" t="s">
        <v>19</v>
      </c>
      <c r="C126" s="80">
        <v>6901.63540925203</v>
      </c>
      <c r="D126" s="80">
        <v>31982.162785142304</v>
      </c>
      <c r="E126" s="80">
        <v>86996.21760205714</v>
      </c>
      <c r="F126" s="80">
        <v>11186.841735328486</v>
      </c>
      <c r="G126" s="80">
        <v>17945.09573271163</v>
      </c>
      <c r="H126" s="80">
        <v>152290.15298197066</v>
      </c>
      <c r="I126" s="80">
        <v>177946.02091062276</v>
      </c>
      <c r="J126" s="80">
        <v>155987.48674232294</v>
      </c>
      <c r="K126" s="80">
        <v>16275.473973246424</v>
      </c>
      <c r="L126" s="80">
        <v>7745.881810306963</v>
      </c>
      <c r="M126" s="80">
        <v>60147.595859042194</v>
      </c>
      <c r="N126" s="80">
        <v>34587.2252136226</v>
      </c>
      <c r="O126" s="80">
        <v>6564.519522004603</v>
      </c>
      <c r="P126" s="80">
        <v>182676.89125046346</v>
      </c>
      <c r="Q126" s="80">
        <v>568709.4635374483</v>
      </c>
      <c r="S126" s="80">
        <f t="shared" si="2"/>
        <v>1517942.6650655423</v>
      </c>
    </row>
    <row r="127" spans="1:19" ht="12">
      <c r="A127" s="41">
        <v>2007</v>
      </c>
      <c r="B127" s="41" t="s">
        <v>7</v>
      </c>
      <c r="C127" s="80">
        <v>6670.430777512413</v>
      </c>
      <c r="D127" s="80">
        <v>33205.709247688304</v>
      </c>
      <c r="E127" s="80">
        <v>87753.05810665234</v>
      </c>
      <c r="F127" s="80">
        <v>10437.457458436576</v>
      </c>
      <c r="G127" s="80">
        <v>21172.356322820662</v>
      </c>
      <c r="H127" s="80">
        <v>155678.02536674676</v>
      </c>
      <c r="I127" s="80">
        <v>195812.83940808123</v>
      </c>
      <c r="J127" s="80">
        <v>177680.75506758987</v>
      </c>
      <c r="K127" s="80">
        <v>13890.385806924874</v>
      </c>
      <c r="L127" s="80">
        <v>7874.92046055546</v>
      </c>
      <c r="M127" s="80">
        <v>71448.3218095369</v>
      </c>
      <c r="N127" s="80">
        <v>37051.78380880617</v>
      </c>
      <c r="O127" s="80">
        <v>6580.087289607471</v>
      </c>
      <c r="P127" s="80">
        <v>213563.23633095174</v>
      </c>
      <c r="Q127" s="80">
        <v>616096.086768654</v>
      </c>
      <c r="S127" s="80">
        <f t="shared" si="2"/>
        <v>1654915.4540305648</v>
      </c>
    </row>
    <row r="128" spans="1:19" ht="12">
      <c r="A128" s="41"/>
      <c r="B128" s="41" t="s">
        <v>0</v>
      </c>
      <c r="C128" s="80">
        <v>6475.932852073438</v>
      </c>
      <c r="D128" s="80">
        <v>34197.60234932876</v>
      </c>
      <c r="E128" s="80">
        <v>98018.1093552188</v>
      </c>
      <c r="F128" s="80">
        <v>11833.679662987171</v>
      </c>
      <c r="G128" s="80">
        <v>23068.369329101235</v>
      </c>
      <c r="H128" s="80">
        <v>169430.1087333211</v>
      </c>
      <c r="I128" s="80">
        <v>202105.9114122069</v>
      </c>
      <c r="J128" s="80">
        <v>203271.31659224193</v>
      </c>
      <c r="K128" s="80">
        <v>14511.726838075707</v>
      </c>
      <c r="L128" s="80">
        <v>15269.838080998308</v>
      </c>
      <c r="M128" s="80">
        <v>81841.55401072346</v>
      </c>
      <c r="N128" s="80">
        <v>36006.43118240772</v>
      </c>
      <c r="O128" s="80">
        <v>8534.837913369425</v>
      </c>
      <c r="P128" s="80">
        <v>239301.7796740497</v>
      </c>
      <c r="Q128" s="80">
        <v>662698.6798287303</v>
      </c>
      <c r="S128" s="80">
        <f t="shared" si="2"/>
        <v>1806565.877814834</v>
      </c>
    </row>
    <row r="129" spans="1:19" ht="12">
      <c r="A129" s="41"/>
      <c r="B129" s="41" t="s">
        <v>18</v>
      </c>
      <c r="C129" s="80">
        <v>10915.138624927424</v>
      </c>
      <c r="D129" s="80">
        <v>33508.558024488026</v>
      </c>
      <c r="E129" s="80">
        <v>101561.77215680342</v>
      </c>
      <c r="F129" s="80">
        <v>12903.373236946885</v>
      </c>
      <c r="G129" s="80">
        <v>21602.422931921163</v>
      </c>
      <c r="H129" s="80">
        <v>165833.94193027154</v>
      </c>
      <c r="I129" s="80">
        <v>209352.95264106322</v>
      </c>
      <c r="J129" s="80">
        <v>220660.49332869743</v>
      </c>
      <c r="K129" s="80">
        <v>13428.89261913713</v>
      </c>
      <c r="L129" s="80">
        <v>14728.30911397527</v>
      </c>
      <c r="M129" s="80">
        <v>83395.24480398989</v>
      </c>
      <c r="N129" s="80">
        <v>37947.37153594404</v>
      </c>
      <c r="O129" s="80">
        <v>8293.886879685197</v>
      </c>
      <c r="P129" s="80">
        <v>255841.52359576468</v>
      </c>
      <c r="Q129" s="80">
        <v>677976.3743102492</v>
      </c>
      <c r="S129" s="80">
        <f t="shared" si="2"/>
        <v>1867950.2557338646</v>
      </c>
    </row>
    <row r="130" spans="1:19" ht="12">
      <c r="A130" s="41"/>
      <c r="B130" s="41" t="s">
        <v>19</v>
      </c>
      <c r="C130" s="80">
        <v>11370.342502946436</v>
      </c>
      <c r="D130" s="80">
        <v>33620.73015218648</v>
      </c>
      <c r="E130" s="80">
        <v>101866.69724079181</v>
      </c>
      <c r="F130" s="80">
        <v>16148.35835375465</v>
      </c>
      <c r="G130" s="80">
        <v>35428.68913357807</v>
      </c>
      <c r="H130" s="80">
        <v>175740.8879083131</v>
      </c>
      <c r="I130" s="80">
        <v>218720.36844591968</v>
      </c>
      <c r="J130" s="80">
        <v>310927.9604166086</v>
      </c>
      <c r="K130" s="80">
        <v>13313.649358059998</v>
      </c>
      <c r="L130" s="80">
        <v>13860.531924170346</v>
      </c>
      <c r="M130" s="80">
        <v>91618.54653209723</v>
      </c>
      <c r="N130" s="80">
        <v>40577.14826562383</v>
      </c>
      <c r="O130" s="80">
        <v>8897.334386449967</v>
      </c>
      <c r="P130" s="80">
        <v>302272.58006907563</v>
      </c>
      <c r="Q130" s="80">
        <v>709152.0517133874</v>
      </c>
      <c r="S130" s="80">
        <f t="shared" si="2"/>
        <v>2083515.876402963</v>
      </c>
    </row>
    <row r="131" spans="1:19" ht="12">
      <c r="A131" s="41">
        <v>2008</v>
      </c>
      <c r="B131" s="41" t="s">
        <v>7</v>
      </c>
      <c r="C131" s="80">
        <v>11168.411686206588</v>
      </c>
      <c r="D131" s="80">
        <v>30508.095925529935</v>
      </c>
      <c r="E131" s="80">
        <v>100227.13481844291</v>
      </c>
      <c r="F131" s="80">
        <v>17307.562690768184</v>
      </c>
      <c r="G131" s="80">
        <v>38588.74439402479</v>
      </c>
      <c r="H131" s="80">
        <v>170370.5418573335</v>
      </c>
      <c r="I131" s="80">
        <v>220672.27299779933</v>
      </c>
      <c r="J131" s="80">
        <v>310398.5494406819</v>
      </c>
      <c r="K131" s="80">
        <v>13025.977711567</v>
      </c>
      <c r="L131" s="80">
        <v>13115.276837974174</v>
      </c>
      <c r="M131" s="80">
        <v>93428.91513603124</v>
      </c>
      <c r="N131" s="80">
        <v>42093.413708464046</v>
      </c>
      <c r="O131" s="80">
        <v>10113.070441917856</v>
      </c>
      <c r="P131" s="80">
        <v>316084.2536823186</v>
      </c>
      <c r="Q131" s="80">
        <v>693140.5642850862</v>
      </c>
      <c r="S131" s="80">
        <f t="shared" si="2"/>
        <v>2080242.7856141462</v>
      </c>
    </row>
    <row r="132" spans="1:19" ht="12">
      <c r="A132" s="41"/>
      <c r="B132" s="41" t="s">
        <v>0</v>
      </c>
      <c r="C132" s="80">
        <v>46171.309113312986</v>
      </c>
      <c r="D132" s="80">
        <v>34662.27353422496</v>
      </c>
      <c r="E132" s="80">
        <v>99300.62022373427</v>
      </c>
      <c r="F132" s="80">
        <v>18333.911741537842</v>
      </c>
      <c r="G132" s="80">
        <v>58916.22259703278</v>
      </c>
      <c r="H132" s="80">
        <v>193038.64948092547</v>
      </c>
      <c r="I132" s="80">
        <v>236788.7516614065</v>
      </c>
      <c r="J132" s="80">
        <v>339551.3733943095</v>
      </c>
      <c r="K132" s="80">
        <v>13002.11682358</v>
      </c>
      <c r="L132" s="80">
        <v>12762.40530256798</v>
      </c>
      <c r="M132" s="80">
        <v>96339.0779293316</v>
      </c>
      <c r="N132" s="80">
        <v>44074.11412463906</v>
      </c>
      <c r="O132" s="80">
        <v>11621.692057615814</v>
      </c>
      <c r="P132" s="80">
        <v>347824.7769181798</v>
      </c>
      <c r="Q132" s="80">
        <v>759487.5639743119</v>
      </c>
      <c r="S132" s="80">
        <f t="shared" si="2"/>
        <v>2311874.8588767108</v>
      </c>
    </row>
    <row r="133" spans="1:19" ht="12">
      <c r="A133" s="41"/>
      <c r="B133" s="41" t="s">
        <v>18</v>
      </c>
      <c r="C133" s="80">
        <v>45877.21397942147</v>
      </c>
      <c r="D133" s="80">
        <v>35669.9708829774</v>
      </c>
      <c r="E133" s="80">
        <v>137110.8965399387</v>
      </c>
      <c r="F133" s="80">
        <v>25015.487487076756</v>
      </c>
      <c r="G133" s="80">
        <v>57730.19955144886</v>
      </c>
      <c r="H133" s="80">
        <v>205979.43517020377</v>
      </c>
      <c r="I133" s="80">
        <v>245522.37389763945</v>
      </c>
      <c r="J133" s="80">
        <v>331932.1612219138</v>
      </c>
      <c r="K133" s="80">
        <v>13380.816619339274</v>
      </c>
      <c r="L133" s="80">
        <v>12448.156650632596</v>
      </c>
      <c r="M133" s="80">
        <v>101542.51566278718</v>
      </c>
      <c r="N133" s="80">
        <v>47494.018275514514</v>
      </c>
      <c r="O133" s="80">
        <v>12804.007267359255</v>
      </c>
      <c r="P133" s="80">
        <v>353424.72336487187</v>
      </c>
      <c r="Q133" s="80">
        <v>843919.4999901445</v>
      </c>
      <c r="S133" s="80">
        <f t="shared" si="2"/>
        <v>2469851.4765612693</v>
      </c>
    </row>
    <row r="134" spans="1:19" ht="12">
      <c r="A134" s="41"/>
      <c r="B134" s="41" t="s">
        <v>19</v>
      </c>
      <c r="C134" s="80">
        <v>72178.85630021089</v>
      </c>
      <c r="D134" s="80">
        <v>46302.54319839</v>
      </c>
      <c r="E134" s="80">
        <v>213535.46782287897</v>
      </c>
      <c r="F134" s="80">
        <v>33868.42790264943</v>
      </c>
      <c r="G134" s="80">
        <v>81139.77089790229</v>
      </c>
      <c r="H134" s="80">
        <v>277246.9377306348</v>
      </c>
      <c r="I134" s="80">
        <v>256095.74525755848</v>
      </c>
      <c r="J134" s="80">
        <v>394600.6643069364</v>
      </c>
      <c r="K134" s="80">
        <v>13060.098201774214</v>
      </c>
      <c r="L134" s="80">
        <v>22145.10341655625</v>
      </c>
      <c r="M134" s="80">
        <v>115894.75536730647</v>
      </c>
      <c r="N134" s="80">
        <v>55012.53030253464</v>
      </c>
      <c r="O134" s="80">
        <v>13381.504878039883</v>
      </c>
      <c r="P134" s="80">
        <v>398104.8634745791</v>
      </c>
      <c r="Q134" s="80">
        <v>957138.2263919899</v>
      </c>
      <c r="S134" s="80">
        <f t="shared" si="2"/>
        <v>2949705.4954499416</v>
      </c>
    </row>
    <row r="135" spans="1:19" ht="12">
      <c r="A135" s="41">
        <v>2009</v>
      </c>
      <c r="B135" s="41" t="s">
        <v>7</v>
      </c>
      <c r="C135" s="80">
        <v>78798.81788244375</v>
      </c>
      <c r="D135" s="80">
        <v>44900.02558006718</v>
      </c>
      <c r="E135" s="80">
        <v>209441.8286170663</v>
      </c>
      <c r="F135" s="80">
        <v>45909.84153028857</v>
      </c>
      <c r="G135" s="80">
        <v>84154.5701232151</v>
      </c>
      <c r="H135" s="80">
        <v>289318.16778586345</v>
      </c>
      <c r="I135" s="80">
        <v>248252.6775922812</v>
      </c>
      <c r="J135" s="80">
        <v>405290.2932388645</v>
      </c>
      <c r="K135" s="80">
        <v>13171.32917269272</v>
      </c>
      <c r="L135" s="80">
        <v>20688.09265153614</v>
      </c>
      <c r="M135" s="80">
        <v>135624.94762899994</v>
      </c>
      <c r="N135" s="80">
        <v>63624.85328148942</v>
      </c>
      <c r="O135" s="80">
        <v>12435.057062081081</v>
      </c>
      <c r="P135" s="80">
        <v>413782.2024569841</v>
      </c>
      <c r="Q135" s="80">
        <v>945116.7650351971</v>
      </c>
      <c r="S135" s="80">
        <f t="shared" si="2"/>
        <v>3010509.4696390703</v>
      </c>
    </row>
    <row r="136" spans="1:19" ht="12">
      <c r="A136" s="41"/>
      <c r="B136" s="41" t="s">
        <v>0</v>
      </c>
      <c r="C136" s="80">
        <v>88514.25964279147</v>
      </c>
      <c r="D136" s="80">
        <v>50602.028348864435</v>
      </c>
      <c r="E136" s="80">
        <v>206741.17230349494</v>
      </c>
      <c r="F136" s="80">
        <v>53593.19166552636</v>
      </c>
      <c r="G136" s="80">
        <v>86115.55564606702</v>
      </c>
      <c r="H136" s="80">
        <v>293808.08604346716</v>
      </c>
      <c r="I136" s="80">
        <v>244006.62906211746</v>
      </c>
      <c r="J136" s="80">
        <v>428744.77826001716</v>
      </c>
      <c r="K136" s="80">
        <v>11610.707461035096</v>
      </c>
      <c r="L136" s="80">
        <v>19240.88109621539</v>
      </c>
      <c r="M136" s="80">
        <v>136538.15541164132</v>
      </c>
      <c r="N136" s="80">
        <v>64596.61622151134</v>
      </c>
      <c r="O136" s="80">
        <v>13248.695416546921</v>
      </c>
      <c r="P136" s="80">
        <v>419887.70008265803</v>
      </c>
      <c r="Q136" s="80">
        <v>920782.6025345306</v>
      </c>
      <c r="S136" s="80">
        <f t="shared" si="2"/>
        <v>3038031.0591964847</v>
      </c>
    </row>
    <row r="137" spans="1:19" ht="12">
      <c r="A137" s="41"/>
      <c r="B137" s="41" t="s">
        <v>18</v>
      </c>
      <c r="C137" s="80">
        <v>87557.52733137266</v>
      </c>
      <c r="D137" s="80">
        <v>49148.66555857615</v>
      </c>
      <c r="E137" s="80">
        <v>209113.4922558609</v>
      </c>
      <c r="F137" s="80">
        <v>62352.17897165362</v>
      </c>
      <c r="G137" s="80">
        <v>93025.79775328877</v>
      </c>
      <c r="H137" s="80">
        <v>324691.2452662691</v>
      </c>
      <c r="I137" s="80">
        <v>249779.1099263305</v>
      </c>
      <c r="J137" s="80">
        <v>415873.72045567486</v>
      </c>
      <c r="K137" s="80">
        <v>11073.828792603585</v>
      </c>
      <c r="L137" s="80">
        <v>18019.055613961453</v>
      </c>
      <c r="M137" s="80">
        <v>132238.616989027</v>
      </c>
      <c r="N137" s="80">
        <v>65593.60395264553</v>
      </c>
      <c r="O137" s="80">
        <v>15054.46101810249</v>
      </c>
      <c r="P137" s="80">
        <v>412098.46737164614</v>
      </c>
      <c r="Q137" s="80">
        <v>952265.2293099667</v>
      </c>
      <c r="S137" s="80">
        <f t="shared" si="2"/>
        <v>3097885.00056698</v>
      </c>
    </row>
    <row r="138" spans="1:19" ht="12">
      <c r="A138" s="41"/>
      <c r="B138" s="41" t="s">
        <v>19</v>
      </c>
      <c r="C138" s="80">
        <v>98641.53036402463</v>
      </c>
      <c r="D138" s="80">
        <v>50498.82782868567</v>
      </c>
      <c r="E138" s="80">
        <v>172078.53140443237</v>
      </c>
      <c r="F138" s="80">
        <v>62730.547745479686</v>
      </c>
      <c r="G138" s="80">
        <v>96733.41378681929</v>
      </c>
      <c r="H138" s="80">
        <v>344466.7288893643</v>
      </c>
      <c r="I138" s="80">
        <v>258163.71095735318</v>
      </c>
      <c r="J138" s="80">
        <v>413262.81373052404</v>
      </c>
      <c r="K138" s="80">
        <v>10586.347592725651</v>
      </c>
      <c r="L138" s="80">
        <v>17218.85675020979</v>
      </c>
      <c r="M138" s="80">
        <v>130001.95364723624</v>
      </c>
      <c r="N138" s="80">
        <v>67819.36269132972</v>
      </c>
      <c r="O138" s="80">
        <v>14418.236585983523</v>
      </c>
      <c r="P138" s="80">
        <v>410824.87414662016</v>
      </c>
      <c r="Q138" s="80">
        <v>960128.2211920143</v>
      </c>
      <c r="S138" s="80">
        <f t="shared" si="2"/>
        <v>3107573.957312803</v>
      </c>
    </row>
    <row r="139" spans="1:19" ht="12">
      <c r="A139" s="41">
        <v>2010</v>
      </c>
      <c r="B139" s="41" t="s">
        <v>7</v>
      </c>
      <c r="C139" s="80">
        <v>92089.04808274849</v>
      </c>
      <c r="D139" s="80">
        <v>49098.71385117393</v>
      </c>
      <c r="E139" s="80">
        <v>171969.0928126815</v>
      </c>
      <c r="F139" s="80">
        <v>63477.631447617845</v>
      </c>
      <c r="G139" s="80">
        <v>99783.33634126277</v>
      </c>
      <c r="H139" s="80">
        <v>334084.12222047104</v>
      </c>
      <c r="I139" s="80">
        <v>246092.16633892918</v>
      </c>
      <c r="J139" s="80">
        <v>447981.53979385615</v>
      </c>
      <c r="K139" s="80">
        <v>10110.84228937755</v>
      </c>
      <c r="L139" s="80">
        <v>12361.715407282865</v>
      </c>
      <c r="M139" s="80">
        <v>127598.78459796876</v>
      </c>
      <c r="N139" s="80">
        <v>66308.3847294864</v>
      </c>
      <c r="O139" s="80">
        <v>13647.701984027884</v>
      </c>
      <c r="P139" s="80">
        <v>394246.3934644134</v>
      </c>
      <c r="Q139" s="80">
        <v>932935.82115094</v>
      </c>
      <c r="S139" s="80">
        <f t="shared" si="2"/>
        <v>3061785.2945122374</v>
      </c>
    </row>
    <row r="140" spans="1:19" ht="12">
      <c r="A140" s="41"/>
      <c r="B140" s="41" t="s">
        <v>0</v>
      </c>
      <c r="C140" s="80">
        <v>94507.71452053638</v>
      </c>
      <c r="D140" s="80">
        <v>47717.300230920024</v>
      </c>
      <c r="E140" s="80">
        <v>159975.18099637685</v>
      </c>
      <c r="F140" s="80">
        <v>59251.555133050584</v>
      </c>
      <c r="G140" s="80">
        <v>99074.38666185134</v>
      </c>
      <c r="H140" s="80">
        <v>329761.19032476627</v>
      </c>
      <c r="I140" s="80">
        <v>236902.25376475212</v>
      </c>
      <c r="J140" s="80">
        <v>423385.9667246108</v>
      </c>
      <c r="K140" s="80">
        <v>9594.706335067143</v>
      </c>
      <c r="L140" s="80">
        <v>12008.73299862804</v>
      </c>
      <c r="M140" s="80">
        <v>122816.40763379053</v>
      </c>
      <c r="N140" s="80">
        <v>63994.44914407303</v>
      </c>
      <c r="O140" s="80">
        <v>12339.262027670135</v>
      </c>
      <c r="P140" s="80">
        <v>378849.8424785285</v>
      </c>
      <c r="Q140" s="80">
        <v>898616.8586310848</v>
      </c>
      <c r="S140" s="80">
        <f t="shared" si="2"/>
        <v>2948795.807605706</v>
      </c>
    </row>
    <row r="141" spans="1:19" ht="12">
      <c r="A141" s="41"/>
      <c r="B141" s="41" t="s">
        <v>18</v>
      </c>
      <c r="C141" s="80">
        <v>101950.56941266093</v>
      </c>
      <c r="D141" s="80">
        <v>46596.88872808951</v>
      </c>
      <c r="E141" s="80">
        <v>155284.2750724553</v>
      </c>
      <c r="F141" s="80">
        <v>53957.65023793539</v>
      </c>
      <c r="G141" s="80">
        <v>100552.2303864067</v>
      </c>
      <c r="H141" s="80">
        <v>315680.2523775195</v>
      </c>
      <c r="I141" s="80">
        <v>228186.72008840216</v>
      </c>
      <c r="J141" s="80">
        <v>430925.9121916238</v>
      </c>
      <c r="K141" s="80">
        <v>9812.394573989137</v>
      </c>
      <c r="L141" s="80">
        <v>11676.214108766304</v>
      </c>
      <c r="M141" s="80">
        <v>106306.4804285754</v>
      </c>
      <c r="N141" s="80">
        <v>67981.31099084867</v>
      </c>
      <c r="O141" s="80">
        <v>12189.953031503655</v>
      </c>
      <c r="P141" s="80">
        <v>402101.69350701454</v>
      </c>
      <c r="Q141" s="80">
        <v>931417.6321845057</v>
      </c>
      <c r="S141" s="80">
        <f t="shared" si="2"/>
        <v>2974620.177320296</v>
      </c>
    </row>
    <row r="142" spans="1:19" ht="12">
      <c r="A142" s="41"/>
      <c r="B142" s="41" t="s">
        <v>19</v>
      </c>
      <c r="C142" s="80">
        <v>108858.00464330301</v>
      </c>
      <c r="D142" s="80">
        <v>48310.989639968815</v>
      </c>
      <c r="E142" s="80">
        <v>152948.27243223367</v>
      </c>
      <c r="F142" s="80">
        <v>53375.848416372406</v>
      </c>
      <c r="G142" s="80">
        <v>100308.40828268066</v>
      </c>
      <c r="H142" s="80">
        <v>311488.44010282017</v>
      </c>
      <c r="I142" s="80">
        <v>218109.487188483</v>
      </c>
      <c r="J142" s="80">
        <v>433074.7411710786</v>
      </c>
      <c r="K142" s="80">
        <v>9216.634522276596</v>
      </c>
      <c r="L142" s="80">
        <v>11212.355789413374</v>
      </c>
      <c r="M142" s="80">
        <v>116074.60581984813</v>
      </c>
      <c r="N142" s="80">
        <v>81180.96390884601</v>
      </c>
      <c r="O142" s="80">
        <v>11502.919718804294</v>
      </c>
      <c r="P142" s="80">
        <v>400942.42668907373</v>
      </c>
      <c r="Q142" s="80">
        <v>873275.7853969735</v>
      </c>
      <c r="S142" s="80">
        <f t="shared" si="2"/>
        <v>2929879.8837221763</v>
      </c>
    </row>
    <row r="143" spans="1:19" ht="12">
      <c r="A143" s="41">
        <v>2011</v>
      </c>
      <c r="B143" s="38" t="s">
        <v>7</v>
      </c>
      <c r="C143" s="80">
        <v>107277.307242394</v>
      </c>
      <c r="D143" s="80">
        <v>46490.69921222042</v>
      </c>
      <c r="E143" s="80">
        <v>144383.2770527536</v>
      </c>
      <c r="F143" s="80">
        <v>48998.15808006238</v>
      </c>
      <c r="G143" s="80">
        <v>95700.21456375909</v>
      </c>
      <c r="H143" s="80">
        <v>296450.6789152691</v>
      </c>
      <c r="I143" s="80">
        <v>212420.0598750557</v>
      </c>
      <c r="J143" s="80">
        <v>423958.38879855943</v>
      </c>
      <c r="K143" s="80">
        <v>10631.797673891642</v>
      </c>
      <c r="L143" s="80">
        <v>10746.573138643238</v>
      </c>
      <c r="M143" s="80">
        <v>115628.61149087691</v>
      </c>
      <c r="N143" s="80">
        <v>83723.71665188615</v>
      </c>
      <c r="O143" s="80">
        <v>11086.085508215761</v>
      </c>
      <c r="P143" s="80">
        <v>405955.9772751023</v>
      </c>
      <c r="Q143" s="80">
        <v>879316.6160098372</v>
      </c>
      <c r="S143" s="80">
        <f t="shared" si="2"/>
        <v>2892768.1614885274</v>
      </c>
    </row>
    <row r="144" spans="1:19" ht="12">
      <c r="A144" s="38"/>
      <c r="B144" s="38" t="s">
        <v>0</v>
      </c>
      <c r="C144" s="80">
        <v>106480.51162314639</v>
      </c>
      <c r="D144" s="80">
        <v>46825.870543410056</v>
      </c>
      <c r="E144" s="80">
        <v>140666.86772655413</v>
      </c>
      <c r="F144" s="80">
        <v>45949.580130116105</v>
      </c>
      <c r="G144" s="80">
        <v>94988.03072820319</v>
      </c>
      <c r="H144" s="80">
        <v>281287.60288103455</v>
      </c>
      <c r="I144" s="80">
        <v>203375.79117656904</v>
      </c>
      <c r="J144" s="80">
        <v>440265.20023707073</v>
      </c>
      <c r="K144" s="80">
        <v>9689.617752829152</v>
      </c>
      <c r="L144" s="80">
        <v>10786.419156138763</v>
      </c>
      <c r="M144" s="80">
        <v>112342.58160169797</v>
      </c>
      <c r="N144" s="80">
        <v>82968.01391737058</v>
      </c>
      <c r="O144" s="80">
        <v>10661.774337242075</v>
      </c>
      <c r="P144" s="80">
        <v>400537.8613562022</v>
      </c>
      <c r="Q144" s="80">
        <v>857000.5995449945</v>
      </c>
      <c r="S144" s="80">
        <f t="shared" si="2"/>
        <v>2843826.3227125797</v>
      </c>
    </row>
    <row r="145" spans="1:19" ht="12">
      <c r="A145" s="38"/>
      <c r="B145" s="38" t="s">
        <v>18</v>
      </c>
      <c r="C145" s="80">
        <v>106798.77415628076</v>
      </c>
      <c r="D145" s="80">
        <v>47608.01392178475</v>
      </c>
      <c r="E145" s="80">
        <v>136379.95800224686</v>
      </c>
      <c r="F145" s="80">
        <v>54438.65778799284</v>
      </c>
      <c r="G145" s="80">
        <v>90544.76235187148</v>
      </c>
      <c r="H145" s="80">
        <v>277675.7860697206</v>
      </c>
      <c r="I145" s="80">
        <v>179612.95151755854</v>
      </c>
      <c r="J145" s="80">
        <v>402030.1038520958</v>
      </c>
      <c r="K145" s="80">
        <v>8766.056360927741</v>
      </c>
      <c r="L145" s="80">
        <v>10398.892370022073</v>
      </c>
      <c r="M145" s="80">
        <v>106272.31772043588</v>
      </c>
      <c r="N145" s="80">
        <v>79781.8236019667</v>
      </c>
      <c r="O145" s="80">
        <v>10119.014445055005</v>
      </c>
      <c r="P145" s="80">
        <v>387428.854517586</v>
      </c>
      <c r="Q145" s="80">
        <v>830364.9510265283</v>
      </c>
      <c r="S145" s="80">
        <f t="shared" si="2"/>
        <v>2728220.917702073</v>
      </c>
    </row>
    <row r="146" spans="1:19" ht="12">
      <c r="A146" s="38"/>
      <c r="B146" s="38" t="s">
        <v>19</v>
      </c>
      <c r="C146" s="80">
        <v>121766.97780156013</v>
      </c>
      <c r="D146" s="80">
        <v>57146.88460823865</v>
      </c>
      <c r="E146" s="80">
        <v>135347.94862202078</v>
      </c>
      <c r="F146" s="80">
        <v>48798.77753218603</v>
      </c>
      <c r="G146" s="80">
        <v>87023.78588841697</v>
      </c>
      <c r="H146" s="80">
        <v>304559.96478274104</v>
      </c>
      <c r="I146" s="80">
        <v>170713.45875906746</v>
      </c>
      <c r="J146" s="80">
        <v>427823.83055147534</v>
      </c>
      <c r="K146" s="80">
        <v>8909.933158857459</v>
      </c>
      <c r="L146" s="80">
        <v>10453.251474672505</v>
      </c>
      <c r="M146" s="80">
        <v>103009.36146021346</v>
      </c>
      <c r="N146" s="80">
        <v>77960.89801622725</v>
      </c>
      <c r="O146" s="80">
        <v>8768.441850215075</v>
      </c>
      <c r="P146" s="80">
        <v>379082.72730266233</v>
      </c>
      <c r="Q146" s="80">
        <v>798651.7902241059</v>
      </c>
      <c r="S146" s="80">
        <f t="shared" si="2"/>
        <v>2740018.03203266</v>
      </c>
    </row>
    <row r="147" spans="1:19" ht="12">
      <c r="A147" s="41">
        <v>2012</v>
      </c>
      <c r="B147" s="38" t="s">
        <v>7</v>
      </c>
      <c r="C147" s="80">
        <v>122013.2739021994</v>
      </c>
      <c r="D147" s="80">
        <v>59303.30675404091</v>
      </c>
      <c r="E147" s="80">
        <v>130967.78739281326</v>
      </c>
      <c r="F147" s="80">
        <v>47987.73729611418</v>
      </c>
      <c r="G147" s="80">
        <v>83972.33606707939</v>
      </c>
      <c r="H147" s="80">
        <v>313622.51334337285</v>
      </c>
      <c r="I147" s="80">
        <v>162084.01873560357</v>
      </c>
      <c r="J147" s="80">
        <v>418574.41571898025</v>
      </c>
      <c r="K147" s="80">
        <v>8477.365316806377</v>
      </c>
      <c r="L147" s="80">
        <v>10259.47027111383</v>
      </c>
      <c r="M147" s="80">
        <v>99568.02781038717</v>
      </c>
      <c r="N147" s="80">
        <v>76716.40657901135</v>
      </c>
      <c r="O147" s="80">
        <v>8288.455619916955</v>
      </c>
      <c r="P147" s="80">
        <v>359668.1159658896</v>
      </c>
      <c r="Q147" s="80">
        <v>729127.2159136169</v>
      </c>
      <c r="S147" s="80">
        <f t="shared" si="2"/>
        <v>2630630.446686946</v>
      </c>
    </row>
    <row r="148" spans="1:19" ht="12">
      <c r="A148" s="41"/>
      <c r="B148" s="38" t="s">
        <v>0</v>
      </c>
      <c r="C148" s="80">
        <v>125861.9845525068</v>
      </c>
      <c r="D148" s="80">
        <v>61817.364069444186</v>
      </c>
      <c r="E148" s="80">
        <v>123168.4220614544</v>
      </c>
      <c r="F148" s="80">
        <v>47973.511423032425</v>
      </c>
      <c r="G148" s="80">
        <v>82741.05531060428</v>
      </c>
      <c r="H148" s="80">
        <v>282481.1590569535</v>
      </c>
      <c r="I148" s="80">
        <v>158113.28471266245</v>
      </c>
      <c r="J148" s="80">
        <v>400154.94823582924</v>
      </c>
      <c r="K148" s="80">
        <v>8173.284854406985</v>
      </c>
      <c r="L148" s="80">
        <v>5745.007149187422</v>
      </c>
      <c r="M148" s="80">
        <v>88628.29987439778</v>
      </c>
      <c r="N148" s="80">
        <v>66204.97759327012</v>
      </c>
      <c r="O148" s="80">
        <v>7927.781281788431</v>
      </c>
      <c r="P148" s="80">
        <v>338891.267133222</v>
      </c>
      <c r="Q148" s="80">
        <v>667218.1700872543</v>
      </c>
      <c r="S148" s="80">
        <f t="shared" si="2"/>
        <v>2465100.517396014</v>
      </c>
    </row>
    <row r="149" spans="1:19" ht="12">
      <c r="A149" s="38"/>
      <c r="B149" s="38" t="s">
        <v>18</v>
      </c>
      <c r="C149" s="80">
        <v>128382.81108992608</v>
      </c>
      <c r="D149" s="80">
        <v>58425.315071410994</v>
      </c>
      <c r="E149" s="80">
        <v>119398.34632951066</v>
      </c>
      <c r="F149" s="80">
        <v>47035.293831373776</v>
      </c>
      <c r="G149" s="80">
        <v>79115.82396538893</v>
      </c>
      <c r="H149" s="80">
        <v>286800.4424114141</v>
      </c>
      <c r="I149" s="80">
        <v>149697.02416156876</v>
      </c>
      <c r="J149" s="80">
        <v>390187.6913191658</v>
      </c>
      <c r="K149" s="80">
        <v>7299.030737606418</v>
      </c>
      <c r="L149" s="80">
        <v>5705.3095671927795</v>
      </c>
      <c r="M149" s="80">
        <v>84685.8669101992</v>
      </c>
      <c r="N149" s="80">
        <v>58563.85474273322</v>
      </c>
      <c r="O149" s="80">
        <v>4530.167622147867</v>
      </c>
      <c r="P149" s="80">
        <v>289265.3396847217</v>
      </c>
      <c r="Q149" s="80">
        <v>646992.356331328</v>
      </c>
      <c r="S149" s="80">
        <f t="shared" si="2"/>
        <v>2356084.6737756883</v>
      </c>
    </row>
    <row r="150" spans="1:19" ht="12">
      <c r="A150" s="38"/>
      <c r="B150" s="38" t="s">
        <v>19</v>
      </c>
      <c r="C150" s="80">
        <v>126281.51396816429</v>
      </c>
      <c r="D150" s="80">
        <v>58019.34174574059</v>
      </c>
      <c r="E150" s="80">
        <v>115141.84660598697</v>
      </c>
      <c r="F150" s="80">
        <v>45997.68228557034</v>
      </c>
      <c r="G150" s="80">
        <v>75340.66331626048</v>
      </c>
      <c r="H150" s="80">
        <v>282897.61102616024</v>
      </c>
      <c r="I150" s="80">
        <v>142636.4735008624</v>
      </c>
      <c r="J150" s="80">
        <v>389504.8076947394</v>
      </c>
      <c r="K150" s="80">
        <v>7893.114334207509</v>
      </c>
      <c r="L150" s="80">
        <v>6416.994829916985</v>
      </c>
      <c r="M150" s="80">
        <v>79257.1029977807</v>
      </c>
      <c r="N150" s="80">
        <v>57275.156311146515</v>
      </c>
      <c r="O150" s="80">
        <v>4440.2090267815975</v>
      </c>
      <c r="P150" s="80">
        <v>277931.2312410746</v>
      </c>
      <c r="Q150" s="80">
        <v>660030.149903335</v>
      </c>
      <c r="S150" s="80">
        <f t="shared" si="2"/>
        <v>2329063.8987877276</v>
      </c>
    </row>
    <row r="151" spans="1:19" ht="12">
      <c r="A151" s="41">
        <v>2013</v>
      </c>
      <c r="B151" s="38" t="s">
        <v>7</v>
      </c>
      <c r="C151" s="80">
        <v>123990.08631453289</v>
      </c>
      <c r="D151" s="80">
        <v>55195.47907152973</v>
      </c>
      <c r="E151" s="80">
        <v>115156.39288006806</v>
      </c>
      <c r="F151" s="80">
        <v>44993.1840270951</v>
      </c>
      <c r="G151" s="80">
        <v>64901.13612989424</v>
      </c>
      <c r="H151" s="80">
        <v>278295.19612766453</v>
      </c>
      <c r="I151" s="80">
        <v>133523.23367907</v>
      </c>
      <c r="J151" s="80">
        <v>373064.3785172802</v>
      </c>
      <c r="K151" s="80">
        <v>6403.883446252705</v>
      </c>
      <c r="L151" s="80">
        <v>4758.881736891276</v>
      </c>
      <c r="M151" s="80">
        <v>77877.3455868913</v>
      </c>
      <c r="N151" s="80">
        <v>54830.93556631483</v>
      </c>
      <c r="O151" s="80">
        <v>4005.046633113424</v>
      </c>
      <c r="P151" s="80">
        <v>267597.73312055017</v>
      </c>
      <c r="Q151" s="80">
        <v>640094.2155550998</v>
      </c>
      <c r="S151" s="80">
        <f t="shared" si="2"/>
        <v>2244687.1283922484</v>
      </c>
    </row>
    <row r="152" spans="1:19" ht="12">
      <c r="A152" s="41"/>
      <c r="B152" s="38" t="s">
        <v>0</v>
      </c>
      <c r="C152" s="80">
        <v>121849.64225326576</v>
      </c>
      <c r="D152" s="80">
        <v>55736.7486203674</v>
      </c>
      <c r="E152" s="80">
        <v>114542.86296274379</v>
      </c>
      <c r="F152" s="80">
        <v>40812.44825067526</v>
      </c>
      <c r="G152" s="80">
        <v>63855.83877480496</v>
      </c>
      <c r="H152" s="80">
        <v>269044.0807312335</v>
      </c>
      <c r="I152" s="80">
        <v>121129.20689808473</v>
      </c>
      <c r="J152" s="80">
        <v>374674.594906169</v>
      </c>
      <c r="K152" s="80">
        <v>6503.990078877582</v>
      </c>
      <c r="L152" s="80">
        <v>4105.610234706682</v>
      </c>
      <c r="M152" s="80">
        <v>73685.36419277919</v>
      </c>
      <c r="N152" s="80">
        <v>53579.186872435625</v>
      </c>
      <c r="O152" s="80">
        <v>3499.787494608569</v>
      </c>
      <c r="P152" s="80">
        <v>248748.33688250362</v>
      </c>
      <c r="Q152" s="80">
        <v>618040.5857462708</v>
      </c>
      <c r="S152" s="80">
        <f t="shared" si="2"/>
        <v>2169808.284899527</v>
      </c>
    </row>
    <row r="153" spans="1:19" ht="12">
      <c r="A153" s="41"/>
      <c r="B153" s="38" t="s">
        <v>18</v>
      </c>
      <c r="C153" s="80">
        <v>119848.64757439964</v>
      </c>
      <c r="D153" s="80">
        <v>49609.206651699176</v>
      </c>
      <c r="E153" s="80">
        <v>104853.91689743231</v>
      </c>
      <c r="F153" s="80">
        <v>39453.84674617295</v>
      </c>
      <c r="G153" s="80">
        <v>60770.37775693128</v>
      </c>
      <c r="H153" s="80">
        <v>264204.2154687793</v>
      </c>
      <c r="I153" s="80">
        <v>112309.7155243785</v>
      </c>
      <c r="J153" s="80">
        <v>377913.9657175156</v>
      </c>
      <c r="K153" s="80">
        <v>6529.899319086102</v>
      </c>
      <c r="L153" s="80">
        <v>3947.977586837092</v>
      </c>
      <c r="M153" s="80">
        <v>70913.76220824644</v>
      </c>
      <c r="N153" s="80">
        <v>53401.429146266004</v>
      </c>
      <c r="O153" s="80">
        <v>3363.0856402381046</v>
      </c>
      <c r="P153" s="80">
        <v>242337.96189281653</v>
      </c>
      <c r="Q153" s="80">
        <v>597502.2846578994</v>
      </c>
      <c r="S153" s="80">
        <f t="shared" si="2"/>
        <v>2106960.2927886983</v>
      </c>
    </row>
    <row r="154" spans="1:19" ht="12">
      <c r="A154" s="38"/>
      <c r="B154" s="38" t="s">
        <v>19</v>
      </c>
      <c r="C154" s="80">
        <v>114900.72203659179</v>
      </c>
      <c r="D154" s="80">
        <v>50282.41547228772</v>
      </c>
      <c r="E154" s="80">
        <v>105505.98381597036</v>
      </c>
      <c r="F154" s="80">
        <v>37263.13429662388</v>
      </c>
      <c r="G154" s="80">
        <v>53197.492678600276</v>
      </c>
      <c r="H154" s="80">
        <v>254802.51005312757</v>
      </c>
      <c r="I154" s="80">
        <v>103838.76586288644</v>
      </c>
      <c r="J154" s="80">
        <v>353684.00959785195</v>
      </c>
      <c r="K154" s="80">
        <v>7785.248784736886</v>
      </c>
      <c r="L154" s="80">
        <v>5326.511864643064</v>
      </c>
      <c r="M154" s="80">
        <v>69954.2720315031</v>
      </c>
      <c r="N154" s="80">
        <v>51879.6892837776</v>
      </c>
      <c r="O154" s="80">
        <v>2726.4788117244625</v>
      </c>
      <c r="P154" s="80">
        <v>245242.45167041532</v>
      </c>
      <c r="Q154" s="80">
        <v>587282.0884238033</v>
      </c>
      <c r="S154" s="80">
        <f t="shared" si="2"/>
        <v>2043671.7746845437</v>
      </c>
    </row>
    <row r="155" spans="1:19" ht="12">
      <c r="A155" s="41">
        <v>2014</v>
      </c>
      <c r="B155" s="38" t="s">
        <v>7</v>
      </c>
      <c r="C155" s="80">
        <v>113368.52899860567</v>
      </c>
      <c r="D155" s="80">
        <v>43374.074268324366</v>
      </c>
      <c r="E155" s="80">
        <v>98380.54876152368</v>
      </c>
      <c r="F155" s="80">
        <v>35570.88963749179</v>
      </c>
      <c r="G155" s="80">
        <v>51659.15248758935</v>
      </c>
      <c r="H155" s="80">
        <v>237933.6855816735</v>
      </c>
      <c r="I155" s="80">
        <v>92288.66904199576</v>
      </c>
      <c r="J155" s="80">
        <v>346911.5332244036</v>
      </c>
      <c r="K155" s="80">
        <v>7032.3397883201205</v>
      </c>
      <c r="L155" s="80">
        <v>5073.511185143531</v>
      </c>
      <c r="M155" s="80">
        <v>65096.718290343364</v>
      </c>
      <c r="N155" s="80">
        <v>50504.77232219408</v>
      </c>
      <c r="O155" s="80">
        <v>2485.1388294384087</v>
      </c>
      <c r="P155" s="80">
        <v>225021.19146024907</v>
      </c>
      <c r="Q155" s="80">
        <v>553917.3573664281</v>
      </c>
      <c r="S155" s="80">
        <f t="shared" si="2"/>
        <v>1928618.1112437244</v>
      </c>
    </row>
    <row r="156" spans="1:19" ht="12">
      <c r="A156" s="38"/>
      <c r="B156" s="38" t="s">
        <v>0</v>
      </c>
      <c r="C156" s="80">
        <v>109586.88072781471</v>
      </c>
      <c r="D156" s="80">
        <v>92240.27828595563</v>
      </c>
      <c r="E156" s="80">
        <v>94496.98695430323</v>
      </c>
      <c r="F156" s="80">
        <v>34855.001946811186</v>
      </c>
      <c r="G156" s="80">
        <v>50732.75055505084</v>
      </c>
      <c r="H156" s="80">
        <v>231095.93500655255</v>
      </c>
      <c r="I156" s="80">
        <v>83456.41727639592</v>
      </c>
      <c r="J156" s="80">
        <v>348079.70928996167</v>
      </c>
      <c r="K156" s="80">
        <v>6476.774293698468</v>
      </c>
      <c r="L156" s="80">
        <v>5127.3178856204895</v>
      </c>
      <c r="M156" s="80">
        <v>62681.24891292782</v>
      </c>
      <c r="N156" s="80">
        <v>48527.14250586577</v>
      </c>
      <c r="O156" s="80">
        <v>2186.5571513610457</v>
      </c>
      <c r="P156" s="80">
        <v>217003.6618642959</v>
      </c>
      <c r="Q156" s="80">
        <v>542761.2168279929</v>
      </c>
      <c r="S156" s="80">
        <f t="shared" si="2"/>
        <v>1929307.8794846083</v>
      </c>
    </row>
    <row r="157" spans="1:19" ht="12">
      <c r="A157" s="38"/>
      <c r="B157" s="38" t="s">
        <v>18</v>
      </c>
      <c r="C157" s="80">
        <v>108749.6003436892</v>
      </c>
      <c r="D157" s="80">
        <v>92979.72050866917</v>
      </c>
      <c r="E157" s="80">
        <v>99957.13915716518</v>
      </c>
      <c r="F157" s="80">
        <v>34084.25688246474</v>
      </c>
      <c r="G157" s="80">
        <v>48781.38483420111</v>
      </c>
      <c r="H157" s="80">
        <v>230871.8486088027</v>
      </c>
      <c r="I157" s="80">
        <v>79593.76708251052</v>
      </c>
      <c r="J157" s="80">
        <v>346230.89907697076</v>
      </c>
      <c r="K157" s="80">
        <v>7026.5279348335325</v>
      </c>
      <c r="L157" s="80">
        <v>4903.693569831328</v>
      </c>
      <c r="M157" s="80">
        <v>67087.06620376305</v>
      </c>
      <c r="N157" s="80">
        <v>48387.26518603161</v>
      </c>
      <c r="O157" s="80">
        <v>1440.2981993472954</v>
      </c>
      <c r="P157" s="80">
        <v>223808.3922385704</v>
      </c>
      <c r="Q157" s="80">
        <v>538357.1417022821</v>
      </c>
      <c r="S157" s="80">
        <f t="shared" si="2"/>
        <v>1932259.0015291325</v>
      </c>
    </row>
    <row r="158" spans="1:19" ht="12">
      <c r="A158" s="38"/>
      <c r="B158" s="38" t="s">
        <v>19</v>
      </c>
      <c r="C158" s="80">
        <v>105932.27178143924</v>
      </c>
      <c r="D158" s="80">
        <v>96242.37200282281</v>
      </c>
      <c r="E158" s="80">
        <v>96029.68757653945</v>
      </c>
      <c r="F158" s="80">
        <v>33970.682774569</v>
      </c>
      <c r="G158" s="80">
        <v>50312.246429499515</v>
      </c>
      <c r="H158" s="80">
        <v>224513.30199586926</v>
      </c>
      <c r="I158" s="80">
        <v>74791.80170730726</v>
      </c>
      <c r="J158" s="80">
        <v>341104.762900543</v>
      </c>
      <c r="K158" s="80">
        <v>6584.00162377766</v>
      </c>
      <c r="L158" s="80">
        <v>5234.960346706771</v>
      </c>
      <c r="M158" s="80">
        <v>67651.61228833698</v>
      </c>
      <c r="N158" s="80">
        <v>47305.22277998347</v>
      </c>
      <c r="O158" s="80">
        <v>636.8524232180044</v>
      </c>
      <c r="P158" s="80">
        <v>234157.2524567347</v>
      </c>
      <c r="Q158" s="80">
        <v>533277.610420662</v>
      </c>
      <c r="S158" s="80">
        <f t="shared" si="2"/>
        <v>1917744.6395080092</v>
      </c>
    </row>
    <row r="159" spans="1:19" ht="12">
      <c r="A159" s="41">
        <v>2015</v>
      </c>
      <c r="B159" s="38" t="s">
        <v>7</v>
      </c>
      <c r="C159" s="80">
        <v>99578.83463605105</v>
      </c>
      <c r="D159" s="80">
        <v>93715.84093746042</v>
      </c>
      <c r="E159" s="80">
        <v>93914.47908173256</v>
      </c>
      <c r="F159" s="80">
        <v>32896.008810724226</v>
      </c>
      <c r="G159" s="80">
        <v>49330.22867449415</v>
      </c>
      <c r="H159" s="80">
        <v>212449.4370720169</v>
      </c>
      <c r="I159" s="80">
        <v>68539.76972123088</v>
      </c>
      <c r="J159" s="80">
        <v>328632.72011818143</v>
      </c>
      <c r="K159" s="80">
        <v>6121.1694681689305</v>
      </c>
      <c r="L159" s="80">
        <v>4903.89655497247</v>
      </c>
      <c r="M159" s="80">
        <v>68430.51278227639</v>
      </c>
      <c r="N159" s="80">
        <v>45875.89254565484</v>
      </c>
      <c r="O159" s="80">
        <v>747.4035044883608</v>
      </c>
      <c r="P159" s="80">
        <v>225607.31085691508</v>
      </c>
      <c r="Q159" s="80">
        <v>486265.8926391831</v>
      </c>
      <c r="S159" s="80">
        <f t="shared" si="2"/>
        <v>1817009.3974035508</v>
      </c>
    </row>
    <row r="160" spans="1:19" ht="12">
      <c r="A160" s="38"/>
      <c r="B160" s="38" t="s">
        <v>0</v>
      </c>
      <c r="C160" s="80">
        <v>96805.39366223656</v>
      </c>
      <c r="D160" s="80">
        <v>93421.86154987887</v>
      </c>
      <c r="E160" s="80">
        <v>87596.24620025136</v>
      </c>
      <c r="F160" s="80">
        <v>32815.20911016272</v>
      </c>
      <c r="G160" s="80">
        <v>47653.887661363915</v>
      </c>
      <c r="H160" s="80">
        <v>211713.42994939067</v>
      </c>
      <c r="I160" s="80">
        <v>63740.16627784614</v>
      </c>
      <c r="J160" s="80">
        <v>322798.0852373108</v>
      </c>
      <c r="K160" s="80">
        <v>6194.381006455867</v>
      </c>
      <c r="L160" s="80">
        <v>4674.987964424319</v>
      </c>
      <c r="M160" s="80">
        <v>71858.05683772024</v>
      </c>
      <c r="N160" s="80">
        <v>45147.92014792516</v>
      </c>
      <c r="O160" s="80">
        <v>1025.6732887131625</v>
      </c>
      <c r="P160" s="80">
        <v>223429.12332346477</v>
      </c>
      <c r="Q160" s="80">
        <v>473135.434600681</v>
      </c>
      <c r="S160" s="80">
        <f t="shared" si="2"/>
        <v>1782009.8568178255</v>
      </c>
    </row>
    <row r="161" spans="1:19" ht="12">
      <c r="A161" s="38"/>
      <c r="B161" s="38" t="s">
        <v>18</v>
      </c>
      <c r="C161" s="80">
        <v>94345.42668886056</v>
      </c>
      <c r="D161" s="80">
        <v>92218.00286053018</v>
      </c>
      <c r="E161" s="80">
        <v>109108.56549800122</v>
      </c>
      <c r="F161" s="80">
        <v>28802.106952280814</v>
      </c>
      <c r="G161" s="80">
        <v>46034.143448761686</v>
      </c>
      <c r="H161" s="80">
        <v>205748.66754396187</v>
      </c>
      <c r="I161" s="80">
        <v>56495.87815090918</v>
      </c>
      <c r="J161" s="80">
        <v>317181.0439621047</v>
      </c>
      <c r="K161" s="80">
        <v>5607.981631159768</v>
      </c>
      <c r="L161" s="80">
        <v>4668.735316443934</v>
      </c>
      <c r="M161" s="80">
        <v>71731.48660859786</v>
      </c>
      <c r="N161" s="80">
        <v>42541.59380175526</v>
      </c>
      <c r="O161" s="80">
        <v>1343.1969344561437</v>
      </c>
      <c r="P161" s="80">
        <v>214265.83095092166</v>
      </c>
      <c r="Q161" s="80">
        <v>446744.1449431827</v>
      </c>
      <c r="S161" s="80">
        <f t="shared" si="2"/>
        <v>1736836.8052919274</v>
      </c>
    </row>
    <row r="162" spans="1:19" ht="12">
      <c r="A162" s="38"/>
      <c r="B162" s="38" t="s">
        <v>19</v>
      </c>
      <c r="C162" s="80">
        <v>93832.67949394221</v>
      </c>
      <c r="D162" s="80">
        <v>101706.47599516489</v>
      </c>
      <c r="E162" s="80">
        <v>106089.64322346594</v>
      </c>
      <c r="F162" s="80">
        <v>27768.579383896533</v>
      </c>
      <c r="G162" s="80">
        <v>44033.21734323364</v>
      </c>
      <c r="H162" s="80">
        <v>199330.43001266534</v>
      </c>
      <c r="I162" s="80">
        <v>52641.036208381396</v>
      </c>
      <c r="J162" s="80">
        <v>292190.3811494542</v>
      </c>
      <c r="K162" s="80">
        <v>6217.418933364161</v>
      </c>
      <c r="L162" s="80">
        <v>5066.92860060632</v>
      </c>
      <c r="M162" s="80">
        <v>72627.3400470656</v>
      </c>
      <c r="N162" s="80">
        <v>42361.72203315606</v>
      </c>
      <c r="O162" s="80">
        <v>1327.6144872379527</v>
      </c>
      <c r="P162" s="80">
        <v>209809.19268529862</v>
      </c>
      <c r="Q162" s="80">
        <v>425656.114161319</v>
      </c>
      <c r="S162" s="80">
        <f t="shared" si="2"/>
        <v>1680658.7737582522</v>
      </c>
    </row>
    <row r="163" spans="1:19" ht="12">
      <c r="A163" s="41">
        <v>2016</v>
      </c>
      <c r="B163" s="38" t="s">
        <v>7</v>
      </c>
      <c r="C163" s="80">
        <v>92285.367225127</v>
      </c>
      <c r="D163" s="80">
        <v>99367.83777825536</v>
      </c>
      <c r="E163" s="80">
        <v>100960.56824889863</v>
      </c>
      <c r="F163" s="80">
        <v>27445.10207448095</v>
      </c>
      <c r="G163" s="80">
        <v>45451.920743531475</v>
      </c>
      <c r="H163" s="80">
        <v>190077.47567800691</v>
      </c>
      <c r="I163" s="80">
        <v>51088.181452995916</v>
      </c>
      <c r="J163" s="80">
        <v>269853.1941373617</v>
      </c>
      <c r="K163" s="80">
        <v>5940.607099260619</v>
      </c>
      <c r="L163" s="80">
        <v>4980.840187526142</v>
      </c>
      <c r="M163" s="80">
        <v>73706.66073298793</v>
      </c>
      <c r="N163" s="80">
        <v>39119.462492197934</v>
      </c>
      <c r="O163" s="80">
        <v>1408.1044315118083</v>
      </c>
      <c r="P163" s="80">
        <v>218694.00630079387</v>
      </c>
      <c r="Q163" s="80">
        <v>410284.1927045679</v>
      </c>
      <c r="S163" s="80">
        <f t="shared" si="2"/>
        <v>1630663.5212875044</v>
      </c>
    </row>
    <row r="164" spans="1:19" ht="12">
      <c r="A164" s="38"/>
      <c r="B164" s="38" t="s">
        <v>0</v>
      </c>
      <c r="C164" s="80">
        <v>94521.27184896174</v>
      </c>
      <c r="D164" s="80">
        <v>103982.49514405247</v>
      </c>
      <c r="E164" s="80">
        <v>99275.4514649869</v>
      </c>
      <c r="F164" s="80">
        <v>27401.74009420751</v>
      </c>
      <c r="G164" s="80">
        <v>44117.54798974581</v>
      </c>
      <c r="H164" s="80">
        <v>181805.9300522997</v>
      </c>
      <c r="I164" s="80">
        <v>47598.403647033076</v>
      </c>
      <c r="J164" s="80">
        <v>277786.6685522194</v>
      </c>
      <c r="K164" s="80">
        <v>5845.404327238502</v>
      </c>
      <c r="L164" s="80">
        <v>4718.750899669192</v>
      </c>
      <c r="M164" s="80">
        <v>77001.1695197109</v>
      </c>
      <c r="N164" s="80">
        <v>38238.95511586468</v>
      </c>
      <c r="O164" s="80">
        <v>1577.4704664393148</v>
      </c>
      <c r="P164" s="80">
        <v>216741.67196787547</v>
      </c>
      <c r="Q164" s="80">
        <v>406597.8648502493</v>
      </c>
      <c r="S164" s="80">
        <f t="shared" si="2"/>
        <v>1627210.795940554</v>
      </c>
    </row>
    <row r="165" spans="1:19" ht="12">
      <c r="A165" s="38"/>
      <c r="B165" s="38" t="s">
        <v>18</v>
      </c>
      <c r="C165" s="80">
        <v>92643.59373584705</v>
      </c>
      <c r="D165" s="80">
        <v>107164.55665392746</v>
      </c>
      <c r="E165" s="80">
        <v>96815.16396036098</v>
      </c>
      <c r="F165" s="80">
        <v>25416.15109607874</v>
      </c>
      <c r="G165" s="80">
        <v>41887.83185271255</v>
      </c>
      <c r="H165" s="80">
        <v>181670.8069267728</v>
      </c>
      <c r="I165" s="80">
        <v>43822.97661819814</v>
      </c>
      <c r="J165" s="80">
        <v>272833.96813110064</v>
      </c>
      <c r="K165" s="80">
        <v>5516.574936323467</v>
      </c>
      <c r="L165" s="80">
        <v>4540.890337040533</v>
      </c>
      <c r="M165" s="80">
        <v>79841.2869454112</v>
      </c>
      <c r="N165" s="80">
        <v>37905.92632397012</v>
      </c>
      <c r="O165" s="80">
        <v>1516.6369299574683</v>
      </c>
      <c r="P165" s="80">
        <v>211492.38911116344</v>
      </c>
      <c r="Q165" s="80">
        <v>377585.11992687185</v>
      </c>
      <c r="S165" s="80">
        <f t="shared" si="2"/>
        <v>1580653.873485736</v>
      </c>
    </row>
    <row r="166" spans="1:19" ht="12">
      <c r="A166" s="38"/>
      <c r="B166" s="38" t="s">
        <v>19</v>
      </c>
      <c r="C166" s="80">
        <v>88600.63821562656</v>
      </c>
      <c r="D166" s="80">
        <v>107297.05133227071</v>
      </c>
      <c r="E166" s="80">
        <v>99889.5711745213</v>
      </c>
      <c r="F166" s="80">
        <v>25981.14066528076</v>
      </c>
      <c r="G166" s="80">
        <v>41253.27516637411</v>
      </c>
      <c r="H166" s="80">
        <v>183332.67098677478</v>
      </c>
      <c r="I166" s="80">
        <v>39756.767157639944</v>
      </c>
      <c r="J166" s="80">
        <v>257563.15201839185</v>
      </c>
      <c r="K166" s="80">
        <v>5270.153136637009</v>
      </c>
      <c r="L166" s="80">
        <v>4989.927693311986</v>
      </c>
      <c r="M166" s="80">
        <v>85924.6589833184</v>
      </c>
      <c r="N166" s="80">
        <v>37539.645809575275</v>
      </c>
      <c r="O166" s="80">
        <v>1614.1465216339875</v>
      </c>
      <c r="P166" s="80">
        <v>213106.81236654267</v>
      </c>
      <c r="Q166" s="80">
        <v>390272.4163385729</v>
      </c>
      <c r="S166" s="80">
        <f t="shared" si="2"/>
        <v>1582392.0275664723</v>
      </c>
    </row>
    <row r="167" spans="1:19" ht="12">
      <c r="A167" s="41">
        <v>2017</v>
      </c>
      <c r="B167" s="81" t="s">
        <v>7</v>
      </c>
      <c r="C167" s="80">
        <v>86879.22393118132</v>
      </c>
      <c r="D167" s="80">
        <v>104806.8575225125</v>
      </c>
      <c r="E167" s="80">
        <v>88623.83910201715</v>
      </c>
      <c r="F167" s="80">
        <v>25685.652839830076</v>
      </c>
      <c r="G167" s="80">
        <v>40403.26377512708</v>
      </c>
      <c r="H167" s="80">
        <v>179133.710373578</v>
      </c>
      <c r="I167" s="80">
        <v>33766.62937941116</v>
      </c>
      <c r="J167" s="80">
        <v>254496.2043085036</v>
      </c>
      <c r="K167" s="80">
        <v>5401.7037464216355</v>
      </c>
      <c r="L167" s="80">
        <v>5189.144722904774</v>
      </c>
      <c r="M167" s="80">
        <v>83431.91902263742</v>
      </c>
      <c r="N167" s="80">
        <v>36211.69997724948</v>
      </c>
      <c r="O167" s="80">
        <v>1543.0829900165243</v>
      </c>
      <c r="P167" s="80">
        <v>211862.08253343866</v>
      </c>
      <c r="Q167" s="80">
        <v>374048.29871630674</v>
      </c>
      <c r="S167" s="80">
        <f t="shared" si="2"/>
        <v>1531483.312941136</v>
      </c>
    </row>
    <row r="168" spans="2:19" ht="12">
      <c r="B168" s="81" t="s">
        <v>0</v>
      </c>
      <c r="C168" s="80">
        <v>92111.99846851412</v>
      </c>
      <c r="D168" s="80">
        <v>116703.67767685276</v>
      </c>
      <c r="E168" s="80">
        <v>85558.43560788984</v>
      </c>
      <c r="F168" s="80">
        <v>25563.08480368666</v>
      </c>
      <c r="G168" s="80">
        <v>36472.34061916083</v>
      </c>
      <c r="H168" s="80">
        <v>168951.6935676974</v>
      </c>
      <c r="I168" s="80">
        <v>30099.930308322506</v>
      </c>
      <c r="J168" s="80">
        <v>245373.96225487627</v>
      </c>
      <c r="K168" s="80">
        <v>5009.569336601467</v>
      </c>
      <c r="L168" s="80">
        <v>4730.214536647885</v>
      </c>
      <c r="M168" s="80">
        <v>86963.89762357136</v>
      </c>
      <c r="N168" s="80">
        <v>34854.438786587736</v>
      </c>
      <c r="O168" s="80">
        <v>1535.223439659025</v>
      </c>
      <c r="P168" s="80">
        <v>207218.2338382777</v>
      </c>
      <c r="Q168" s="80">
        <v>381634.84145688894</v>
      </c>
      <c r="S168" s="80">
        <f t="shared" si="2"/>
        <v>1522781.5423252345</v>
      </c>
    </row>
    <row r="169" spans="2:19" ht="12">
      <c r="B169" s="81" t="s">
        <v>18</v>
      </c>
      <c r="C169" s="80">
        <v>91284.60065131668</v>
      </c>
      <c r="D169" s="80">
        <v>123608.38441141782</v>
      </c>
      <c r="E169" s="80">
        <v>85570.1819630747</v>
      </c>
      <c r="F169" s="80">
        <v>23436.088003399618</v>
      </c>
      <c r="G169" s="80">
        <v>35133.934647453505</v>
      </c>
      <c r="H169" s="80">
        <v>163805.64648115833</v>
      </c>
      <c r="I169" s="80">
        <v>25538.018914037046</v>
      </c>
      <c r="J169" s="80">
        <v>225257.6777816956</v>
      </c>
      <c r="K169" s="80">
        <v>5485.703956971996</v>
      </c>
      <c r="L169" s="80">
        <v>4534.338845684781</v>
      </c>
      <c r="M169" s="80">
        <v>89353.17273444621</v>
      </c>
      <c r="N169" s="80">
        <v>33940.92803398523</v>
      </c>
      <c r="O169" s="80">
        <v>1239.1134535851704</v>
      </c>
      <c r="P169" s="80">
        <v>202175.61444247325</v>
      </c>
      <c r="Q169" s="80">
        <v>367289.7711673584</v>
      </c>
      <c r="S169" s="80">
        <f t="shared" si="2"/>
        <v>1477653.1754880582</v>
      </c>
    </row>
    <row r="170" spans="2:19" ht="12">
      <c r="B170" s="81" t="s">
        <v>19</v>
      </c>
      <c r="C170" s="80">
        <v>89764.54628599236</v>
      </c>
      <c r="D170" s="80">
        <v>121627.22452292895</v>
      </c>
      <c r="E170" s="80">
        <v>88428.62845034819</v>
      </c>
      <c r="F170" s="80">
        <v>24713.464947235563</v>
      </c>
      <c r="G170" s="80">
        <v>37652.134064247606</v>
      </c>
      <c r="H170" s="80">
        <v>173791.1160278001</v>
      </c>
      <c r="I170" s="80">
        <v>22349.029343639588</v>
      </c>
      <c r="J170" s="80">
        <v>217298.64431304438</v>
      </c>
      <c r="K170" s="80">
        <v>5987.166064715414</v>
      </c>
      <c r="L170" s="80">
        <v>5123.150483572949</v>
      </c>
      <c r="M170" s="80">
        <v>98477.51670080736</v>
      </c>
      <c r="N170" s="80">
        <v>33798.97223890874</v>
      </c>
      <c r="O170" s="80">
        <v>2106.6017497614553</v>
      </c>
      <c r="P170" s="80">
        <v>208336.18562307817</v>
      </c>
      <c r="Q170" s="80">
        <v>367731.52929490054</v>
      </c>
      <c r="S170" s="80">
        <f t="shared" si="2"/>
        <v>1497185.9101109814</v>
      </c>
    </row>
    <row r="171" spans="1:19" ht="12">
      <c r="A171" s="41">
        <v>2018</v>
      </c>
      <c r="B171" s="81" t="s">
        <v>7</v>
      </c>
      <c r="C171" s="80">
        <v>84827.77426334233</v>
      </c>
      <c r="D171" s="80">
        <v>121184.13684434979</v>
      </c>
      <c r="E171" s="80">
        <v>65810.15153193804</v>
      </c>
      <c r="F171" s="80">
        <v>25141.490014777686</v>
      </c>
      <c r="G171" s="80">
        <v>36307.52144496973</v>
      </c>
      <c r="H171" s="80">
        <v>165224.02347880392</v>
      </c>
      <c r="I171" s="80">
        <v>17921.76318152148</v>
      </c>
      <c r="J171" s="80">
        <v>229164.95330850768</v>
      </c>
      <c r="K171" s="80">
        <v>6683.350837269341</v>
      </c>
      <c r="L171" s="80">
        <v>4823.124216017745</v>
      </c>
      <c r="M171" s="80">
        <v>102383.71041863218</v>
      </c>
      <c r="N171" s="80">
        <v>35443.25928108133</v>
      </c>
      <c r="O171" s="80">
        <v>1998.9903882552246</v>
      </c>
      <c r="P171" s="80">
        <v>203233.1804020361</v>
      </c>
      <c r="Q171" s="80">
        <v>365969.0096071721</v>
      </c>
      <c r="S171" s="80">
        <f t="shared" si="2"/>
        <v>1466116.4392186748</v>
      </c>
    </row>
    <row r="172" spans="2:19" ht="12">
      <c r="B172" s="81" t="s">
        <v>0</v>
      </c>
      <c r="C172" s="80">
        <v>80954.91451842156</v>
      </c>
      <c r="D172" s="80">
        <v>123067.60437702839</v>
      </c>
      <c r="E172" s="80">
        <v>64940.18801668406</v>
      </c>
      <c r="F172" s="80">
        <v>25019.975940697557</v>
      </c>
      <c r="G172" s="80">
        <v>32580.368205309824</v>
      </c>
      <c r="H172" s="80">
        <v>165476.12270227313</v>
      </c>
      <c r="I172" s="80">
        <v>15996.352811267965</v>
      </c>
      <c r="J172" s="80">
        <v>233601.3165536683</v>
      </c>
      <c r="K172" s="80">
        <v>6460.869346336963</v>
      </c>
      <c r="L172" s="80">
        <v>4585.718183797452</v>
      </c>
      <c r="M172" s="80">
        <v>115286.6391835384</v>
      </c>
      <c r="N172" s="80">
        <v>35837.212769928534</v>
      </c>
      <c r="O172" s="80">
        <v>1786.33669074265</v>
      </c>
      <c r="P172" s="80">
        <v>198949.43555282213</v>
      </c>
      <c r="Q172" s="80">
        <v>369821.1922551551</v>
      </c>
      <c r="S172" s="80">
        <f t="shared" si="2"/>
        <v>1474364.247107672</v>
      </c>
    </row>
    <row r="173" spans="2:19" ht="12">
      <c r="B173" s="81" t="s">
        <v>18</v>
      </c>
      <c r="C173" s="80">
        <v>79660.0024500676</v>
      </c>
      <c r="D173" s="80">
        <v>126799.67573666813</v>
      </c>
      <c r="E173" s="80">
        <v>55185.085560432715</v>
      </c>
      <c r="F173" s="80">
        <v>24877.884070056487</v>
      </c>
      <c r="G173" s="80">
        <v>35848.36576562145</v>
      </c>
      <c r="H173" s="80">
        <v>172115.72764446042</v>
      </c>
      <c r="I173" s="80">
        <v>15549.485503744238</v>
      </c>
      <c r="J173" s="80">
        <v>218435.52554660573</v>
      </c>
      <c r="K173" s="80">
        <v>7123.07023635589</v>
      </c>
      <c r="L173" s="80">
        <v>4460.228809046301</v>
      </c>
      <c r="M173" s="80">
        <v>125164.3222927672</v>
      </c>
      <c r="N173" s="80">
        <v>33790.78024715329</v>
      </c>
      <c r="O173" s="80">
        <v>1683.7671446734942</v>
      </c>
      <c r="P173" s="80">
        <v>192363.24590851384</v>
      </c>
      <c r="Q173" s="80">
        <v>371290.0666024963</v>
      </c>
      <c r="S173" s="80">
        <f t="shared" si="2"/>
        <v>1464347.2335186629</v>
      </c>
    </row>
    <row r="174" spans="2:19" ht="12">
      <c r="B174" s="81" t="s">
        <v>19</v>
      </c>
      <c r="C174" s="80">
        <v>83918.51038137745</v>
      </c>
      <c r="D174" s="80">
        <v>127153.06020111265</v>
      </c>
      <c r="E174" s="80">
        <v>74181.05064742932</v>
      </c>
      <c r="F174" s="80">
        <v>24786.494645281786</v>
      </c>
      <c r="G174" s="80">
        <v>34931.09410310536</v>
      </c>
      <c r="H174" s="80">
        <v>180585.17239630793</v>
      </c>
      <c r="I174" s="80">
        <v>14675.931289223427</v>
      </c>
      <c r="J174" s="80">
        <v>210924.24812916943</v>
      </c>
      <c r="K174" s="80">
        <v>7040.719888850783</v>
      </c>
      <c r="L174" s="80">
        <v>5468.840916123818</v>
      </c>
      <c r="M174" s="80">
        <v>132449.82349358086</v>
      </c>
      <c r="N174" s="80">
        <v>35504.18864199841</v>
      </c>
      <c r="O174" s="80">
        <v>3511.9659933998714</v>
      </c>
      <c r="P174" s="80">
        <v>190583.94251675875</v>
      </c>
      <c r="Q174" s="80">
        <v>385041.74770913634</v>
      </c>
      <c r="S174" s="80">
        <f t="shared" si="2"/>
        <v>1510756.7909528562</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E22"/>
  <sheetViews>
    <sheetView zoomScalePageLayoutView="0" workbookViewId="0" topLeftCell="D1">
      <pane ySplit="5" topLeftCell="A6" activePane="bottomLeft" state="frozen"/>
      <selection pane="topLeft" activeCell="A1" sqref="A1"/>
      <selection pane="bottomLeft" activeCell="AE19" sqref="AE19"/>
    </sheetView>
  </sheetViews>
  <sheetFormatPr defaultColWidth="9.140625" defaultRowHeight="15"/>
  <cols>
    <col min="1" max="1" width="16.8515625" style="38" customWidth="1"/>
    <col min="2" max="2" width="7.8515625" style="37" customWidth="1"/>
    <col min="3" max="3" width="8.8515625" style="37" customWidth="1"/>
    <col min="4" max="4" width="10.7109375" style="37" customWidth="1"/>
    <col min="5" max="5" width="7.8515625" style="37" customWidth="1"/>
    <col min="6" max="8" width="8.7109375" style="37" customWidth="1"/>
    <col min="9" max="9" width="7.8515625" style="37" customWidth="1"/>
    <col min="10" max="10" width="10.00390625" style="37" customWidth="1"/>
    <col min="11" max="11" width="8.7109375" style="37" customWidth="1"/>
    <col min="12" max="12" width="7.8515625" style="37" customWidth="1"/>
    <col min="13" max="13" width="10.00390625" style="37" customWidth="1"/>
    <col min="14" max="14" width="7.57421875" style="37" customWidth="1"/>
    <col min="15" max="15" width="15.421875" style="37" customWidth="1"/>
    <col min="16" max="16" width="10.00390625" style="64" customWidth="1"/>
    <col min="17" max="22" width="9.140625" style="64" customWidth="1"/>
    <col min="23" max="23" width="10.7109375" style="64" customWidth="1"/>
    <col min="24" max="30" width="9.140625" style="64" customWidth="1"/>
    <col min="31" max="31" width="10.57421875" style="37" customWidth="1"/>
    <col min="32" max="16384" width="9.140625" style="37" customWidth="1"/>
  </cols>
  <sheetData>
    <row r="1" spans="1:30" s="47" customFormat="1" ht="30" customHeight="1">
      <c r="A1" s="52" t="s">
        <v>68</v>
      </c>
      <c r="B1" s="49"/>
      <c r="C1" s="51"/>
      <c r="D1" s="51"/>
      <c r="E1" s="51"/>
      <c r="F1" s="51"/>
      <c r="G1" s="49"/>
      <c r="H1" s="49"/>
      <c r="I1" s="48"/>
      <c r="J1" s="48"/>
      <c r="P1" s="62"/>
      <c r="Q1" s="62"/>
      <c r="R1" s="62"/>
      <c r="S1" s="62"/>
      <c r="T1" s="62"/>
      <c r="U1" s="62"/>
      <c r="V1" s="62"/>
      <c r="W1" s="62"/>
      <c r="X1" s="62"/>
      <c r="Y1" s="62"/>
      <c r="Z1" s="62"/>
      <c r="AA1" s="62"/>
      <c r="AB1" s="62"/>
      <c r="AC1" s="62"/>
      <c r="AD1" s="62"/>
    </row>
    <row r="2" spans="1:30" s="47" customFormat="1" ht="32.25" customHeight="1">
      <c r="A2" s="52" t="s">
        <v>29</v>
      </c>
      <c r="B2" s="49"/>
      <c r="C2" s="51"/>
      <c r="D2" s="51"/>
      <c r="E2" s="51"/>
      <c r="F2" s="51"/>
      <c r="G2" s="49"/>
      <c r="H2" s="49"/>
      <c r="I2" s="48"/>
      <c r="J2" s="48"/>
      <c r="P2" s="62"/>
      <c r="Q2" s="62"/>
      <c r="R2" s="62"/>
      <c r="S2" s="62"/>
      <c r="T2" s="62"/>
      <c r="U2" s="62"/>
      <c r="V2" s="62"/>
      <c r="W2" s="62"/>
      <c r="X2" s="62"/>
      <c r="Y2" s="62"/>
      <c r="Z2" s="62"/>
      <c r="AA2" s="62"/>
      <c r="AB2" s="62"/>
      <c r="AC2" s="62"/>
      <c r="AD2" s="62"/>
    </row>
    <row r="3" spans="2:30" s="40" customFormat="1" ht="12">
      <c r="B3" s="46"/>
      <c r="C3" s="46"/>
      <c r="D3" s="46"/>
      <c r="E3" s="46"/>
      <c r="F3" s="46"/>
      <c r="G3" s="46"/>
      <c r="H3" s="46"/>
      <c r="P3" s="63"/>
      <c r="Q3" s="63"/>
      <c r="R3" s="63"/>
      <c r="S3" s="63"/>
      <c r="T3" s="63"/>
      <c r="U3" s="63"/>
      <c r="V3" s="63"/>
      <c r="W3" s="63"/>
      <c r="X3" s="63"/>
      <c r="Y3" s="63"/>
      <c r="Z3" s="63"/>
      <c r="AA3" s="63"/>
      <c r="AB3" s="63"/>
      <c r="AC3" s="63"/>
      <c r="AD3" s="63"/>
    </row>
    <row r="4" spans="16:30" s="40" customFormat="1" ht="12">
      <c r="P4" s="63"/>
      <c r="Q4" s="63"/>
      <c r="R4" s="63"/>
      <c r="S4" s="63"/>
      <c r="T4" s="63"/>
      <c r="U4" s="63"/>
      <c r="V4" s="63"/>
      <c r="W4" s="63"/>
      <c r="X4" s="63"/>
      <c r="Y4" s="63"/>
      <c r="Z4" s="63"/>
      <c r="AA4" s="63"/>
      <c r="AB4" s="63"/>
      <c r="AC4" s="63"/>
      <c r="AD4" s="63"/>
    </row>
    <row r="7" spans="2:30" ht="12" customHeight="1">
      <c r="B7" s="128" t="s">
        <v>85</v>
      </c>
      <c r="C7" s="128"/>
      <c r="D7" s="128"/>
      <c r="E7" s="128"/>
      <c r="F7" s="128"/>
      <c r="G7" s="128"/>
      <c r="H7" s="128"/>
      <c r="I7" s="128"/>
      <c r="J7" s="128"/>
      <c r="K7" s="128"/>
      <c r="L7" s="128"/>
      <c r="M7" s="128"/>
      <c r="P7" s="126" t="s">
        <v>85</v>
      </c>
      <c r="Q7" s="126"/>
      <c r="R7" s="126"/>
      <c r="S7" s="126"/>
      <c r="T7" s="126"/>
      <c r="U7" s="126"/>
      <c r="V7" s="126"/>
      <c r="W7" s="126"/>
      <c r="X7" s="126"/>
      <c r="Y7" s="126"/>
      <c r="Z7" s="126"/>
      <c r="AA7" s="126"/>
      <c r="AB7" s="126"/>
      <c r="AC7" s="126"/>
      <c r="AD7" s="126"/>
    </row>
    <row r="8" spans="1:30" ht="12">
      <c r="A8" s="41"/>
      <c r="B8" s="127" t="s">
        <v>21</v>
      </c>
      <c r="C8" s="127"/>
      <c r="D8" s="127"/>
      <c r="E8" s="127"/>
      <c r="F8" s="127"/>
      <c r="G8" s="60" t="s">
        <v>6</v>
      </c>
      <c r="H8" s="127" t="s">
        <v>22</v>
      </c>
      <c r="I8" s="127"/>
      <c r="J8" s="127"/>
      <c r="K8" s="61" t="s">
        <v>4</v>
      </c>
      <c r="L8" s="108" t="s">
        <v>23</v>
      </c>
      <c r="M8" s="43"/>
      <c r="P8" s="65"/>
      <c r="Q8" s="65"/>
      <c r="R8" s="65"/>
      <c r="S8" s="65"/>
      <c r="T8" s="65"/>
      <c r="U8" s="66"/>
      <c r="V8" s="65"/>
      <c r="W8" s="65"/>
      <c r="X8" s="65"/>
      <c r="Y8" s="65"/>
      <c r="Z8" s="67"/>
      <c r="AA8" s="68"/>
      <c r="AB8" s="68"/>
      <c r="AC8" s="67"/>
      <c r="AD8" s="67"/>
    </row>
    <row r="9" spans="1:31" ht="24">
      <c r="A9" s="82" t="s">
        <v>84</v>
      </c>
      <c r="B9" s="78" t="s">
        <v>24</v>
      </c>
      <c r="C9" s="78" t="s">
        <v>27</v>
      </c>
      <c r="D9" s="78" t="s">
        <v>25</v>
      </c>
      <c r="E9" s="78" t="s">
        <v>26</v>
      </c>
      <c r="F9" s="78" t="s">
        <v>28</v>
      </c>
      <c r="G9" s="78" t="s">
        <v>6</v>
      </c>
      <c r="H9" s="78" t="s">
        <v>2</v>
      </c>
      <c r="I9" s="78" t="s">
        <v>1</v>
      </c>
      <c r="J9" s="78" t="s">
        <v>3</v>
      </c>
      <c r="K9" s="78" t="s">
        <v>4</v>
      </c>
      <c r="L9" s="78" t="s">
        <v>23</v>
      </c>
      <c r="M9" s="78" t="s">
        <v>5</v>
      </c>
      <c r="O9" s="87" t="s">
        <v>84</v>
      </c>
      <c r="P9" s="77" t="s">
        <v>8</v>
      </c>
      <c r="Q9" s="77" t="s">
        <v>11</v>
      </c>
      <c r="R9" s="77" t="s">
        <v>9</v>
      </c>
      <c r="S9" s="77" t="s">
        <v>12</v>
      </c>
      <c r="T9" s="77" t="s">
        <v>13</v>
      </c>
      <c r="U9" s="77" t="s">
        <v>14</v>
      </c>
      <c r="V9" s="77" t="s">
        <v>1</v>
      </c>
      <c r="W9" s="77" t="s">
        <v>15</v>
      </c>
      <c r="X9" s="77" t="s">
        <v>110</v>
      </c>
      <c r="Y9" s="77" t="s">
        <v>109</v>
      </c>
      <c r="Z9" s="77" t="s">
        <v>20</v>
      </c>
      <c r="AA9" s="77" t="s">
        <v>16</v>
      </c>
      <c r="AB9" s="77" t="s">
        <v>86</v>
      </c>
      <c r="AC9" s="77" t="s">
        <v>10</v>
      </c>
      <c r="AD9" s="77" t="s">
        <v>17</v>
      </c>
      <c r="AE9" s="78" t="s">
        <v>5</v>
      </c>
    </row>
    <row r="10" spans="1:31" ht="12">
      <c r="A10" s="83" t="s">
        <v>77</v>
      </c>
      <c r="B10" s="79">
        <v>46442.93326811883</v>
      </c>
      <c r="C10" s="79">
        <v>17312.259574341104</v>
      </c>
      <c r="D10" s="79">
        <v>19671.197980999998</v>
      </c>
      <c r="E10" s="79">
        <v>475.38665000000003</v>
      </c>
      <c r="F10" s="79">
        <v>8216.3211</v>
      </c>
      <c r="G10" s="79">
        <v>71333.0937743935</v>
      </c>
      <c r="H10" s="80">
        <v>4862.784022400834</v>
      </c>
      <c r="I10" s="79"/>
      <c r="J10" s="80">
        <v>443547.1180926424</v>
      </c>
      <c r="K10" s="80">
        <v>19895.93446311889</v>
      </c>
      <c r="L10" s="80"/>
      <c r="M10" s="80">
        <f aca="true" t="shared" si="0" ref="M10:M18">SUM(B10:L10)</f>
        <v>631757.0289260156</v>
      </c>
      <c r="O10" s="83" t="s">
        <v>77</v>
      </c>
      <c r="P10" s="85">
        <v>66585.81550201388</v>
      </c>
      <c r="Q10" s="85">
        <v>91785.36397104917</v>
      </c>
      <c r="R10" s="85">
        <v>39483.724258563496</v>
      </c>
      <c r="S10" s="85"/>
      <c r="T10" s="85">
        <v>7600.96151437472</v>
      </c>
      <c r="U10" s="85"/>
      <c r="V10" s="85">
        <v>212.40680962348648</v>
      </c>
      <c r="W10" s="85">
        <v>199733.74275452227</v>
      </c>
      <c r="X10" s="85">
        <v>3368.5053141417543</v>
      </c>
      <c r="Y10" s="85">
        <v>1509.1734646864218</v>
      </c>
      <c r="Z10" s="85">
        <v>64643.4357247485</v>
      </c>
      <c r="AA10" s="85">
        <v>329.94456224400005</v>
      </c>
      <c r="AB10" s="85"/>
      <c r="AC10" s="85">
        <v>643.64878168829</v>
      </c>
      <c r="AD10" s="85">
        <v>155860.30626835907</v>
      </c>
      <c r="AE10" s="80">
        <f>SUM(P10:AD10)</f>
        <v>631757.028926015</v>
      </c>
    </row>
    <row r="11" spans="1:31" ht="12">
      <c r="A11" s="83" t="s">
        <v>78</v>
      </c>
      <c r="B11" s="79">
        <v>12658.115972108184</v>
      </c>
      <c r="C11" s="79">
        <v>19474.591581590583</v>
      </c>
      <c r="D11" s="79">
        <v>1903.720480411524</v>
      </c>
      <c r="E11" s="79">
        <v>1258.102490564098</v>
      </c>
      <c r="F11" s="79">
        <v>1291.7032661736496</v>
      </c>
      <c r="G11" s="79">
        <v>12704.799656918833</v>
      </c>
      <c r="H11" s="80">
        <v>7895.10547074224</v>
      </c>
      <c r="I11" s="79">
        <v>605.3633224571527</v>
      </c>
      <c r="J11" s="80">
        <v>138070.70056088566</v>
      </c>
      <c r="K11" s="80">
        <v>15515.38659051557</v>
      </c>
      <c r="L11" s="80">
        <v>2172.1365400664</v>
      </c>
      <c r="M11" s="80">
        <f t="shared" si="0"/>
        <v>213549.72593243388</v>
      </c>
      <c r="O11" s="83" t="s">
        <v>78</v>
      </c>
      <c r="P11" s="85">
        <v>2199.1204137577747</v>
      </c>
      <c r="Q11" s="85">
        <v>13863.501214494563</v>
      </c>
      <c r="R11" s="85">
        <v>2954.8830616453934</v>
      </c>
      <c r="S11" s="85"/>
      <c r="T11" s="85">
        <v>4455.166917311538</v>
      </c>
      <c r="U11" s="85">
        <v>65133.910927756675</v>
      </c>
      <c r="V11" s="85">
        <v>265.124352624657</v>
      </c>
      <c r="W11" s="85">
        <v>6660.158506202058</v>
      </c>
      <c r="X11" s="85">
        <v>41.903400000000005</v>
      </c>
      <c r="Y11" s="85">
        <v>1451.4651858710301</v>
      </c>
      <c r="Z11" s="85">
        <v>12439.675304294176</v>
      </c>
      <c r="AA11" s="85">
        <v>4864.714065778033</v>
      </c>
      <c r="AB11" s="85"/>
      <c r="AC11" s="85">
        <v>72628.80402720868</v>
      </c>
      <c r="AD11" s="85">
        <v>26591.29855548925</v>
      </c>
      <c r="AE11" s="80">
        <f aca="true" t="shared" si="1" ref="AE11:AE18">SUM(P11:AD11)</f>
        <v>213549.72593243382</v>
      </c>
    </row>
    <row r="12" spans="1:31" ht="12">
      <c r="A12" s="83" t="s">
        <v>79</v>
      </c>
      <c r="B12" s="79">
        <v>12000.495922601285</v>
      </c>
      <c r="C12" s="79">
        <v>18751.74605753363</v>
      </c>
      <c r="D12" s="79">
        <v>1239.3106399999997</v>
      </c>
      <c r="E12" s="79">
        <v>8160.241995291348</v>
      </c>
      <c r="F12" s="79">
        <v>13185.021278982937</v>
      </c>
      <c r="G12" s="79">
        <v>11027.829428723495</v>
      </c>
      <c r="H12" s="80">
        <v>14319.670425560953</v>
      </c>
      <c r="I12" s="79">
        <v>103.08778380909904</v>
      </c>
      <c r="J12" s="80">
        <v>126625.85250903602</v>
      </c>
      <c r="K12" s="80">
        <v>17167.314214114303</v>
      </c>
      <c r="L12" s="80">
        <v>25395.462336753037</v>
      </c>
      <c r="M12" s="80">
        <f t="shared" si="0"/>
        <v>247976.03259240612</v>
      </c>
      <c r="O12" s="83" t="s">
        <v>79</v>
      </c>
      <c r="P12" s="85">
        <v>1770.6129</v>
      </c>
      <c r="Q12" s="85">
        <v>2004.2208634146402</v>
      </c>
      <c r="R12" s="85">
        <v>14890.432506822239</v>
      </c>
      <c r="S12" s="85"/>
      <c r="T12" s="85">
        <v>10239.919475647728</v>
      </c>
      <c r="U12" s="85">
        <v>39412.638460929375</v>
      </c>
      <c r="V12" s="85">
        <v>270.67273948129633</v>
      </c>
      <c r="W12" s="85">
        <v>7202.223735373229</v>
      </c>
      <c r="X12" s="85">
        <v>1531.3410999999999</v>
      </c>
      <c r="Y12" s="85">
        <v>275.7256878</v>
      </c>
      <c r="Z12" s="85">
        <v>10514.755915465168</v>
      </c>
      <c r="AA12" s="85">
        <v>16971.517017824335</v>
      </c>
      <c r="AB12" s="85"/>
      <c r="AC12" s="85">
        <v>72872.5016261363</v>
      </c>
      <c r="AD12" s="85">
        <v>70019.47056351173</v>
      </c>
      <c r="AE12" s="80">
        <f t="shared" si="1"/>
        <v>247976.03259240603</v>
      </c>
    </row>
    <row r="13" spans="1:31" ht="12">
      <c r="A13" s="83" t="s">
        <v>80</v>
      </c>
      <c r="B13" s="79">
        <v>642.55503</v>
      </c>
      <c r="C13" s="79">
        <v>856.3488101211836</v>
      </c>
      <c r="D13" s="79">
        <v>526.269596</v>
      </c>
      <c r="E13" s="79">
        <v>150.267707775</v>
      </c>
      <c r="F13" s="79">
        <v>20100.86095741195</v>
      </c>
      <c r="G13" s="79">
        <v>6504.218413575355</v>
      </c>
      <c r="H13" s="80">
        <v>8067.154969325024</v>
      </c>
      <c r="I13" s="79">
        <v>66.74854759482</v>
      </c>
      <c r="J13" s="80">
        <v>20921.2789754386</v>
      </c>
      <c r="K13" s="80">
        <v>2500.2294181259645</v>
      </c>
      <c r="L13" s="80">
        <v>38205.598143109906</v>
      </c>
      <c r="M13" s="80">
        <f t="shared" si="0"/>
        <v>98541.5305684778</v>
      </c>
      <c r="O13" s="83" t="s">
        <v>80</v>
      </c>
      <c r="P13" s="85">
        <v>1676.3995003</v>
      </c>
      <c r="Q13" s="85">
        <v>676.45515</v>
      </c>
      <c r="R13" s="85">
        <v>362.12711634889064</v>
      </c>
      <c r="S13" s="85"/>
      <c r="T13" s="85">
        <v>87.43650107347861</v>
      </c>
      <c r="U13" s="85">
        <v>14169.043292366583</v>
      </c>
      <c r="V13" s="85">
        <v>662.0267249999999</v>
      </c>
      <c r="W13" s="85">
        <v>1430.8036804733638</v>
      </c>
      <c r="X13" s="85">
        <v>370.775569997209</v>
      </c>
      <c r="Y13" s="85">
        <v>707.5580206799999</v>
      </c>
      <c r="Z13" s="85">
        <v>5488.062581196977</v>
      </c>
      <c r="AA13" s="85">
        <v>3573.112618876891</v>
      </c>
      <c r="AB13" s="85">
        <v>273.36326143746606</v>
      </c>
      <c r="AC13" s="85">
        <v>15910.009069361891</v>
      </c>
      <c r="AD13" s="85">
        <v>53154.35748136509</v>
      </c>
      <c r="AE13" s="80">
        <f t="shared" si="1"/>
        <v>98541.53056847784</v>
      </c>
    </row>
    <row r="14" spans="1:31" ht="12">
      <c r="A14" s="83" t="s">
        <v>81</v>
      </c>
      <c r="B14" s="79">
        <v>196.86858600000002</v>
      </c>
      <c r="C14" s="79">
        <v>358.49211600235697</v>
      </c>
      <c r="D14" s="79">
        <v>145.73581644156235</v>
      </c>
      <c r="E14" s="79">
        <v>149.623855857075</v>
      </c>
      <c r="F14" s="79">
        <v>3263.098415516279</v>
      </c>
      <c r="G14" s="79">
        <v>6206.218418138852</v>
      </c>
      <c r="H14" s="80">
        <v>7872.1339062368925</v>
      </c>
      <c r="I14" s="79">
        <v>16.05516</v>
      </c>
      <c r="J14" s="80">
        <v>12516.016581745507</v>
      </c>
      <c r="K14" s="80">
        <v>760.421359926816</v>
      </c>
      <c r="L14" s="80">
        <v>6271.750589416771</v>
      </c>
      <c r="M14" s="80">
        <f t="shared" si="0"/>
        <v>37756.41480528211</v>
      </c>
      <c r="O14" s="83" t="s">
        <v>81</v>
      </c>
      <c r="P14" s="85">
        <v>3.71884444156234</v>
      </c>
      <c r="Q14" s="85">
        <v>620.2505733145999</v>
      </c>
      <c r="R14" s="85">
        <v>320.2105566962167</v>
      </c>
      <c r="S14" s="85">
        <v>548.5783934679902</v>
      </c>
      <c r="T14" s="85">
        <v>136.67787739820847</v>
      </c>
      <c r="U14" s="85">
        <v>4772.407563012179</v>
      </c>
      <c r="V14" s="85">
        <v>320.08002252940145</v>
      </c>
      <c r="W14" s="85">
        <v>2093.845758792701</v>
      </c>
      <c r="X14" s="85"/>
      <c r="Y14" s="85">
        <v>18.482400000000002</v>
      </c>
      <c r="Z14" s="85">
        <v>6147.948452974422</v>
      </c>
      <c r="AA14" s="85">
        <v>1283.1768003011641</v>
      </c>
      <c r="AB14" s="85">
        <v>103.344</v>
      </c>
      <c r="AC14" s="85">
        <v>4881.311153767243</v>
      </c>
      <c r="AD14" s="85">
        <v>16506.382408586425</v>
      </c>
      <c r="AE14" s="80">
        <f t="shared" si="1"/>
        <v>37756.41480528211</v>
      </c>
    </row>
    <row r="15" spans="1:31" ht="12">
      <c r="A15" s="83" t="s">
        <v>82</v>
      </c>
      <c r="B15" s="79">
        <v>6.9738</v>
      </c>
      <c r="C15" s="79">
        <v>1933.0540020033673</v>
      </c>
      <c r="D15" s="79">
        <v>93.276854</v>
      </c>
      <c r="E15" s="79"/>
      <c r="F15" s="79">
        <v>72.7378168399469</v>
      </c>
      <c r="G15" s="79">
        <v>2951.144736066921</v>
      </c>
      <c r="H15" s="80">
        <v>2055.6805921826135</v>
      </c>
      <c r="I15" s="79"/>
      <c r="J15" s="80">
        <v>6657.409378294899</v>
      </c>
      <c r="K15" s="80">
        <v>4160.289684062476</v>
      </c>
      <c r="L15" s="80">
        <v>2117.3336786109785</v>
      </c>
      <c r="M15" s="80">
        <f t="shared" si="0"/>
        <v>20047.9005420612</v>
      </c>
      <c r="O15" s="83" t="s">
        <v>82</v>
      </c>
      <c r="P15" s="85"/>
      <c r="Q15" s="85">
        <v>46.772</v>
      </c>
      <c r="R15" s="85">
        <v>117.30548018129376</v>
      </c>
      <c r="S15" s="85">
        <v>2261.772431602958</v>
      </c>
      <c r="T15" s="85">
        <v>45.7671074</v>
      </c>
      <c r="U15" s="85">
        <v>3123.2901598252033</v>
      </c>
      <c r="V15" s="85">
        <v>111.37396911519139</v>
      </c>
      <c r="W15" s="85">
        <v>157.1954107</v>
      </c>
      <c r="X15" s="85"/>
      <c r="Y15" s="85"/>
      <c r="Z15" s="85">
        <v>2724.1056924882528</v>
      </c>
      <c r="AA15" s="85">
        <v>477.1247532936797</v>
      </c>
      <c r="AB15" s="85"/>
      <c r="AC15" s="85">
        <v>6414.501447280422</v>
      </c>
      <c r="AD15" s="85">
        <v>4568.692090174197</v>
      </c>
      <c r="AE15" s="80">
        <f t="shared" si="1"/>
        <v>20047.900542061197</v>
      </c>
    </row>
    <row r="16" spans="1:31" ht="12">
      <c r="A16" s="83" t="s">
        <v>106</v>
      </c>
      <c r="B16" s="79">
        <v>148.87305</v>
      </c>
      <c r="C16" s="79">
        <v>350.92862</v>
      </c>
      <c r="D16" s="79"/>
      <c r="E16" s="79">
        <v>82.51593</v>
      </c>
      <c r="F16" s="79">
        <v>703.6594897263534</v>
      </c>
      <c r="G16" s="79">
        <v>3295.554967043041</v>
      </c>
      <c r="H16" s="80">
        <v>3884.4315504177016</v>
      </c>
      <c r="I16" s="79">
        <v>6.081500437868</v>
      </c>
      <c r="J16" s="80">
        <v>21020.06186727923</v>
      </c>
      <c r="K16" s="80">
        <v>3104.510943665758</v>
      </c>
      <c r="L16" s="80">
        <v>243.5546086220504</v>
      </c>
      <c r="M16" s="80">
        <f t="shared" si="0"/>
        <v>32840.172527192</v>
      </c>
      <c r="O16" s="83" t="s">
        <v>106</v>
      </c>
      <c r="P16" s="85"/>
      <c r="Q16" s="85">
        <v>79.5124</v>
      </c>
      <c r="R16" s="85">
        <v>376.5399304975082</v>
      </c>
      <c r="S16" s="85">
        <v>937.7865977091492</v>
      </c>
      <c r="T16" s="85">
        <v>312.273619662</v>
      </c>
      <c r="U16" s="85">
        <v>548.3115237517824</v>
      </c>
      <c r="V16" s="85">
        <v>2841.79380698328</v>
      </c>
      <c r="W16" s="85">
        <v>354.07243954663744</v>
      </c>
      <c r="X16" s="85"/>
      <c r="Y16" s="85"/>
      <c r="Z16" s="85">
        <v>2474.6654159121326</v>
      </c>
      <c r="AA16" s="85">
        <v>207.92040149263755</v>
      </c>
      <c r="AB16" s="85"/>
      <c r="AC16" s="85">
        <v>20691.808136030828</v>
      </c>
      <c r="AD16" s="85">
        <v>4015.4882556060375</v>
      </c>
      <c r="AE16" s="80">
        <f t="shared" si="1"/>
        <v>32840.17252719199</v>
      </c>
    </row>
    <row r="17" spans="1:31" ht="12">
      <c r="A17" s="83" t="s">
        <v>83</v>
      </c>
      <c r="B17" s="79"/>
      <c r="C17" s="79"/>
      <c r="D17" s="79"/>
      <c r="E17" s="79"/>
      <c r="F17" s="79"/>
      <c r="G17" s="79"/>
      <c r="H17" s="80"/>
      <c r="I17" s="79"/>
      <c r="J17" s="80">
        <v>200</v>
      </c>
      <c r="K17" s="80"/>
      <c r="L17" s="80">
        <v>181.25564012466</v>
      </c>
      <c r="M17" s="80">
        <f t="shared" si="0"/>
        <v>381.25564012466</v>
      </c>
      <c r="O17" s="83" t="s">
        <v>83</v>
      </c>
      <c r="P17" s="85"/>
      <c r="Q17" s="85"/>
      <c r="R17" s="85"/>
      <c r="S17" s="85"/>
      <c r="T17" s="85"/>
      <c r="U17" s="85"/>
      <c r="V17" s="85">
        <v>181.25564012466</v>
      </c>
      <c r="W17" s="85"/>
      <c r="X17" s="85"/>
      <c r="Y17" s="85"/>
      <c r="Z17" s="85"/>
      <c r="AA17" s="85"/>
      <c r="AB17" s="85"/>
      <c r="AC17" s="85"/>
      <c r="AD17" s="85">
        <v>200</v>
      </c>
      <c r="AE17" s="80">
        <f t="shared" si="1"/>
        <v>381.25564012466</v>
      </c>
    </row>
    <row r="18" spans="1:31" ht="12">
      <c r="A18" s="81" t="s">
        <v>76</v>
      </c>
      <c r="B18" s="84">
        <v>6758.827320777774</v>
      </c>
      <c r="C18" s="84">
        <v>14198.435781953496</v>
      </c>
      <c r="D18" s="84">
        <v>7011.192102373307</v>
      </c>
      <c r="E18" s="84">
        <v>7634.202813020046</v>
      </c>
      <c r="F18" s="84">
        <v>13676.783263610834</v>
      </c>
      <c r="G18" s="84">
        <v>35483.71039918988</v>
      </c>
      <c r="H18" s="84">
        <v>10943.910736116712</v>
      </c>
      <c r="I18" s="84">
        <v>275.4652158272143</v>
      </c>
      <c r="J18" s="84">
        <v>76199.98453871056</v>
      </c>
      <c r="K18" s="84">
        <v>31632.821073204905</v>
      </c>
      <c r="L18" s="84">
        <v>2495.7075250654507</v>
      </c>
      <c r="M18" s="84">
        <f t="shared" si="0"/>
        <v>206311.0407698502</v>
      </c>
      <c r="O18" s="81" t="s">
        <v>76</v>
      </c>
      <c r="P18" s="86">
        <v>8719.247357908313</v>
      </c>
      <c r="Q18" s="86">
        <v>14030.605124755464</v>
      </c>
      <c r="R18" s="86">
        <v>6661.273578920977</v>
      </c>
      <c r="S18" s="86">
        <v>21271.83851791746</v>
      </c>
      <c r="T18" s="86">
        <v>9556.378258042147</v>
      </c>
      <c r="U18" s="86">
        <v>40135.63095864439</v>
      </c>
      <c r="V18" s="86">
        <v>13693.405289976947</v>
      </c>
      <c r="W18" s="86">
        <v>14456.19012229872</v>
      </c>
      <c r="X18" s="86">
        <v>1163.7714621979999</v>
      </c>
      <c r="Y18" s="86">
        <v>623.31342476</v>
      </c>
      <c r="Z18" s="86">
        <v>20286.849233142526</v>
      </c>
      <c r="AA18" s="86">
        <v>8129.702550117796</v>
      </c>
      <c r="AB18" s="86">
        <v>1409.6294293051844</v>
      </c>
      <c r="AC18" s="86">
        <v>5966.316835709803</v>
      </c>
      <c r="AD18" s="86">
        <v>40206.88862615239</v>
      </c>
      <c r="AE18" s="84">
        <f t="shared" si="1"/>
        <v>206311.04076985008</v>
      </c>
    </row>
    <row r="19" spans="1:31" ht="12">
      <c r="A19" s="81"/>
      <c r="B19" s="80">
        <f aca="true" t="shared" si="2" ref="B19:M19">SUM(B10:B18)</f>
        <v>78855.64294960607</v>
      </c>
      <c r="C19" s="80">
        <f t="shared" si="2"/>
        <v>73235.85654354571</v>
      </c>
      <c r="D19" s="80">
        <f t="shared" si="2"/>
        <v>30590.70347022639</v>
      </c>
      <c r="E19" s="80">
        <f t="shared" si="2"/>
        <v>17910.341442507564</v>
      </c>
      <c r="F19" s="80">
        <f t="shared" si="2"/>
        <v>60510.18558826195</v>
      </c>
      <c r="G19" s="80">
        <f t="shared" si="2"/>
        <v>149506.5697940499</v>
      </c>
      <c r="H19" s="80">
        <f t="shared" si="2"/>
        <v>59900.87167298297</v>
      </c>
      <c r="I19" s="80">
        <f t="shared" si="2"/>
        <v>1072.8015301261541</v>
      </c>
      <c r="J19" s="80">
        <f t="shared" si="2"/>
        <v>845758.4225040328</v>
      </c>
      <c r="K19" s="80">
        <f t="shared" si="2"/>
        <v>94736.90774673468</v>
      </c>
      <c r="L19" s="80">
        <f t="shared" si="2"/>
        <v>77082.79906176924</v>
      </c>
      <c r="M19" s="80">
        <f t="shared" si="2"/>
        <v>1489161.1023038435</v>
      </c>
      <c r="O19" s="88"/>
      <c r="P19" s="85">
        <f>SUM(P10:P18)</f>
        <v>80954.91451842153</v>
      </c>
      <c r="Q19" s="85">
        <f aca="true" t="shared" si="3" ref="Q19:AE19">SUM(Q10:Q18)</f>
        <v>123106.68129702844</v>
      </c>
      <c r="R19" s="85">
        <f t="shared" si="3"/>
        <v>65166.496489676014</v>
      </c>
      <c r="S19" s="85">
        <f t="shared" si="3"/>
        <v>25019.975940697557</v>
      </c>
      <c r="T19" s="85">
        <f t="shared" si="3"/>
        <v>32434.58127090982</v>
      </c>
      <c r="U19" s="85">
        <f t="shared" si="3"/>
        <v>167295.2328862862</v>
      </c>
      <c r="V19" s="85">
        <f t="shared" si="3"/>
        <v>18558.13935545892</v>
      </c>
      <c r="W19" s="85">
        <f t="shared" si="3"/>
        <v>232088.23240790897</v>
      </c>
      <c r="X19" s="85">
        <f t="shared" si="3"/>
        <v>6476.296846336963</v>
      </c>
      <c r="Y19" s="85">
        <f t="shared" si="3"/>
        <v>4585.718183797451</v>
      </c>
      <c r="Z19" s="85">
        <f t="shared" si="3"/>
        <v>124719.49832022216</v>
      </c>
      <c r="AA19" s="85">
        <f t="shared" si="3"/>
        <v>35837.212769928534</v>
      </c>
      <c r="AB19" s="85">
        <f t="shared" si="3"/>
        <v>1786.3366907426505</v>
      </c>
      <c r="AC19" s="85">
        <f t="shared" si="3"/>
        <v>200008.90107718346</v>
      </c>
      <c r="AD19" s="85">
        <f t="shared" si="3"/>
        <v>371122.88424924423</v>
      </c>
      <c r="AE19" s="85">
        <f t="shared" si="3"/>
        <v>1489161.102303843</v>
      </c>
    </row>
    <row r="21" ht="12">
      <c r="A21" s="39" t="s">
        <v>31</v>
      </c>
    </row>
    <row r="22" ht="12">
      <c r="A22" s="39" t="s">
        <v>107</v>
      </c>
    </row>
  </sheetData>
  <sheetProtection/>
  <mergeCells count="4">
    <mergeCell ref="P7:AD7"/>
    <mergeCell ref="B8:F8"/>
    <mergeCell ref="H8:J8"/>
    <mergeCell ref="B7:M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SIFMA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Issuance</dc:title>
  <dc:subject>Securitisation</dc:subject>
  <dc:creator>SIFMA, AFME/ESF</dc:creator>
  <cp:keywords/>
  <dc:description>Prepared by Sharon Sung</dc:description>
  <cp:lastModifiedBy>Sung, Sharon</cp:lastModifiedBy>
  <dcterms:created xsi:type="dcterms:W3CDTF">2009-09-11T14:01:57Z</dcterms:created>
  <dcterms:modified xsi:type="dcterms:W3CDTF">2019-03-25T15:03:02Z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