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885" activeTab="0"/>
  </bookViews>
  <sheets>
    <sheet name="Table of Contents" sheetId="1" r:id="rId1"/>
    <sheet name="Triparty Repo" sheetId="2" r:id="rId2"/>
    <sheet name="PrimaryDealer" sheetId="3" r:id="rId3"/>
    <sheet name="GCF Repo" sheetId="4" r:id="rId4"/>
  </sheets>
  <externalReferences>
    <externalReference r:id="rId7"/>
  </externalReferences>
  <definedNames>
    <definedName name="_xlnm.Print_Area" localSheetId="3">'GCF Repo'!$A$1:$K$131</definedName>
    <definedName name="_xlnm.Print_Area" localSheetId="2">'PrimaryDealer'!$A$1:$V$80</definedName>
    <definedName name="_xlnm.Print_Area" localSheetId="1">'Triparty Repo'!$A$1:$A$2</definedName>
  </definedNames>
  <calcPr fullCalcOnLoad="1"/>
</workbook>
</file>

<file path=xl/sharedStrings.xml><?xml version="1.0" encoding="utf-8"?>
<sst xmlns="http://schemas.openxmlformats.org/spreadsheetml/2006/main" count="1452" uniqueCount="130">
  <si>
    <t>Full Year</t>
  </si>
  <si>
    <t>Rates (Percentage)</t>
  </si>
  <si>
    <t>The unauthorized reproduction or distribution of this copyrighted work is prohibited and punishable by law.</t>
  </si>
  <si>
    <r>
      <t>DTCC GCF Repo Index</t>
    </r>
    <r>
      <rPr>
        <b/>
        <vertAlign val="superscript"/>
        <sz val="20"/>
        <rFont val="Times New Roman"/>
        <family val="1"/>
      </rPr>
      <t>TM</t>
    </r>
  </si>
  <si>
    <t>Agency CMOs</t>
  </si>
  <si>
    <t>Agency Debentures &amp; Strips</t>
  </si>
  <si>
    <t>Agency MBS</t>
  </si>
  <si>
    <t>CMO Private Label Non Investment Grade</t>
  </si>
  <si>
    <t>Corporates Investment Grade</t>
  </si>
  <si>
    <t>Corporates Non Investment Grade</t>
  </si>
  <si>
    <t>Equities</t>
  </si>
  <si>
    <t>US Treasuries excluding Strips</t>
  </si>
  <si>
    <t>US Treasury Strips</t>
  </si>
  <si>
    <t>Total</t>
  </si>
  <si>
    <t>Tri-Party Repo Statistics</t>
  </si>
  <si>
    <t>Average Daily Par Amount ($ Millions)</t>
  </si>
  <si>
    <t>Q1</t>
  </si>
  <si>
    <t>Q4</t>
  </si>
  <si>
    <t>Q3</t>
  </si>
  <si>
    <t>Q2</t>
  </si>
  <si>
    <t>Reverse Repurchase</t>
  </si>
  <si>
    <t>Repurchase</t>
  </si>
  <si>
    <t>Q</t>
  </si>
  <si>
    <t>Year</t>
  </si>
  <si>
    <t>Average Daily Amount Outstanding, $ Billions</t>
  </si>
  <si>
    <t>Overnight</t>
  </si>
  <si>
    <t>Treasury</t>
  </si>
  <si>
    <t>Agency</t>
  </si>
  <si>
    <t>Term</t>
  </si>
  <si>
    <t>Memo: Total amount of securities delivered by participants to FICC-GSD to meet settlement obligations resulting from GCF greements: ($ billions)</t>
  </si>
  <si>
    <t>Memo: Total amount of cash borrowed by FICC-GSD participants via GCF Repo agreements: ($ billions)</t>
  </si>
  <si>
    <t>N/A</t>
  </si>
  <si>
    <t>MBS</t>
  </si>
  <si>
    <t>Table</t>
  </si>
  <si>
    <t>Description</t>
  </si>
  <si>
    <t>Time Period</t>
  </si>
  <si>
    <t>Currency</t>
  </si>
  <si>
    <t>Value</t>
  </si>
  <si>
    <t>Last Value</t>
  </si>
  <si>
    <t>Last Updated</t>
  </si>
  <si>
    <t>1.1.</t>
  </si>
  <si>
    <t>USD</t>
  </si>
  <si>
    <t>Millions</t>
  </si>
  <si>
    <t>1.2.</t>
  </si>
  <si>
    <t>Q, M</t>
  </si>
  <si>
    <t>2.1.</t>
  </si>
  <si>
    <t>Billions</t>
  </si>
  <si>
    <t>FAQ</t>
  </si>
  <si>
    <t>Contact</t>
  </si>
  <si>
    <t>All data are subject to revision.</t>
  </si>
  <si>
    <r>
      <t xml:space="preserve">The Securities Industry and Financial Markets Association (SIFMA) brings together the shared interests of hundreds of securities firms, banks and asset managers. SIFMA's mission is to support a strong financial industry, investor opportunity, capital formation, job creation and economic growth, while building trust and confidence in the financial markets. SIFMA, with offices in New York and Washington, D.C., is the U.S. regional member of the Global Financial Markets Association (GFMA). For more information, visit </t>
    </r>
    <r>
      <rPr>
        <u val="single"/>
        <sz val="11"/>
        <rFont val="Garamond"/>
        <family val="1"/>
      </rPr>
      <t>www.sifma.org</t>
    </r>
    <r>
      <rPr>
        <sz val="11"/>
        <rFont val="Garamond"/>
        <family val="1"/>
      </rPr>
      <t>.</t>
    </r>
  </si>
  <si>
    <t>US Triparty Repo</t>
  </si>
  <si>
    <t>M</t>
  </si>
  <si>
    <t>1.3.</t>
  </si>
  <si>
    <t>GCF Repo Rates &amp; Dollar Amount</t>
  </si>
  <si>
    <t>research@sifma.org</t>
  </si>
  <si>
    <t>Primary Dealer</t>
  </si>
  <si>
    <t>GCF Repo</t>
  </si>
  <si>
    <t>US Repo and Reverse Repo Data</t>
  </si>
  <si>
    <t>Corporate</t>
  </si>
  <si>
    <t>Federal Agency &amp; GSE</t>
  </si>
  <si>
    <t>Other</t>
  </si>
  <si>
    <t>US Treasuries</t>
  </si>
  <si>
    <t>TIPS</t>
  </si>
  <si>
    <t>Data</t>
  </si>
  <si>
    <t>Source</t>
  </si>
  <si>
    <t>Federal Reserve Bank of New York</t>
  </si>
  <si>
    <t>Source:</t>
  </si>
  <si>
    <t>DTCC</t>
  </si>
  <si>
    <t>Treasury securities are contain those securities 30-year or less.</t>
  </si>
  <si>
    <t>Agency debenture securities.</t>
  </si>
  <si>
    <t>30Y MBS securities issued by Fannie or Freddie.</t>
  </si>
  <si>
    <t>GCF Repo data are only overnight rates and dollar amounts. Figures are total nominal value of GCF repos submitted for clearing to FICC.</t>
  </si>
  <si>
    <t>Treasuries</t>
  </si>
  <si>
    <t>Financing by U.S. Government Securities Primary Dealers</t>
  </si>
  <si>
    <t>US Primary Dealer Financing (Repo &amp; Reverse Repo)</t>
  </si>
  <si>
    <t>ABS</t>
  </si>
  <si>
    <t>The report is subject to the Terms of US applicable to SIFMA's website, available here:
http://www.sifma.org/legal/</t>
  </si>
  <si>
    <t>Fedwire-eligible</t>
  </si>
  <si>
    <t>ABS Investment Grade</t>
  </si>
  <si>
    <t>ABS Non Investment Grade</t>
  </si>
  <si>
    <t>CDOs</t>
  </si>
  <si>
    <t>CMO Private Label Investment Grade</t>
  </si>
  <si>
    <t>International Securities</t>
  </si>
  <si>
    <t>Whole Loans</t>
  </si>
  <si>
    <t>Money Market</t>
  </si>
  <si>
    <t>Municipality Debt</t>
  </si>
  <si>
    <t>ABS Total</t>
  </si>
  <si>
    <t>CMO Private Label Total</t>
  </si>
  <si>
    <t>Corporates Total</t>
  </si>
  <si>
    <t>TOTAL</t>
  </si>
  <si>
    <t>SUBTOTAL</t>
  </si>
  <si>
    <t>Collateral Value ($ Billions)</t>
  </si>
  <si>
    <t>Margin (Median)</t>
  </si>
  <si>
    <t>Both Fedwire-eligible and non-eligible</t>
  </si>
  <si>
    <t>NA</t>
  </si>
  <si>
    <t>Number of Deals</t>
  </si>
  <si>
    <t># of Individual Repo Deals</t>
  </si>
  <si>
    <t># of Collateral Allocations</t>
  </si>
  <si>
    <t>&lt;30 year (Overnight)</t>
  </si>
  <si>
    <t>&lt;30 year (Term)</t>
  </si>
  <si>
    <t>&lt;10 Year (Overnight)</t>
  </si>
  <si>
    <t>&lt;10 Year (Term)</t>
  </si>
  <si>
    <t>FNMA/FHLMC Fixed Rate (Overnight)</t>
  </si>
  <si>
    <t>FNMA/FHLMC Fixed Rate (Term)</t>
  </si>
  <si>
    <t>FNMA/FHLMC ARM (Overnight)</t>
  </si>
  <si>
    <t>FNMA/FHLMC ARM (Term)</t>
  </si>
  <si>
    <t>GNMA Fixed Rate (Overnight)</t>
  </si>
  <si>
    <t>GNMA Fixed Rate (Term)</t>
  </si>
  <si>
    <t>GNMA ARM (Term)</t>
  </si>
  <si>
    <t>STRIPS (Overnight)</t>
  </si>
  <si>
    <t>TIPS (Overnight)</t>
  </si>
  <si>
    <t>TIPS (Term)</t>
  </si>
  <si>
    <t>STRIPS (Term)</t>
  </si>
  <si>
    <t>GCF Repo ($ Billions)</t>
  </si>
  <si>
    <t>Non Fedwire-eligible</t>
  </si>
  <si>
    <t>Total Par Amount ($ Millions)</t>
  </si>
  <si>
    <t>TOTAL (Overnight)</t>
  </si>
  <si>
    <t>TOTAL Term)</t>
  </si>
  <si>
    <t>GNMA ARM (Overnight)</t>
  </si>
  <si>
    <t>Memo: Gross total of securities</t>
  </si>
  <si>
    <t>Tri-Party</t>
  </si>
  <si>
    <t>Subcategories may no longer add up to totals listed due to omission of asset classes with fewer than 3 dealers.</t>
  </si>
  <si>
    <t xml:space="preserve">Primary dealer financing values include both triparty and bilateral agreements.  Figures cover financing involving U.S. government, federal agency, corporate and federal agency MBS securities. Beginning in April 2013, figures also include equity and other securities; beginning in January 2015, figures also break out ABS. </t>
  </si>
  <si>
    <t>413.40</t>
  </si>
  <si>
    <t>127.20</t>
  </si>
  <si>
    <t>206.70</t>
  </si>
  <si>
    <t xml:space="preserve">© 2018 The Depository Trust &amp; Clearing Corporation. All rights reserved. This product and the contents contained herein are for personal use only. </t>
  </si>
  <si>
    <t>May 2018</t>
  </si>
  <si>
    <t>June 2018</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</si>
</sst>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General_)"/>
    <numFmt numFmtId="167" formatCode="_(* #,##0.0_);_(* \(#,##0.0\);_(* &quot;-&quot;??_);_(@_)"/>
    <numFmt numFmtId="168" formatCode="0.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mmm\-yyyy"/>
    <numFmt numFmtId="176" formatCode="[$-409]dddd\,\ mmmm\ dd\,\ yyyy"/>
    <numFmt numFmtId="177" formatCode="[$-409]mmm\-yy;@"/>
    <numFmt numFmtId="178" formatCode="[$-409]h:mm:ss\ AM/PM"/>
    <numFmt numFmtId="179" formatCode="#,##0.0%"/>
    <numFmt numFmtId="180" formatCode="_(* #,##0_);_(* \(#,##0\);_(* &quot;-&quot;??_);_(@_)"/>
    <numFmt numFmtId="181" formatCode="_(&quot;$&quot;* #,##0.000_);_(&quot;$&quot;* \(#,##0.000\);_(&quot;$&quot;* &quot;-&quot;??_);_(@_)"/>
    <numFmt numFmtId="182" formatCode="_(&quot;$&quot;* #,##0.0_);_(&quot;$&quot;* \(#,##0.0\);_(&quot;$&quot;* &quot;-&quot;??_);_(@_)"/>
    <numFmt numFmtId="183" formatCode="_(&quot;$&quot;* #,##0.0_);_(&quot;$&quot;* \(#,##0.0\);_(&quot;$&quot;* &quot;-&quot;?_);_(@_)"/>
  </numFmts>
  <fonts count="62">
    <font>
      <sz val="10"/>
      <name val="Arial"/>
      <family val="0"/>
    </font>
    <font>
      <sz val="9"/>
      <name val="Times New Roman"/>
      <family val="1"/>
    </font>
    <font>
      <u val="single"/>
      <sz val="9"/>
      <name val="Times New Roman"/>
      <family val="1"/>
    </font>
    <font>
      <sz val="10"/>
      <name val="Courier"/>
      <family val="3"/>
    </font>
    <font>
      <u val="single"/>
      <sz val="10"/>
      <color indexed="36"/>
      <name val="Arial"/>
      <family val="2"/>
    </font>
    <font>
      <b/>
      <sz val="20"/>
      <name val="Times New Roman"/>
      <family val="1"/>
    </font>
    <font>
      <sz val="20"/>
      <name val="Arial"/>
      <family val="2"/>
    </font>
    <font>
      <b/>
      <sz val="9"/>
      <name val="Times New Roman"/>
      <family val="1"/>
    </font>
    <font>
      <b/>
      <vertAlign val="superscript"/>
      <sz val="20"/>
      <name val="Times New Roman"/>
      <family val="1"/>
    </font>
    <font>
      <sz val="11"/>
      <name val="Garamond"/>
      <family val="1"/>
    </font>
    <font>
      <u val="single"/>
      <sz val="11"/>
      <name val="Garamond"/>
      <family val="1"/>
    </font>
    <font>
      <b/>
      <sz val="11"/>
      <name val="Garamond"/>
      <family val="1"/>
    </font>
    <font>
      <b/>
      <sz val="12"/>
      <name val="Helv"/>
      <family val="0"/>
    </font>
    <font>
      <u val="single"/>
      <sz val="11"/>
      <color indexed="12"/>
      <name val="Garamond"/>
      <family val="1"/>
    </font>
    <font>
      <sz val="2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Garamond"/>
      <family val="1"/>
    </font>
    <font>
      <b/>
      <sz val="11"/>
      <color indexed="8"/>
      <name val="Garamond"/>
      <family val="1"/>
    </font>
    <font>
      <b/>
      <i/>
      <sz val="11"/>
      <color indexed="8"/>
      <name val="Garamond"/>
      <family val="1"/>
    </font>
    <font>
      <b/>
      <sz val="11"/>
      <color indexed="10"/>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aramond"/>
      <family val="1"/>
    </font>
    <font>
      <b/>
      <sz val="11"/>
      <color theme="1"/>
      <name val="Garamond"/>
      <family val="1"/>
    </font>
    <font>
      <u val="single"/>
      <sz val="11"/>
      <color theme="10"/>
      <name val="Garamond"/>
      <family val="1"/>
    </font>
    <font>
      <b/>
      <i/>
      <sz val="11"/>
      <color theme="1"/>
      <name val="Garamond"/>
      <family val="1"/>
    </font>
    <font>
      <sz val="11"/>
      <color rgb="FF000000"/>
      <name val="Garamond"/>
      <family val="1"/>
    </font>
    <font>
      <b/>
      <sz val="11"/>
      <color rgb="FFFF0000"/>
      <name val="Garamond"/>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color indexed="63"/>
      </left>
      <right>
        <color indexed="63"/>
      </right>
      <top style="thin">
        <color theme="0"/>
      </top>
      <bottom style="thin"/>
    </border>
    <border>
      <left>
        <color indexed="63"/>
      </left>
      <right>
        <color indexed="63"/>
      </right>
      <top style="thin">
        <color theme="0"/>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thin"/>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12" fillId="0" borderId="0">
      <alignment/>
      <protection/>
    </xf>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7" fillId="0" borderId="0">
      <alignment/>
      <protection/>
    </xf>
    <xf numFmtId="0" fontId="0" fillId="0" borderId="0">
      <alignment/>
      <protection/>
    </xf>
    <xf numFmtId="0" fontId="0" fillId="0" borderId="0">
      <alignment/>
      <protection/>
    </xf>
    <xf numFmtId="166" fontId="3" fillId="0" borderId="0">
      <alignment/>
      <protection/>
    </xf>
    <xf numFmtId="166"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1" fillId="33" borderId="0">
      <alignment horizontal="left" indent="1"/>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6">
    <xf numFmtId="0" fontId="0" fillId="0" borderId="0" xfId="0" applyAlignment="1">
      <alignment/>
    </xf>
    <xf numFmtId="14" fontId="5" fillId="33" borderId="0" xfId="0" applyNumberFormat="1" applyFont="1" applyFill="1" applyBorder="1" applyAlignment="1">
      <alignment horizontal="left"/>
    </xf>
    <xf numFmtId="0" fontId="6" fillId="33" borderId="10" xfId="0" applyFont="1" applyFill="1" applyBorder="1" applyAlignment="1">
      <alignment/>
    </xf>
    <xf numFmtId="0" fontId="1" fillId="33" borderId="0" xfId="0" applyFont="1" applyFill="1" applyAlignment="1">
      <alignment horizontal="center"/>
    </xf>
    <xf numFmtId="165" fontId="1" fillId="33" borderId="0" xfId="69" applyNumberFormat="1" applyFont="1" applyFill="1" applyAlignment="1">
      <alignment horizontal="center"/>
    </xf>
    <xf numFmtId="164" fontId="1" fillId="33" borderId="0" xfId="0" applyNumberFormat="1" applyFont="1" applyFill="1" applyAlignment="1">
      <alignment horizontal="center"/>
    </xf>
    <xf numFmtId="14" fontId="7" fillId="33" borderId="0" xfId="0" applyNumberFormat="1" applyFont="1" applyFill="1" applyBorder="1" applyAlignment="1">
      <alignment horizontal="left"/>
    </xf>
    <xf numFmtId="14" fontId="1" fillId="33" borderId="0" xfId="0" applyNumberFormat="1" applyFont="1" applyFill="1" applyBorder="1" applyAlignment="1">
      <alignment horizontal="left"/>
    </xf>
    <xf numFmtId="0" fontId="5" fillId="33" borderId="10" xfId="0" applyFont="1" applyFill="1" applyBorder="1" applyAlignment="1">
      <alignment/>
    </xf>
    <xf numFmtId="174" fontId="6" fillId="33" borderId="10" xfId="69" applyNumberFormat="1" applyFont="1" applyFill="1" applyBorder="1" applyAlignment="1">
      <alignment/>
    </xf>
    <xf numFmtId="3" fontId="6" fillId="33" borderId="10" xfId="0" applyNumberFormat="1" applyFont="1" applyFill="1" applyBorder="1" applyAlignment="1">
      <alignment/>
    </xf>
    <xf numFmtId="174" fontId="1" fillId="33" borderId="0" xfId="69" applyNumberFormat="1" applyFont="1" applyFill="1" applyAlignment="1">
      <alignment horizontal="center"/>
    </xf>
    <xf numFmtId="3" fontId="1" fillId="33" borderId="0" xfId="65" applyNumberFormat="1" applyFont="1" applyFill="1" applyBorder="1" applyAlignment="1">
      <alignment horizontal="center"/>
      <protection/>
    </xf>
    <xf numFmtId="3" fontId="1" fillId="33" borderId="0" xfId="0" applyNumberFormat="1" applyFont="1" applyFill="1" applyAlignment="1">
      <alignment horizontal="center"/>
    </xf>
    <xf numFmtId="174" fontId="7" fillId="33" borderId="11" xfId="69" applyNumberFormat="1" applyFont="1" applyFill="1" applyBorder="1" applyAlignment="1">
      <alignment horizontal="centerContinuous"/>
    </xf>
    <xf numFmtId="174" fontId="7" fillId="33" borderId="11" xfId="69" applyNumberFormat="1" applyFont="1" applyFill="1" applyBorder="1" applyAlignment="1">
      <alignment horizontal="center"/>
    </xf>
    <xf numFmtId="164" fontId="7" fillId="33" borderId="11" xfId="69" applyNumberFormat="1" applyFont="1" applyFill="1" applyBorder="1" applyAlignment="1">
      <alignment horizontal="centerContinuous"/>
    </xf>
    <xf numFmtId="164" fontId="7" fillId="33" borderId="11" xfId="69" applyNumberFormat="1" applyFont="1" applyFill="1" applyBorder="1" applyAlignment="1">
      <alignment horizontal="center"/>
    </xf>
    <xf numFmtId="166" fontId="2" fillId="33" borderId="0" xfId="66" applyFont="1" applyFill="1" applyBorder="1" applyAlignment="1">
      <alignment horizontal="center"/>
      <protection/>
    </xf>
    <xf numFmtId="177" fontId="1" fillId="33" borderId="0" xfId="66" applyNumberFormat="1" applyFont="1" applyFill="1" applyBorder="1" applyAlignment="1">
      <alignment horizontal="center"/>
      <protection/>
    </xf>
    <xf numFmtId="177" fontId="1" fillId="33" borderId="0" xfId="0" applyNumberFormat="1" applyFont="1" applyFill="1" applyAlignment="1">
      <alignment horizontal="center"/>
    </xf>
    <xf numFmtId="0" fontId="1" fillId="33" borderId="0" xfId="0" applyFont="1" applyFill="1" applyAlignment="1">
      <alignment horizontal="left"/>
    </xf>
    <xf numFmtId="3" fontId="1" fillId="33" borderId="0" xfId="0" applyNumberFormat="1" applyFont="1" applyFill="1" applyAlignment="1" quotePrefix="1">
      <alignment horizontal="center"/>
    </xf>
    <xf numFmtId="0" fontId="1" fillId="33" borderId="0" xfId="61" applyFont="1" applyFill="1" applyAlignment="1">
      <alignment horizontal="center"/>
      <protection/>
    </xf>
    <xf numFmtId="0" fontId="1" fillId="33" borderId="0" xfId="61" applyFont="1" applyFill="1" applyAlignment="1">
      <alignment horizontal="left"/>
      <protection/>
    </xf>
    <xf numFmtId="164" fontId="1" fillId="33" borderId="0" xfId="61" applyNumberFormat="1" applyFont="1" applyFill="1" applyAlignment="1">
      <alignment horizontal="center"/>
      <protection/>
    </xf>
    <xf numFmtId="166" fontId="1" fillId="33" borderId="0" xfId="66" applyFont="1" applyFill="1" applyBorder="1" applyAlignment="1">
      <alignment horizontal="center"/>
      <protection/>
    </xf>
    <xf numFmtId="0" fontId="1" fillId="33" borderId="0" xfId="61" applyFont="1" applyFill="1" applyBorder="1" applyAlignment="1">
      <alignment horizontal="center"/>
      <protection/>
    </xf>
    <xf numFmtId="164" fontId="1" fillId="33" borderId="0" xfId="61" applyNumberFormat="1" applyFont="1" applyFill="1" applyBorder="1" applyAlignment="1">
      <alignment horizontal="center"/>
      <protection/>
    </xf>
    <xf numFmtId="164" fontId="1" fillId="33" borderId="0" xfId="44" applyNumberFormat="1" applyFont="1" applyFill="1" applyBorder="1" applyAlignment="1">
      <alignment horizontal="center"/>
    </xf>
    <xf numFmtId="164" fontId="1" fillId="33" borderId="0" xfId="44" applyNumberFormat="1" applyFont="1" applyFill="1" applyBorder="1" applyAlignment="1">
      <alignment horizontal="centerContinuous"/>
    </xf>
    <xf numFmtId="164" fontId="1" fillId="33" borderId="0" xfId="61" applyNumberFormat="1" applyFont="1" applyFill="1" applyBorder="1" applyAlignment="1">
      <alignment horizontal="centerContinuous"/>
      <protection/>
    </xf>
    <xf numFmtId="164" fontId="7" fillId="33" borderId="11" xfId="61" applyNumberFormat="1" applyFont="1" applyFill="1" applyBorder="1" applyAlignment="1">
      <alignment horizontal="center"/>
      <protection/>
    </xf>
    <xf numFmtId="164" fontId="7" fillId="33" borderId="11" xfId="61" applyNumberFormat="1" applyFont="1" applyFill="1" applyBorder="1" applyAlignment="1">
      <alignment horizontal="centerContinuous"/>
      <protection/>
    </xf>
    <xf numFmtId="0" fontId="7" fillId="33" borderId="0" xfId="61" applyFont="1" applyFill="1" applyAlignment="1">
      <alignment horizontal="center"/>
      <protection/>
    </xf>
    <xf numFmtId="0" fontId="6" fillId="33" borderId="0" xfId="61" applyFont="1" applyFill="1" applyBorder="1">
      <alignment/>
      <protection/>
    </xf>
    <xf numFmtId="0" fontId="5" fillId="33" borderId="0" xfId="61" applyFont="1" applyFill="1" applyBorder="1">
      <alignment/>
      <protection/>
    </xf>
    <xf numFmtId="0" fontId="6" fillId="33" borderId="10" xfId="61" applyFont="1" applyFill="1" applyBorder="1">
      <alignment/>
      <protection/>
    </xf>
    <xf numFmtId="0" fontId="5" fillId="33" borderId="10" xfId="61" applyFont="1" applyFill="1" applyBorder="1">
      <alignment/>
      <protection/>
    </xf>
    <xf numFmtId="14" fontId="1" fillId="33" borderId="0" xfId="0" applyNumberFormat="1" applyFont="1" applyFill="1" applyBorder="1" applyAlignment="1">
      <alignment horizontal="left" wrapText="1"/>
    </xf>
    <xf numFmtId="164" fontId="6" fillId="33" borderId="10" xfId="61" applyNumberFormat="1" applyFont="1" applyFill="1" applyBorder="1">
      <alignment/>
      <protection/>
    </xf>
    <xf numFmtId="164" fontId="6" fillId="33" borderId="12" xfId="61" applyNumberFormat="1" applyFont="1" applyFill="1" applyBorder="1">
      <alignment/>
      <protection/>
    </xf>
    <xf numFmtId="164" fontId="6" fillId="33" borderId="10" xfId="61" applyNumberFormat="1" applyFont="1" applyFill="1" applyBorder="1" applyAlignment="1">
      <alignment horizontal="center"/>
      <protection/>
    </xf>
    <xf numFmtId="164" fontId="6" fillId="33" borderId="12" xfId="61" applyNumberFormat="1" applyFont="1" applyFill="1" applyBorder="1" applyAlignment="1">
      <alignment horizontal="center"/>
      <protection/>
    </xf>
    <xf numFmtId="164" fontId="7" fillId="33" borderId="0" xfId="61" applyNumberFormat="1" applyFont="1" applyFill="1" applyBorder="1" applyAlignment="1">
      <alignment horizontal="center"/>
      <protection/>
    </xf>
    <xf numFmtId="164" fontId="7" fillId="33" borderId="0" xfId="61" applyNumberFormat="1" applyFont="1" applyFill="1" applyBorder="1" applyAlignment="1">
      <alignment horizontal="centerContinuous"/>
      <protection/>
    </xf>
    <xf numFmtId="164" fontId="6" fillId="33" borderId="13" xfId="61" applyNumberFormat="1" applyFont="1" applyFill="1" applyBorder="1" applyAlignment="1">
      <alignment horizontal="center"/>
      <protection/>
    </xf>
    <xf numFmtId="164" fontId="6" fillId="33" borderId="14" xfId="61" applyNumberFormat="1" applyFont="1" applyFill="1" applyBorder="1">
      <alignment/>
      <protection/>
    </xf>
    <xf numFmtId="164" fontId="6" fillId="33" borderId="0" xfId="61" applyNumberFormat="1" applyFont="1" applyFill="1" applyBorder="1">
      <alignment/>
      <protection/>
    </xf>
    <xf numFmtId="14" fontId="1" fillId="33" borderId="0" xfId="0" applyNumberFormat="1" applyFont="1" applyFill="1" applyAlignment="1">
      <alignment horizontal="center"/>
    </xf>
    <xf numFmtId="0" fontId="56" fillId="33" borderId="0" xfId="62" applyFont="1" applyFill="1">
      <alignment/>
      <protection/>
    </xf>
    <xf numFmtId="0" fontId="57" fillId="33" borderId="0" xfId="62" applyFont="1" applyFill="1">
      <alignment/>
      <protection/>
    </xf>
    <xf numFmtId="49" fontId="57" fillId="33" borderId="0" xfId="62" applyNumberFormat="1" applyFont="1" applyFill="1" applyAlignment="1">
      <alignment horizontal="left"/>
      <protection/>
    </xf>
    <xf numFmtId="14" fontId="57" fillId="33" borderId="0" xfId="62" applyNumberFormat="1" applyFont="1" applyFill="1" applyAlignment="1">
      <alignment horizontal="left"/>
      <protection/>
    </xf>
    <xf numFmtId="49" fontId="56" fillId="33" borderId="0" xfId="62" applyNumberFormat="1" applyFont="1" applyFill="1" applyAlignment="1">
      <alignment horizontal="left"/>
      <protection/>
    </xf>
    <xf numFmtId="14" fontId="56" fillId="33" borderId="0" xfId="62" applyNumberFormat="1" applyFont="1" applyFill="1" applyAlignment="1">
      <alignment horizontal="left"/>
      <protection/>
    </xf>
    <xf numFmtId="0" fontId="58" fillId="33" borderId="0" xfId="57" applyFont="1" applyFill="1" applyAlignment="1" applyProtection="1">
      <alignment/>
      <protection/>
    </xf>
    <xf numFmtId="0" fontId="59" fillId="33" borderId="0" xfId="62" applyFont="1" applyFill="1">
      <alignment/>
      <protection/>
    </xf>
    <xf numFmtId="0" fontId="60" fillId="33" borderId="0" xfId="63" applyFont="1" applyFill="1" applyAlignment="1">
      <alignment horizontal="left" wrapText="1"/>
      <protection/>
    </xf>
    <xf numFmtId="49" fontId="60" fillId="33" borderId="0" xfId="63" applyNumberFormat="1" applyFont="1" applyFill="1" applyAlignment="1">
      <alignment horizontal="left" wrapText="1"/>
      <protection/>
    </xf>
    <xf numFmtId="14" fontId="60" fillId="33" borderId="0" xfId="63" applyNumberFormat="1" applyFont="1" applyFill="1" applyAlignment="1">
      <alignment horizontal="left" wrapText="1"/>
      <protection/>
    </xf>
    <xf numFmtId="0" fontId="9" fillId="33" borderId="0" xfId="63" applyFont="1" applyFill="1" applyAlignment="1">
      <alignment horizontal="left"/>
      <protection/>
    </xf>
    <xf numFmtId="49" fontId="9" fillId="33" borderId="0" xfId="63" applyNumberFormat="1" applyFont="1" applyFill="1" applyAlignment="1">
      <alignment horizontal="left"/>
      <protection/>
    </xf>
    <xf numFmtId="14" fontId="9" fillId="33" borderId="0" xfId="63" applyNumberFormat="1" applyFont="1" applyFill="1" applyAlignment="1">
      <alignment horizontal="left"/>
      <protection/>
    </xf>
    <xf numFmtId="0" fontId="9" fillId="33" borderId="0" xfId="0" applyFont="1" applyFill="1" applyAlignment="1">
      <alignment/>
    </xf>
    <xf numFmtId="0" fontId="11" fillId="33" borderId="0" xfId="0" applyFont="1" applyFill="1" applyAlignment="1">
      <alignment/>
    </xf>
    <xf numFmtId="1" fontId="61" fillId="33" borderId="0" xfId="0" applyNumberFormat="1" applyFont="1" applyFill="1" applyAlignment="1">
      <alignment horizontal="left"/>
    </xf>
    <xf numFmtId="0" fontId="11" fillId="33" borderId="0" xfId="0" applyFont="1" applyFill="1" applyAlignment="1">
      <alignment vertical="center" wrapText="1"/>
    </xf>
    <xf numFmtId="0" fontId="13" fillId="33" borderId="0" xfId="55" applyFill="1" applyAlignment="1" applyProtection="1">
      <alignment/>
      <protection/>
    </xf>
    <xf numFmtId="0" fontId="9" fillId="33" borderId="0" xfId="0" applyFont="1" applyFill="1" applyAlignment="1">
      <alignment horizontal="left" vertical="center" wrapText="1"/>
    </xf>
    <xf numFmtId="0" fontId="13" fillId="33" borderId="0" xfId="55" applyFont="1" applyFill="1" applyAlignment="1" applyProtection="1">
      <alignment/>
      <protection/>
    </xf>
    <xf numFmtId="164" fontId="1" fillId="33" borderId="0" xfId="61" applyNumberFormat="1" applyFont="1" applyFill="1" applyAlignment="1">
      <alignment horizontal="center" wrapText="1"/>
      <protection/>
    </xf>
    <xf numFmtId="0" fontId="1" fillId="33" borderId="0" xfId="70">
      <alignment horizontal="left" indent="1"/>
      <protection/>
    </xf>
    <xf numFmtId="0" fontId="11" fillId="33" borderId="0" xfId="0" applyFont="1" applyFill="1" applyBorder="1" applyAlignment="1">
      <alignment horizontal="left"/>
    </xf>
    <xf numFmtId="0" fontId="11" fillId="33" borderId="0" xfId="0" applyFont="1" applyFill="1" applyAlignment="1">
      <alignment horizontal="left" vertical="center"/>
    </xf>
    <xf numFmtId="0" fontId="9" fillId="33" borderId="0" xfId="0" applyFont="1" applyFill="1" applyAlignment="1">
      <alignment vertical="center" wrapText="1"/>
    </xf>
    <xf numFmtId="14" fontId="1" fillId="33" borderId="0" xfId="69" applyNumberFormat="1" applyFont="1" applyFill="1" applyBorder="1" applyAlignment="1">
      <alignment horizontal="left" wrapText="1"/>
    </xf>
    <xf numFmtId="14" fontId="14" fillId="33" borderId="0" xfId="0" applyNumberFormat="1" applyFont="1" applyFill="1" applyBorder="1" applyAlignment="1">
      <alignment horizontal="left"/>
    </xf>
    <xf numFmtId="44" fontId="1" fillId="33" borderId="0" xfId="45" applyFont="1" applyFill="1" applyAlignment="1">
      <alignment horizontal="center"/>
    </xf>
    <xf numFmtId="165" fontId="1" fillId="33" borderId="0" xfId="69" applyNumberFormat="1" applyFont="1" applyFill="1" applyBorder="1" applyAlignment="1">
      <alignment horizontal="left"/>
    </xf>
    <xf numFmtId="14" fontId="1" fillId="33" borderId="0" xfId="69" applyNumberFormat="1" applyFont="1" applyFill="1" applyBorder="1" applyAlignment="1">
      <alignment horizontal="left"/>
    </xf>
    <xf numFmtId="165" fontId="7" fillId="33" borderId="0" xfId="69" applyNumberFormat="1" applyFont="1" applyFill="1" applyBorder="1" applyAlignment="1">
      <alignment horizontal="left"/>
    </xf>
    <xf numFmtId="0" fontId="6" fillId="33" borderId="10" xfId="0" applyFont="1" applyFill="1" applyBorder="1" applyAlignment="1">
      <alignment horizontal="right"/>
    </xf>
    <xf numFmtId="14" fontId="1" fillId="33" borderId="0" xfId="0" applyNumberFormat="1" applyFont="1" applyFill="1" applyAlignment="1">
      <alignment horizontal="right"/>
    </xf>
    <xf numFmtId="44" fontId="1" fillId="33" borderId="0" xfId="45" applyFont="1" applyFill="1" applyAlignment="1">
      <alignment horizontal="right"/>
    </xf>
    <xf numFmtId="0" fontId="1" fillId="33" borderId="0" xfId="0" applyFont="1" applyFill="1" applyAlignment="1">
      <alignment horizontal="right"/>
    </xf>
    <xf numFmtId="165" fontId="1" fillId="33" borderId="0" xfId="69" applyNumberFormat="1" applyFont="1" applyFill="1" applyAlignment="1">
      <alignment horizontal="right"/>
    </xf>
    <xf numFmtId="180" fontId="1" fillId="33" borderId="0" xfId="42" applyNumberFormat="1" applyFont="1" applyFill="1" applyAlignment="1">
      <alignment horizontal="right"/>
    </xf>
    <xf numFmtId="182" fontId="1" fillId="33" borderId="0" xfId="45" applyNumberFormat="1" applyFont="1" applyFill="1" applyBorder="1" applyAlignment="1">
      <alignment horizontal="left"/>
    </xf>
    <xf numFmtId="182" fontId="1" fillId="33" borderId="0" xfId="45" applyNumberFormat="1" applyFont="1" applyFill="1" applyAlignment="1">
      <alignment horizontal="right"/>
    </xf>
    <xf numFmtId="182" fontId="1" fillId="33" borderId="0" xfId="45" applyNumberFormat="1" applyFont="1" applyFill="1" applyAlignment="1">
      <alignment horizontal="center"/>
    </xf>
    <xf numFmtId="182" fontId="7" fillId="33" borderId="0" xfId="45" applyNumberFormat="1" applyFont="1" applyFill="1" applyBorder="1" applyAlignment="1">
      <alignment horizontal="left"/>
    </xf>
    <xf numFmtId="180" fontId="1" fillId="33" borderId="0" xfId="42" applyNumberFormat="1" applyFont="1" applyFill="1" applyAlignment="1">
      <alignment horizontal="center"/>
    </xf>
    <xf numFmtId="0" fontId="57" fillId="33" borderId="0" xfId="62" applyFont="1" applyFill="1" applyAlignment="1">
      <alignment horizontal="center"/>
      <protection/>
    </xf>
    <xf numFmtId="0" fontId="60" fillId="33" borderId="0" xfId="63" applyFont="1" applyFill="1" applyAlignment="1">
      <alignment horizontal="left" wrapText="1"/>
      <protection/>
    </xf>
    <xf numFmtId="0" fontId="9" fillId="33" borderId="0" xfId="63" applyFont="1" applyFill="1" applyAlignment="1">
      <alignment horizontal="left" vertical="top" wrapText="1"/>
      <protection/>
    </xf>
    <xf numFmtId="0" fontId="11" fillId="33" borderId="15" xfId="0" applyFont="1" applyFill="1" applyBorder="1" applyAlignment="1">
      <alignment horizontal="left"/>
    </xf>
    <xf numFmtId="0" fontId="11" fillId="33" borderId="15" xfId="0" applyFont="1" applyFill="1" applyBorder="1" applyAlignment="1">
      <alignment horizontal="left" vertical="center" wrapText="1"/>
    </xf>
    <xf numFmtId="182" fontId="1" fillId="33" borderId="0" xfId="45" applyNumberFormat="1" applyFont="1" applyFill="1" applyBorder="1" applyAlignment="1">
      <alignment horizontal="left" wrapText="1"/>
    </xf>
    <xf numFmtId="14" fontId="1" fillId="33" borderId="15" xfId="69" applyNumberFormat="1" applyFont="1" applyFill="1" applyBorder="1" applyAlignment="1">
      <alignment horizontal="center" wrapText="1"/>
    </xf>
    <xf numFmtId="180" fontId="1" fillId="33" borderId="16" xfId="42" applyNumberFormat="1" applyFont="1" applyFill="1" applyBorder="1" applyAlignment="1">
      <alignment horizontal="center"/>
    </xf>
    <xf numFmtId="180" fontId="1" fillId="33" borderId="0" xfId="42" applyNumberFormat="1" applyFont="1" applyFill="1" applyBorder="1" applyAlignment="1">
      <alignment horizontal="center"/>
    </xf>
    <xf numFmtId="164" fontId="7" fillId="33" borderId="11" xfId="61" applyNumberFormat="1" applyFont="1" applyFill="1" applyBorder="1" applyAlignment="1">
      <alignment horizontal="center"/>
      <protection/>
    </xf>
    <xf numFmtId="164" fontId="7" fillId="33" borderId="15" xfId="61" applyNumberFormat="1" applyFont="1" applyFill="1" applyBorder="1" applyAlignment="1">
      <alignment horizontal="center"/>
      <protection/>
    </xf>
    <xf numFmtId="3" fontId="7" fillId="33" borderId="11" xfId="0" applyNumberFormat="1" applyFont="1" applyFill="1" applyBorder="1" applyAlignment="1">
      <alignment horizontal="center"/>
    </xf>
    <xf numFmtId="174" fontId="7" fillId="33" borderId="11" xfId="69" applyNumberFormat="1" applyFont="1" applyFill="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 xfId="50"/>
    <cellStyle name="Heading 1" xfId="51"/>
    <cellStyle name="Heading 2" xfId="52"/>
    <cellStyle name="Heading 3" xfId="53"/>
    <cellStyle name="Heading 4" xfId="54"/>
    <cellStyle name="Hyperlink" xfId="55"/>
    <cellStyle name="Hyperlink 2" xfId="56"/>
    <cellStyle name="Hyperlink 2 2" xfId="57"/>
    <cellStyle name="Input" xfId="58"/>
    <cellStyle name="Linked Cell" xfId="59"/>
    <cellStyle name="Neutral" xfId="60"/>
    <cellStyle name="Normal 2" xfId="61"/>
    <cellStyle name="Normal 2 2" xfId="62"/>
    <cellStyle name="Normal 2 2 2" xfId="63"/>
    <cellStyle name="Normal 4" xfId="64"/>
    <cellStyle name="Normal_Sheet1" xfId="65"/>
    <cellStyle name="Normal_tsyhold96"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276225</xdr:colOff>
      <xdr:row>1</xdr:row>
      <xdr:rowOff>733425</xdr:rowOff>
    </xdr:to>
    <xdr:pic>
      <xdr:nvPicPr>
        <xdr:cNvPr id="1" name="Picture 7" descr="SIFMALogoSmall.tiff"/>
        <xdr:cNvPicPr preferRelativeResize="1">
          <a:picLocks noChangeAspect="1"/>
        </xdr:cNvPicPr>
      </xdr:nvPicPr>
      <xdr:blipFill>
        <a:blip r:embed="rId1"/>
        <a:stretch>
          <a:fillRect/>
        </a:stretch>
      </xdr:blipFill>
      <xdr:spPr>
        <a:xfrm>
          <a:off x="0" y="381000"/>
          <a:ext cx="17049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0</xdr:rowOff>
    </xdr:from>
    <xdr:to>
      <xdr:col>11</xdr:col>
      <xdr:colOff>476250</xdr:colOff>
      <xdr:row>1</xdr:row>
      <xdr:rowOff>352425</xdr:rowOff>
    </xdr:to>
    <xdr:pic>
      <xdr:nvPicPr>
        <xdr:cNvPr id="1" name="Picture 3" descr="SIFMALogoSmall.tiff"/>
        <xdr:cNvPicPr preferRelativeResize="1">
          <a:picLocks noChangeAspect="1"/>
        </xdr:cNvPicPr>
      </xdr:nvPicPr>
      <xdr:blipFill>
        <a:blip r:embed="rId1"/>
        <a:stretch>
          <a:fillRect/>
        </a:stretch>
      </xdr:blipFill>
      <xdr:spPr>
        <a:xfrm>
          <a:off x="7448550" y="0"/>
          <a:ext cx="17049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6</xdr:col>
      <xdr:colOff>714375</xdr:colOff>
      <xdr:row>1</xdr:row>
      <xdr:rowOff>352425</xdr:rowOff>
    </xdr:to>
    <xdr:pic>
      <xdr:nvPicPr>
        <xdr:cNvPr id="1" name="Picture 2" descr="SIFMALogoSmall.tiff"/>
        <xdr:cNvPicPr preferRelativeResize="1">
          <a:picLocks noChangeAspect="1"/>
        </xdr:cNvPicPr>
      </xdr:nvPicPr>
      <xdr:blipFill>
        <a:blip r:embed="rId1"/>
        <a:stretch>
          <a:fillRect/>
        </a:stretch>
      </xdr:blipFill>
      <xdr:spPr>
        <a:xfrm>
          <a:off x="3362325" y="0"/>
          <a:ext cx="170497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LX\dlx.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sifma.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6"/>
  <sheetViews>
    <sheetView tabSelected="1" zoomScalePageLayoutView="0" workbookViewId="0" topLeftCell="A1">
      <selection activeCell="B1" sqref="B1:H1"/>
    </sheetView>
  </sheetViews>
  <sheetFormatPr defaultColWidth="9.140625" defaultRowHeight="12.75"/>
  <cols>
    <col min="1" max="1" width="9.140625" style="50" customWidth="1"/>
    <col min="2" max="2" width="15.00390625" style="50" customWidth="1"/>
    <col min="3" max="3" width="64.57421875" style="50" customWidth="1"/>
    <col min="4" max="4" width="13.140625" style="50" customWidth="1"/>
    <col min="5" max="6" width="9.140625" style="50" customWidth="1"/>
    <col min="7" max="7" width="10.7109375" style="54" bestFit="1" customWidth="1"/>
    <col min="8" max="8" width="13.421875" style="55" bestFit="1" customWidth="1"/>
    <col min="9" max="16384" width="9.140625" style="50" customWidth="1"/>
  </cols>
  <sheetData>
    <row r="1" spans="2:8" ht="15">
      <c r="B1" s="93" t="s">
        <v>58</v>
      </c>
      <c r="C1" s="93"/>
      <c r="D1" s="93"/>
      <c r="E1" s="93"/>
      <c r="F1" s="93"/>
      <c r="G1" s="93"/>
      <c r="H1" s="93"/>
    </row>
    <row r="3" spans="2:8" ht="15">
      <c r="B3" s="51" t="s">
        <v>33</v>
      </c>
      <c r="C3" s="51" t="s">
        <v>34</v>
      </c>
      <c r="D3" s="51" t="s">
        <v>35</v>
      </c>
      <c r="E3" s="51" t="s">
        <v>36</v>
      </c>
      <c r="F3" s="51" t="s">
        <v>37</v>
      </c>
      <c r="G3" s="52" t="s">
        <v>38</v>
      </c>
      <c r="H3" s="53" t="s">
        <v>39</v>
      </c>
    </row>
    <row r="4" spans="2:8" ht="15">
      <c r="B4" s="50" t="s">
        <v>40</v>
      </c>
      <c r="C4" s="68" t="s">
        <v>51</v>
      </c>
      <c r="D4" s="50" t="s">
        <v>52</v>
      </c>
      <c r="E4" s="50" t="s">
        <v>41</v>
      </c>
      <c r="F4" s="50" t="s">
        <v>46</v>
      </c>
      <c r="G4" s="54" t="s">
        <v>128</v>
      </c>
      <c r="H4" s="55">
        <v>43283</v>
      </c>
    </row>
    <row r="5" spans="2:8" ht="15">
      <c r="B5" s="50" t="s">
        <v>43</v>
      </c>
      <c r="C5" s="70" t="s">
        <v>75</v>
      </c>
      <c r="D5" s="50" t="s">
        <v>44</v>
      </c>
      <c r="E5" s="50" t="s">
        <v>31</v>
      </c>
      <c r="F5" s="50" t="s">
        <v>31</v>
      </c>
      <c r="G5" s="54" t="s">
        <v>129</v>
      </c>
      <c r="H5" s="55">
        <v>43283</v>
      </c>
    </row>
    <row r="6" spans="2:8" ht="15">
      <c r="B6" s="50" t="s">
        <v>53</v>
      </c>
      <c r="C6" s="70" t="s">
        <v>54</v>
      </c>
      <c r="D6" s="50" t="s">
        <v>52</v>
      </c>
      <c r="E6" s="50" t="s">
        <v>41</v>
      </c>
      <c r="F6" s="50" t="s">
        <v>42</v>
      </c>
      <c r="G6" s="54" t="s">
        <v>129</v>
      </c>
      <c r="H6" s="55">
        <v>43283</v>
      </c>
    </row>
    <row r="7" ht="15">
      <c r="C7" s="56"/>
    </row>
    <row r="8" spans="2:8" ht="15">
      <c r="B8" s="50" t="s">
        <v>45</v>
      </c>
      <c r="C8" s="70" t="s">
        <v>47</v>
      </c>
      <c r="H8" s="55">
        <v>42828</v>
      </c>
    </row>
    <row r="9" ht="15">
      <c r="C9" s="56"/>
    </row>
    <row r="10" ht="15">
      <c r="B10" s="51" t="s">
        <v>48</v>
      </c>
    </row>
    <row r="11" spans="2:3" ht="15">
      <c r="B11" s="70" t="s">
        <v>55</v>
      </c>
      <c r="C11" s="68"/>
    </row>
    <row r="12" ht="15">
      <c r="B12" s="57" t="s">
        <v>49</v>
      </c>
    </row>
    <row r="14" spans="2:13" ht="28.5" customHeight="1">
      <c r="B14" s="94" t="s">
        <v>77</v>
      </c>
      <c r="C14" s="94"/>
      <c r="D14" s="94"/>
      <c r="E14" s="94"/>
      <c r="F14" s="58"/>
      <c r="G14" s="59"/>
      <c r="H14" s="60"/>
      <c r="I14" s="58"/>
      <c r="J14" s="58"/>
      <c r="K14" s="58"/>
      <c r="L14" s="58"/>
      <c r="M14" s="58"/>
    </row>
    <row r="16" spans="2:13" ht="81.75" customHeight="1">
      <c r="B16" s="95" t="s">
        <v>50</v>
      </c>
      <c r="C16" s="95"/>
      <c r="D16" s="95"/>
      <c r="E16" s="95"/>
      <c r="F16" s="61"/>
      <c r="G16" s="62"/>
      <c r="H16" s="63"/>
      <c r="I16" s="61"/>
      <c r="J16" s="61"/>
      <c r="K16" s="61"/>
      <c r="L16" s="61"/>
      <c r="M16" s="61"/>
    </row>
    <row r="18" spans="2:3" s="64" customFormat="1" ht="15">
      <c r="B18" s="96" t="s">
        <v>47</v>
      </c>
      <c r="C18" s="96"/>
    </row>
    <row r="19" spans="2:3" s="64" customFormat="1" ht="15">
      <c r="B19" s="73"/>
      <c r="C19" s="73"/>
    </row>
    <row r="20" spans="1:3" s="64" customFormat="1" ht="15">
      <c r="A20" s="66"/>
      <c r="B20" s="97" t="s">
        <v>121</v>
      </c>
      <c r="C20" s="97"/>
    </row>
    <row r="21" spans="1:3" s="64" customFormat="1" ht="30">
      <c r="A21" s="66"/>
      <c r="B21" s="74" t="s">
        <v>64</v>
      </c>
      <c r="C21" s="69" t="s">
        <v>122</v>
      </c>
    </row>
    <row r="22" spans="1:3" s="64" customFormat="1" ht="15">
      <c r="A22" s="66"/>
      <c r="B22" s="74"/>
      <c r="C22" s="69"/>
    </row>
    <row r="23" spans="1:3" s="64" customFormat="1" ht="15">
      <c r="A23" s="66"/>
      <c r="B23" s="74" t="s">
        <v>65</v>
      </c>
      <c r="C23" s="69" t="s">
        <v>66</v>
      </c>
    </row>
    <row r="24" spans="2:3" s="64" customFormat="1" ht="15">
      <c r="B24" s="73"/>
      <c r="C24" s="73"/>
    </row>
    <row r="25" spans="1:3" s="64" customFormat="1" ht="15">
      <c r="A25" s="66"/>
      <c r="B25" s="97" t="s">
        <v>56</v>
      </c>
      <c r="C25" s="97"/>
    </row>
    <row r="26" spans="1:3" s="64" customFormat="1" ht="75">
      <c r="A26" s="66"/>
      <c r="B26" s="74" t="s">
        <v>64</v>
      </c>
      <c r="C26" s="69" t="s">
        <v>123</v>
      </c>
    </row>
    <row r="27" spans="1:3" s="64" customFormat="1" ht="15">
      <c r="A27" s="66"/>
      <c r="B27" s="74"/>
      <c r="C27" s="69"/>
    </row>
    <row r="28" spans="1:3" s="64" customFormat="1" ht="15">
      <c r="A28" s="66"/>
      <c r="B28" s="74" t="s">
        <v>65</v>
      </c>
      <c r="C28" s="69" t="s">
        <v>66</v>
      </c>
    </row>
    <row r="29" spans="1:3" s="64" customFormat="1" ht="15">
      <c r="A29" s="66"/>
      <c r="B29" s="67"/>
      <c r="C29" s="69"/>
    </row>
    <row r="30" spans="1:3" s="64" customFormat="1" ht="15">
      <c r="A30" s="66"/>
      <c r="B30" s="96" t="s">
        <v>57</v>
      </c>
      <c r="C30" s="96"/>
    </row>
    <row r="31" spans="2:3" s="64" customFormat="1" ht="30">
      <c r="B31" s="65" t="s">
        <v>64</v>
      </c>
      <c r="C31" s="75" t="s">
        <v>72</v>
      </c>
    </row>
    <row r="32" spans="2:3" ht="15">
      <c r="B32" s="51" t="s">
        <v>26</v>
      </c>
      <c r="C32" s="50" t="s">
        <v>69</v>
      </c>
    </row>
    <row r="33" spans="2:3" ht="15">
      <c r="B33" s="51" t="s">
        <v>27</v>
      </c>
      <c r="C33" s="50" t="s">
        <v>70</v>
      </c>
    </row>
    <row r="34" spans="2:3" ht="15">
      <c r="B34" s="51" t="s">
        <v>32</v>
      </c>
      <c r="C34" s="50" t="s">
        <v>71</v>
      </c>
    </row>
    <row r="36" spans="2:3" ht="15">
      <c r="B36" s="51" t="s">
        <v>67</v>
      </c>
      <c r="C36" s="50" t="s">
        <v>68</v>
      </c>
    </row>
  </sheetData>
  <sheetProtection/>
  <mergeCells count="7">
    <mergeCell ref="B1:H1"/>
    <mergeCell ref="B14:E14"/>
    <mergeCell ref="B16:E16"/>
    <mergeCell ref="B18:C18"/>
    <mergeCell ref="B25:C25"/>
    <mergeCell ref="B30:C30"/>
    <mergeCell ref="B20:C20"/>
  </mergeCells>
  <hyperlinks>
    <hyperlink ref="C4" location="'Triparty Repo'!A1" display="US Triparty Repo"/>
    <hyperlink ref="C5" location="PrimaryDealer!A1" display="US Primary Dealer Financing"/>
    <hyperlink ref="C6" location="'GCF Repo'!A1" display="GCF Repo Rates &amp; Dollar Amount"/>
    <hyperlink ref="C8" location="'Table of Contents'!B18" display="FAQ"/>
    <hyperlink ref="B11" r:id="rId1" display="research@sifma.org"/>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CU113"/>
  <sheetViews>
    <sheetView zoomScaleSheetLayoutView="100" workbookViewId="0" topLeftCell="A1">
      <pane xSplit="2" ySplit="3" topLeftCell="BZ91" activePane="bottomRight" state="frozen"/>
      <selection pane="topLeft" activeCell="A1" sqref="A1"/>
      <selection pane="topRight" activeCell="C1" sqref="C1"/>
      <selection pane="bottomLeft" activeCell="A4" sqref="A4"/>
      <selection pane="bottomRight" activeCell="CU111" sqref="CU111"/>
    </sheetView>
  </sheetViews>
  <sheetFormatPr defaultColWidth="9.140625" defaultRowHeight="12.75"/>
  <cols>
    <col min="1" max="1" width="21.421875" style="7" customWidth="1"/>
    <col min="2" max="2" width="31.421875" style="7" bestFit="1" customWidth="1"/>
    <col min="3" max="64" width="9.140625" style="85" customWidth="1"/>
    <col min="65" max="16384" width="9.140625" style="3" customWidth="1"/>
  </cols>
  <sheetData>
    <row r="1" spans="1:64" s="2" customFormat="1" ht="30" customHeight="1">
      <c r="A1" s="1" t="s">
        <v>14</v>
      </c>
      <c r="B1" s="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row>
    <row r="2" spans="1:64" s="2" customFormat="1" ht="62.25" customHeight="1">
      <c r="A2" s="77"/>
      <c r="B2" s="77"/>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row>
    <row r="3" spans="1:99" s="49" customFormat="1" ht="12">
      <c r="A3" s="76"/>
      <c r="B3" s="80"/>
      <c r="C3" s="83">
        <v>40309</v>
      </c>
      <c r="D3" s="83">
        <v>40338</v>
      </c>
      <c r="E3" s="83">
        <v>40371</v>
      </c>
      <c r="F3" s="83">
        <v>40400</v>
      </c>
      <c r="G3" s="83">
        <v>40431</v>
      </c>
      <c r="H3" s="83">
        <v>40463</v>
      </c>
      <c r="I3" s="83">
        <v>40491</v>
      </c>
      <c r="J3" s="83">
        <v>40521</v>
      </c>
      <c r="K3" s="83">
        <v>40554</v>
      </c>
      <c r="L3" s="83">
        <v>40583</v>
      </c>
      <c r="M3" s="83">
        <v>40611</v>
      </c>
      <c r="N3" s="83">
        <v>40644</v>
      </c>
      <c r="O3" s="83">
        <v>40673</v>
      </c>
      <c r="P3" s="83">
        <v>40703</v>
      </c>
      <c r="Q3" s="83">
        <v>40736</v>
      </c>
      <c r="R3" s="83">
        <v>40764</v>
      </c>
      <c r="S3" s="83">
        <v>40798</v>
      </c>
      <c r="T3" s="83">
        <v>40828</v>
      </c>
      <c r="U3" s="83">
        <v>40856</v>
      </c>
      <c r="V3" s="83">
        <v>40886</v>
      </c>
      <c r="W3" s="83">
        <v>40919</v>
      </c>
      <c r="X3" s="83">
        <v>40948</v>
      </c>
      <c r="Y3" s="83">
        <v>40977</v>
      </c>
      <c r="Z3" s="83">
        <v>41010</v>
      </c>
      <c r="AA3" s="83">
        <v>41038</v>
      </c>
      <c r="AB3" s="83">
        <v>41071</v>
      </c>
      <c r="AC3" s="83">
        <v>41101</v>
      </c>
      <c r="AD3" s="83">
        <v>41130</v>
      </c>
      <c r="AE3" s="83">
        <v>41164</v>
      </c>
      <c r="AF3" s="83">
        <v>41192</v>
      </c>
      <c r="AG3" s="83">
        <v>41222</v>
      </c>
      <c r="AH3" s="83">
        <v>41254</v>
      </c>
      <c r="AI3" s="83">
        <v>41284</v>
      </c>
      <c r="AJ3" s="83">
        <v>41316</v>
      </c>
      <c r="AK3" s="83">
        <v>41344</v>
      </c>
      <c r="AL3" s="83">
        <v>41373</v>
      </c>
      <c r="AM3" s="83">
        <v>41403</v>
      </c>
      <c r="AN3" s="83">
        <v>41436</v>
      </c>
      <c r="AO3" s="83">
        <v>41465</v>
      </c>
      <c r="AP3" s="83">
        <v>41495</v>
      </c>
      <c r="AQ3" s="83">
        <v>41528</v>
      </c>
      <c r="AR3" s="83">
        <v>41556</v>
      </c>
      <c r="AS3" s="83">
        <v>41590</v>
      </c>
      <c r="AT3" s="83">
        <v>41618</v>
      </c>
      <c r="AU3" s="83">
        <v>41649</v>
      </c>
      <c r="AV3" s="83">
        <v>41681</v>
      </c>
      <c r="AW3" s="83">
        <v>41709</v>
      </c>
      <c r="AX3" s="83">
        <v>41738</v>
      </c>
      <c r="AY3" s="83">
        <v>41768</v>
      </c>
      <c r="AZ3" s="83">
        <v>41800</v>
      </c>
      <c r="BA3" s="83">
        <v>41830</v>
      </c>
      <c r="BB3" s="83">
        <v>41862</v>
      </c>
      <c r="BC3" s="83">
        <v>41892</v>
      </c>
      <c r="BD3" s="83">
        <v>41921</v>
      </c>
      <c r="BE3" s="83">
        <v>41955</v>
      </c>
      <c r="BF3" s="83">
        <v>41982</v>
      </c>
      <c r="BG3" s="83">
        <v>42016</v>
      </c>
      <c r="BH3" s="83">
        <v>42045</v>
      </c>
      <c r="BI3" s="83">
        <v>42073</v>
      </c>
      <c r="BJ3" s="83">
        <v>42103</v>
      </c>
      <c r="BK3" s="83">
        <v>42135</v>
      </c>
      <c r="BL3" s="83">
        <v>42164</v>
      </c>
      <c r="BM3" s="49">
        <v>42194</v>
      </c>
      <c r="BN3" s="49">
        <v>42227</v>
      </c>
      <c r="BO3" s="49">
        <v>42257</v>
      </c>
      <c r="BP3" s="49">
        <v>42286</v>
      </c>
      <c r="BQ3" s="49">
        <v>42318</v>
      </c>
      <c r="BR3" s="49">
        <v>42347</v>
      </c>
      <c r="BS3" s="49">
        <v>42381</v>
      </c>
      <c r="BT3" s="49">
        <v>42409</v>
      </c>
      <c r="BU3" s="49">
        <v>42438</v>
      </c>
      <c r="BV3" s="49">
        <v>42471</v>
      </c>
      <c r="BW3" s="49">
        <v>42500</v>
      </c>
      <c r="BX3" s="49">
        <v>42530</v>
      </c>
      <c r="BY3" s="49">
        <v>42563</v>
      </c>
      <c r="BZ3" s="49">
        <v>42591</v>
      </c>
      <c r="CA3" s="49">
        <v>42625</v>
      </c>
      <c r="CB3" s="49">
        <v>42655</v>
      </c>
      <c r="CC3" s="49">
        <v>42683</v>
      </c>
      <c r="CD3" s="49">
        <v>42713</v>
      </c>
      <c r="CE3" s="49">
        <v>42746</v>
      </c>
      <c r="CF3" s="49">
        <v>42775</v>
      </c>
      <c r="CG3" s="49">
        <v>42803</v>
      </c>
      <c r="CH3" s="49">
        <v>42836</v>
      </c>
      <c r="CI3" s="49">
        <v>42864</v>
      </c>
      <c r="CJ3" s="49">
        <v>42895</v>
      </c>
      <c r="CK3" s="49">
        <v>42928</v>
      </c>
      <c r="CL3" s="49">
        <v>42956</v>
      </c>
      <c r="CM3" s="49">
        <v>42990</v>
      </c>
      <c r="CN3" s="49">
        <v>43019</v>
      </c>
      <c r="CO3" s="49">
        <v>43048</v>
      </c>
      <c r="CP3" s="49">
        <v>43080</v>
      </c>
      <c r="CQ3" s="49">
        <v>43110</v>
      </c>
      <c r="CR3" s="49">
        <v>43140</v>
      </c>
      <c r="CS3" s="49">
        <v>43168</v>
      </c>
      <c r="CT3" s="49">
        <v>43200</v>
      </c>
      <c r="CU3" s="49">
        <v>43229</v>
      </c>
    </row>
    <row r="4" spans="1:64" s="49" customFormat="1" ht="12">
      <c r="A4" s="99" t="s">
        <v>92</v>
      </c>
      <c r="B4" s="99"/>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row>
    <row r="5" spans="1:99" s="78" customFormat="1" ht="12">
      <c r="A5" s="39" t="s">
        <v>78</v>
      </c>
      <c r="B5" s="7" t="s">
        <v>4</v>
      </c>
      <c r="C5" s="84">
        <v>131.92</v>
      </c>
      <c r="D5" s="84">
        <v>140.04</v>
      </c>
      <c r="E5" s="84">
        <v>131.58</v>
      </c>
      <c r="F5" s="84">
        <v>128.14</v>
      </c>
      <c r="G5" s="84">
        <v>127.36</v>
      </c>
      <c r="H5" s="84">
        <v>130.35</v>
      </c>
      <c r="I5" s="84">
        <v>127.06</v>
      </c>
      <c r="J5" s="84">
        <v>126.45</v>
      </c>
      <c r="K5" s="84">
        <v>132.38</v>
      </c>
      <c r="L5" s="84">
        <v>131.25</v>
      </c>
      <c r="M5" s="84">
        <v>128.54</v>
      </c>
      <c r="N5" s="84">
        <v>129.82</v>
      </c>
      <c r="O5" s="84">
        <v>134.23</v>
      </c>
      <c r="P5" s="84">
        <v>138.21</v>
      </c>
      <c r="Q5" s="84">
        <v>143.86</v>
      </c>
      <c r="R5" s="84">
        <v>139.46</v>
      </c>
      <c r="S5" s="84">
        <v>117.59</v>
      </c>
      <c r="T5" s="84">
        <v>140.36</v>
      </c>
      <c r="U5" s="84">
        <v>145.3</v>
      </c>
      <c r="V5" s="84">
        <v>152.47</v>
      </c>
      <c r="W5" s="84">
        <v>138.02</v>
      </c>
      <c r="X5" s="84">
        <v>135.29</v>
      </c>
      <c r="Y5" s="84">
        <v>130.05</v>
      </c>
      <c r="Z5" s="84">
        <v>119.94</v>
      </c>
      <c r="AA5" s="84">
        <v>123.06</v>
      </c>
      <c r="AB5" s="84">
        <v>126.04</v>
      </c>
      <c r="AC5" s="84">
        <v>126.75</v>
      </c>
      <c r="AD5" s="84">
        <v>118.86</v>
      </c>
      <c r="AE5" s="84">
        <v>109.2</v>
      </c>
      <c r="AF5" s="84">
        <v>111.91</v>
      </c>
      <c r="AG5" s="84">
        <v>109.03</v>
      </c>
      <c r="AH5" s="84">
        <v>105.27</v>
      </c>
      <c r="AI5" s="84">
        <v>104.77</v>
      </c>
      <c r="AJ5" s="84">
        <v>103.08</v>
      </c>
      <c r="AK5" s="84">
        <v>99.51</v>
      </c>
      <c r="AL5" s="84">
        <v>97.82</v>
      </c>
      <c r="AM5" s="84">
        <v>87.08</v>
      </c>
      <c r="AN5" s="84">
        <v>87.13</v>
      </c>
      <c r="AO5" s="84">
        <v>88.68</v>
      </c>
      <c r="AP5" s="84">
        <v>86.25</v>
      </c>
      <c r="AQ5" s="84">
        <v>79.58</v>
      </c>
      <c r="AR5" s="84">
        <v>77.92</v>
      </c>
      <c r="AS5" s="84">
        <v>74.04</v>
      </c>
      <c r="AT5" s="84">
        <v>76.93</v>
      </c>
      <c r="AU5" s="84">
        <v>80.86</v>
      </c>
      <c r="AV5" s="84">
        <v>83.4</v>
      </c>
      <c r="AW5" s="84">
        <v>100.11</v>
      </c>
      <c r="AX5" s="84">
        <v>85.55</v>
      </c>
      <c r="AY5" s="84">
        <v>85.13</v>
      </c>
      <c r="AZ5" s="84">
        <v>86.41</v>
      </c>
      <c r="BA5" s="84">
        <v>80.8</v>
      </c>
      <c r="BB5" s="84">
        <v>80.82</v>
      </c>
      <c r="BC5" s="84">
        <v>78.58</v>
      </c>
      <c r="BD5" s="84">
        <v>80.97</v>
      </c>
      <c r="BE5" s="84">
        <v>80.06</v>
      </c>
      <c r="BF5" s="84">
        <v>78.39</v>
      </c>
      <c r="BG5" s="84">
        <v>72.58</v>
      </c>
      <c r="BH5" s="84">
        <v>72.29</v>
      </c>
      <c r="BI5" s="84">
        <v>68.63</v>
      </c>
      <c r="BJ5" s="84">
        <v>73.32</v>
      </c>
      <c r="BK5" s="84">
        <v>73.07</v>
      </c>
      <c r="BL5" s="84">
        <v>74.12</v>
      </c>
      <c r="BM5" s="78">
        <v>79.48</v>
      </c>
      <c r="BN5" s="78">
        <v>77.33</v>
      </c>
      <c r="BO5" s="78">
        <v>80.16</v>
      </c>
      <c r="BP5" s="78">
        <v>81.14</v>
      </c>
      <c r="BQ5" s="78">
        <v>73.15</v>
      </c>
      <c r="BR5" s="78">
        <v>69.2</v>
      </c>
      <c r="BS5" s="78">
        <v>66.03</v>
      </c>
      <c r="BT5" s="78">
        <v>68.65</v>
      </c>
      <c r="BU5" s="78">
        <v>69.04</v>
      </c>
      <c r="BV5" s="78">
        <v>64.83</v>
      </c>
      <c r="BW5" s="78">
        <v>66.16</v>
      </c>
      <c r="BX5" s="78">
        <v>63.07</v>
      </c>
      <c r="BY5" s="78">
        <v>63.15</v>
      </c>
      <c r="BZ5" s="78">
        <v>58.87</v>
      </c>
      <c r="CA5" s="78">
        <v>57.48</v>
      </c>
      <c r="CB5" s="78">
        <v>53.82</v>
      </c>
      <c r="CC5" s="78">
        <v>56.39</v>
      </c>
      <c r="CD5" s="78">
        <v>56.74</v>
      </c>
      <c r="CE5" s="78">
        <v>57.35</v>
      </c>
      <c r="CF5" s="78">
        <v>56.7</v>
      </c>
      <c r="CG5" s="78">
        <v>56.3</v>
      </c>
      <c r="CH5" s="78">
        <v>59.16</v>
      </c>
      <c r="CI5" s="78">
        <v>59.69</v>
      </c>
      <c r="CJ5" s="78">
        <v>59.21</v>
      </c>
      <c r="CK5" s="78">
        <v>59.44</v>
      </c>
      <c r="CL5" s="78">
        <v>60.81</v>
      </c>
      <c r="CM5" s="78">
        <v>61.04</v>
      </c>
      <c r="CN5" s="78">
        <v>54.34</v>
      </c>
      <c r="CO5" s="78">
        <v>52.21</v>
      </c>
      <c r="CP5" s="78">
        <v>53.46</v>
      </c>
      <c r="CQ5" s="78">
        <v>52.88</v>
      </c>
      <c r="CR5" s="78">
        <v>53.49</v>
      </c>
      <c r="CS5" s="78">
        <v>59.68</v>
      </c>
      <c r="CT5" s="78">
        <v>63.46</v>
      </c>
      <c r="CU5" s="78">
        <v>63.97</v>
      </c>
    </row>
    <row r="6" spans="1:99" s="78" customFormat="1" ht="12">
      <c r="A6" s="39"/>
      <c r="B6" s="7" t="s">
        <v>5</v>
      </c>
      <c r="C6" s="84">
        <v>166.94</v>
      </c>
      <c r="D6" s="84">
        <v>163.67</v>
      </c>
      <c r="E6" s="84">
        <v>170.39</v>
      </c>
      <c r="F6" s="84">
        <v>171.85</v>
      </c>
      <c r="G6" s="84">
        <v>185.34</v>
      </c>
      <c r="H6" s="84">
        <v>164.84</v>
      </c>
      <c r="I6" s="84">
        <v>167.77</v>
      </c>
      <c r="J6" s="84">
        <v>158.13</v>
      </c>
      <c r="K6" s="84">
        <v>148.64</v>
      </c>
      <c r="L6" s="84">
        <v>150.6</v>
      </c>
      <c r="M6" s="84">
        <v>161.49</v>
      </c>
      <c r="N6" s="84">
        <v>153.08</v>
      </c>
      <c r="O6" s="84">
        <v>159.98</v>
      </c>
      <c r="P6" s="84">
        <v>153.57</v>
      </c>
      <c r="Q6" s="84">
        <v>120.84</v>
      </c>
      <c r="R6" s="84">
        <v>155.53</v>
      </c>
      <c r="S6" s="84">
        <v>116.58</v>
      </c>
      <c r="T6" s="84">
        <v>134.23</v>
      </c>
      <c r="U6" s="84">
        <v>118.93</v>
      </c>
      <c r="V6" s="84">
        <v>124.06</v>
      </c>
      <c r="W6" s="84">
        <v>122.11</v>
      </c>
      <c r="X6" s="84">
        <v>116.99</v>
      </c>
      <c r="Y6" s="84">
        <v>119.23</v>
      </c>
      <c r="Z6" s="84">
        <v>115.2</v>
      </c>
      <c r="AA6" s="84">
        <v>105.13</v>
      </c>
      <c r="AB6" s="84">
        <v>106.99</v>
      </c>
      <c r="AC6" s="84">
        <v>112.21</v>
      </c>
      <c r="AD6" s="84">
        <v>109.38</v>
      </c>
      <c r="AE6" s="84">
        <v>118.36</v>
      </c>
      <c r="AF6" s="84">
        <v>104.22</v>
      </c>
      <c r="AG6" s="84">
        <v>114.22</v>
      </c>
      <c r="AH6" s="84">
        <v>103.49</v>
      </c>
      <c r="AI6" s="84">
        <v>87.56</v>
      </c>
      <c r="AJ6" s="84">
        <v>99.46</v>
      </c>
      <c r="AK6" s="84">
        <v>105.81</v>
      </c>
      <c r="AL6" s="84">
        <v>96.53</v>
      </c>
      <c r="AM6" s="84">
        <v>90.94</v>
      </c>
      <c r="AN6" s="84">
        <v>101.79</v>
      </c>
      <c r="AO6" s="84">
        <v>78.76</v>
      </c>
      <c r="AP6" s="84">
        <v>91.17</v>
      </c>
      <c r="AQ6" s="84">
        <v>83.78</v>
      </c>
      <c r="AR6" s="84">
        <v>98.06</v>
      </c>
      <c r="AS6" s="84">
        <v>87.01</v>
      </c>
      <c r="AT6" s="84">
        <v>83.45</v>
      </c>
      <c r="AU6" s="84">
        <v>71.74</v>
      </c>
      <c r="AV6" s="84">
        <v>71.35</v>
      </c>
      <c r="AW6" s="84">
        <v>82.45</v>
      </c>
      <c r="AX6" s="84">
        <v>73.63</v>
      </c>
      <c r="AY6" s="84">
        <v>73.39</v>
      </c>
      <c r="AZ6" s="84">
        <v>84.92</v>
      </c>
      <c r="BA6" s="84">
        <v>71.62</v>
      </c>
      <c r="BB6" s="84">
        <v>84.74</v>
      </c>
      <c r="BC6" s="84">
        <v>71.46</v>
      </c>
      <c r="BD6" s="84">
        <v>74.29</v>
      </c>
      <c r="BE6" s="84">
        <v>75.76</v>
      </c>
      <c r="BF6" s="84">
        <v>71.28</v>
      </c>
      <c r="BG6" s="84">
        <v>69.27</v>
      </c>
      <c r="BH6" s="84">
        <v>70.31</v>
      </c>
      <c r="BI6" s="84">
        <v>68.33</v>
      </c>
      <c r="BJ6" s="84">
        <v>65.54</v>
      </c>
      <c r="BK6" s="84">
        <v>58.82</v>
      </c>
      <c r="BL6" s="84">
        <v>56.86</v>
      </c>
      <c r="BM6" s="78">
        <v>49.97</v>
      </c>
      <c r="BN6" s="78">
        <v>57.37</v>
      </c>
      <c r="BO6" s="78">
        <v>57.05</v>
      </c>
      <c r="BP6" s="78">
        <v>52.98</v>
      </c>
      <c r="BQ6" s="78">
        <v>51.42</v>
      </c>
      <c r="BR6" s="78">
        <v>47.69</v>
      </c>
      <c r="BS6" s="78">
        <v>44.24</v>
      </c>
      <c r="BT6" s="78">
        <v>47.61</v>
      </c>
      <c r="BU6" s="78">
        <v>43.3</v>
      </c>
      <c r="BV6" s="78">
        <v>43.11</v>
      </c>
      <c r="BW6" s="78">
        <v>41.84</v>
      </c>
      <c r="BX6" s="78">
        <v>40.89</v>
      </c>
      <c r="BY6" s="78">
        <v>45.07</v>
      </c>
      <c r="BZ6" s="78">
        <v>41.41</v>
      </c>
      <c r="CA6" s="78">
        <v>40.43</v>
      </c>
      <c r="CB6" s="78">
        <v>37.59</v>
      </c>
      <c r="CC6" s="78">
        <v>40.23</v>
      </c>
      <c r="CD6" s="78">
        <v>38.65</v>
      </c>
      <c r="CE6" s="78">
        <v>36.72</v>
      </c>
      <c r="CF6" s="78">
        <v>42.01</v>
      </c>
      <c r="CG6" s="78">
        <v>39.63</v>
      </c>
      <c r="CH6" s="78">
        <v>38.08</v>
      </c>
      <c r="CI6" s="78">
        <v>43.26</v>
      </c>
      <c r="CJ6" s="78">
        <v>38.41</v>
      </c>
      <c r="CK6" s="78">
        <v>34.79</v>
      </c>
      <c r="CL6" s="78">
        <v>40.48</v>
      </c>
      <c r="CM6" s="78">
        <v>37.71</v>
      </c>
      <c r="CN6" s="78">
        <v>37.87</v>
      </c>
      <c r="CO6" s="78">
        <v>41.02</v>
      </c>
      <c r="CP6" s="78">
        <v>34.07</v>
      </c>
      <c r="CQ6" s="78">
        <v>34.76</v>
      </c>
      <c r="CR6" s="78">
        <v>41.21</v>
      </c>
      <c r="CS6" s="78">
        <v>40.57</v>
      </c>
      <c r="CT6" s="78">
        <v>34.8</v>
      </c>
      <c r="CU6" s="78">
        <v>35.84</v>
      </c>
    </row>
    <row r="7" spans="1:99" s="78" customFormat="1" ht="12">
      <c r="A7" s="39"/>
      <c r="B7" s="7" t="s">
        <v>6</v>
      </c>
      <c r="C7" s="84">
        <v>509.26</v>
      </c>
      <c r="D7" s="84">
        <v>470.33</v>
      </c>
      <c r="E7" s="84">
        <v>443.83</v>
      </c>
      <c r="F7" s="84">
        <v>471.24</v>
      </c>
      <c r="G7" s="84">
        <v>495.85</v>
      </c>
      <c r="H7" s="84">
        <v>463.66</v>
      </c>
      <c r="I7" s="84">
        <v>494.07</v>
      </c>
      <c r="J7" s="84">
        <v>477.8</v>
      </c>
      <c r="K7" s="84">
        <v>465.59</v>
      </c>
      <c r="L7" s="84">
        <v>495.24</v>
      </c>
      <c r="M7" s="84">
        <v>524.37</v>
      </c>
      <c r="N7" s="84">
        <v>477.99</v>
      </c>
      <c r="O7" s="84">
        <v>508.3</v>
      </c>
      <c r="P7" s="84">
        <v>532.02</v>
      </c>
      <c r="Q7" s="84">
        <v>547.09</v>
      </c>
      <c r="R7" s="84">
        <v>642.47</v>
      </c>
      <c r="S7" s="84">
        <v>491</v>
      </c>
      <c r="T7" s="84">
        <v>586.89</v>
      </c>
      <c r="U7" s="84">
        <v>609.72</v>
      </c>
      <c r="V7" s="84">
        <v>626.5</v>
      </c>
      <c r="W7" s="84">
        <v>576.16</v>
      </c>
      <c r="X7" s="84">
        <v>621.67</v>
      </c>
      <c r="Y7" s="84">
        <v>657.27</v>
      </c>
      <c r="Z7" s="84">
        <v>657.96</v>
      </c>
      <c r="AA7" s="84">
        <v>665.21</v>
      </c>
      <c r="AB7" s="84">
        <v>680.82</v>
      </c>
      <c r="AC7" s="84">
        <v>690</v>
      </c>
      <c r="AD7" s="84">
        <v>686</v>
      </c>
      <c r="AE7" s="84">
        <v>706.05</v>
      </c>
      <c r="AF7" s="84">
        <v>707.84</v>
      </c>
      <c r="AG7" s="84">
        <v>766.14</v>
      </c>
      <c r="AH7" s="84">
        <v>761.35</v>
      </c>
      <c r="AI7" s="84">
        <v>707.45</v>
      </c>
      <c r="AJ7" s="84">
        <v>706.08</v>
      </c>
      <c r="AK7" s="84">
        <v>686.79</v>
      </c>
      <c r="AL7" s="84">
        <v>640.56</v>
      </c>
      <c r="AM7" s="84">
        <v>615.39</v>
      </c>
      <c r="AN7" s="84">
        <v>625.97</v>
      </c>
      <c r="AO7" s="84">
        <v>576.6</v>
      </c>
      <c r="AP7" s="84">
        <v>554</v>
      </c>
      <c r="AQ7" s="84">
        <v>535.45</v>
      </c>
      <c r="AR7" s="84">
        <v>530.66</v>
      </c>
      <c r="AS7" s="84">
        <v>530</v>
      </c>
      <c r="AT7" s="84">
        <v>509.39</v>
      </c>
      <c r="AU7" s="84">
        <v>485.14</v>
      </c>
      <c r="AV7" s="84">
        <v>494.09</v>
      </c>
      <c r="AW7" s="84">
        <v>547.08</v>
      </c>
      <c r="AX7" s="84">
        <v>452.19</v>
      </c>
      <c r="AY7" s="84">
        <v>449.8</v>
      </c>
      <c r="AZ7" s="84">
        <v>454.91</v>
      </c>
      <c r="BA7" s="84">
        <v>446.59</v>
      </c>
      <c r="BB7" s="84">
        <v>456.98</v>
      </c>
      <c r="BC7" s="84">
        <v>454.68</v>
      </c>
      <c r="BD7" s="84">
        <v>445.81</v>
      </c>
      <c r="BE7" s="84">
        <v>458.8</v>
      </c>
      <c r="BF7" s="84">
        <v>442.88</v>
      </c>
      <c r="BG7" s="84">
        <v>445</v>
      </c>
      <c r="BH7" s="84">
        <v>465.96</v>
      </c>
      <c r="BI7" s="84">
        <v>466.72</v>
      </c>
      <c r="BJ7" s="84">
        <v>465.98</v>
      </c>
      <c r="BK7" s="84">
        <v>465.76</v>
      </c>
      <c r="BL7" s="84">
        <v>444.59</v>
      </c>
      <c r="BM7" s="78">
        <v>436.1</v>
      </c>
      <c r="BN7" s="78">
        <v>458.65</v>
      </c>
      <c r="BO7" s="78">
        <v>448.26</v>
      </c>
      <c r="BP7" s="78">
        <v>424.14</v>
      </c>
      <c r="BQ7" s="78">
        <v>435.59</v>
      </c>
      <c r="BR7" s="78">
        <v>430.26</v>
      </c>
      <c r="BS7" s="78">
        <v>409.44</v>
      </c>
      <c r="BT7" s="78">
        <v>441.35</v>
      </c>
      <c r="BU7" s="78">
        <v>420.36</v>
      </c>
      <c r="BV7" s="78">
        <v>419.54</v>
      </c>
      <c r="BW7" s="78">
        <v>429.77</v>
      </c>
      <c r="BX7" s="78">
        <v>416.27</v>
      </c>
      <c r="BY7" s="78">
        <v>412.04</v>
      </c>
      <c r="BZ7" s="78">
        <v>418.34</v>
      </c>
      <c r="CA7" s="78">
        <v>438.45</v>
      </c>
      <c r="CB7" s="78">
        <v>446.21</v>
      </c>
      <c r="CC7" s="78">
        <v>443.64</v>
      </c>
      <c r="CD7" s="78">
        <v>452.01</v>
      </c>
      <c r="CE7" s="78">
        <v>437.32</v>
      </c>
      <c r="CF7" s="78">
        <v>443.71</v>
      </c>
      <c r="CG7" s="78">
        <v>411.35</v>
      </c>
      <c r="CH7" s="78">
        <v>424.2</v>
      </c>
      <c r="CI7" s="78">
        <v>436.26</v>
      </c>
      <c r="CJ7" s="78">
        <v>434.38</v>
      </c>
      <c r="CK7" s="78">
        <v>470.14</v>
      </c>
      <c r="CL7" s="78">
        <v>472.05</v>
      </c>
      <c r="CM7" s="78">
        <v>501.29</v>
      </c>
      <c r="CN7" s="78">
        <v>513.21</v>
      </c>
      <c r="CO7" s="78">
        <v>503.62</v>
      </c>
      <c r="CP7" s="78">
        <v>499.53</v>
      </c>
      <c r="CQ7" s="78">
        <v>514.47</v>
      </c>
      <c r="CR7" s="78">
        <v>513.8</v>
      </c>
      <c r="CS7" s="78">
        <v>506</v>
      </c>
      <c r="CT7" s="78">
        <v>516.78</v>
      </c>
      <c r="CU7" s="78">
        <v>522.07</v>
      </c>
    </row>
    <row r="8" spans="1:99" s="78" customFormat="1" ht="12">
      <c r="A8" s="39"/>
      <c r="B8" s="7" t="s">
        <v>11</v>
      </c>
      <c r="C8" s="84">
        <v>488.46</v>
      </c>
      <c r="D8" s="84">
        <v>487.43</v>
      </c>
      <c r="E8" s="84">
        <v>564.59</v>
      </c>
      <c r="F8" s="84">
        <v>580.75</v>
      </c>
      <c r="G8" s="84">
        <v>583</v>
      </c>
      <c r="H8" s="84">
        <v>565.77</v>
      </c>
      <c r="I8" s="84">
        <v>581.05</v>
      </c>
      <c r="J8" s="84">
        <v>562.08</v>
      </c>
      <c r="K8" s="84">
        <v>510.5</v>
      </c>
      <c r="L8" s="84">
        <v>491.03</v>
      </c>
      <c r="M8" s="84">
        <v>451.86</v>
      </c>
      <c r="N8" s="84">
        <v>411.58</v>
      </c>
      <c r="O8" s="84">
        <v>441.21</v>
      </c>
      <c r="P8" s="84">
        <v>447.73</v>
      </c>
      <c r="Q8" s="84">
        <v>408.25</v>
      </c>
      <c r="R8" s="84">
        <v>473.59</v>
      </c>
      <c r="S8" s="84">
        <v>394.83</v>
      </c>
      <c r="T8" s="84">
        <v>462.63</v>
      </c>
      <c r="U8" s="84">
        <v>518.2</v>
      </c>
      <c r="V8" s="84">
        <v>478.62</v>
      </c>
      <c r="W8" s="84">
        <v>519.86</v>
      </c>
      <c r="X8" s="84">
        <v>553.1</v>
      </c>
      <c r="Y8" s="84">
        <v>535.42</v>
      </c>
      <c r="Z8" s="84">
        <v>502.86</v>
      </c>
      <c r="AA8" s="84">
        <v>540.47</v>
      </c>
      <c r="AB8" s="84">
        <v>578.24</v>
      </c>
      <c r="AC8" s="84">
        <v>540.44</v>
      </c>
      <c r="AD8" s="84">
        <v>565.5</v>
      </c>
      <c r="AE8" s="84">
        <v>617.4</v>
      </c>
      <c r="AF8" s="84">
        <v>601.03</v>
      </c>
      <c r="AG8" s="84">
        <v>622.58</v>
      </c>
      <c r="AH8" s="84">
        <v>648.15</v>
      </c>
      <c r="AI8" s="84">
        <v>630.65</v>
      </c>
      <c r="AJ8" s="84">
        <v>598.41</v>
      </c>
      <c r="AK8" s="84">
        <v>596.24</v>
      </c>
      <c r="AL8" s="84">
        <v>609.73</v>
      </c>
      <c r="AM8" s="84">
        <v>523.89</v>
      </c>
      <c r="AN8" s="84">
        <v>561.93</v>
      </c>
      <c r="AO8" s="84">
        <v>548.02</v>
      </c>
      <c r="AP8" s="84">
        <v>575.86</v>
      </c>
      <c r="AQ8" s="84">
        <v>554.88</v>
      </c>
      <c r="AR8" s="84">
        <v>574.56</v>
      </c>
      <c r="AS8" s="84">
        <v>572.09</v>
      </c>
      <c r="AT8" s="84">
        <v>567.94</v>
      </c>
      <c r="AU8" s="84">
        <v>530.89</v>
      </c>
      <c r="AV8" s="84">
        <v>583.2</v>
      </c>
      <c r="AW8" s="84">
        <v>632.65</v>
      </c>
      <c r="AX8" s="84">
        <v>528.02</v>
      </c>
      <c r="AY8" s="84">
        <v>620.27</v>
      </c>
      <c r="AZ8" s="84">
        <v>598.11</v>
      </c>
      <c r="BA8" s="84">
        <v>592.59</v>
      </c>
      <c r="BB8" s="84">
        <v>594.89</v>
      </c>
      <c r="BC8" s="84">
        <v>633.09</v>
      </c>
      <c r="BD8" s="84">
        <v>618.53</v>
      </c>
      <c r="BE8" s="84">
        <v>588.35</v>
      </c>
      <c r="BF8" s="84">
        <v>640.64</v>
      </c>
      <c r="BG8" s="84">
        <v>581.86</v>
      </c>
      <c r="BH8" s="84">
        <v>599.66</v>
      </c>
      <c r="BI8" s="84">
        <v>650.85</v>
      </c>
      <c r="BJ8" s="84">
        <v>582.84</v>
      </c>
      <c r="BK8" s="84">
        <v>602.2</v>
      </c>
      <c r="BL8" s="84">
        <v>603.56</v>
      </c>
      <c r="BM8" s="78">
        <v>643.95</v>
      </c>
      <c r="BN8" s="78">
        <v>613.91</v>
      </c>
      <c r="BO8" s="78">
        <v>658.97</v>
      </c>
      <c r="BP8" s="78">
        <v>711.35</v>
      </c>
      <c r="BQ8" s="78">
        <v>684.71</v>
      </c>
      <c r="BR8" s="78">
        <v>654.57</v>
      </c>
      <c r="BS8" s="78">
        <v>699.43</v>
      </c>
      <c r="BT8" s="78">
        <v>689.72</v>
      </c>
      <c r="BU8" s="78">
        <v>722.92</v>
      </c>
      <c r="BV8" s="78">
        <v>656.32</v>
      </c>
      <c r="BW8" s="78">
        <v>716.72</v>
      </c>
      <c r="BX8" s="78">
        <v>738.52</v>
      </c>
      <c r="BY8" s="78">
        <v>741.16</v>
      </c>
      <c r="BZ8" s="78">
        <v>773.76</v>
      </c>
      <c r="CA8" s="78">
        <v>784.5</v>
      </c>
      <c r="CB8" s="78">
        <v>893.06</v>
      </c>
      <c r="CC8" s="78">
        <v>851.37</v>
      </c>
      <c r="CD8" s="78">
        <v>872.38</v>
      </c>
      <c r="CE8" s="78">
        <v>840.29</v>
      </c>
      <c r="CF8" s="78">
        <v>819.18</v>
      </c>
      <c r="CG8" s="78">
        <v>945.44</v>
      </c>
      <c r="CH8" s="78">
        <v>846.37</v>
      </c>
      <c r="CI8" s="78">
        <v>965.07</v>
      </c>
      <c r="CJ8" s="78">
        <v>983.8</v>
      </c>
      <c r="CK8" s="78">
        <v>925.99</v>
      </c>
      <c r="CL8" s="78">
        <v>887.51</v>
      </c>
      <c r="CM8" s="78">
        <v>928.86</v>
      </c>
      <c r="CN8" s="78">
        <v>923.31</v>
      </c>
      <c r="CO8" s="78">
        <v>841.05</v>
      </c>
      <c r="CP8" s="78">
        <v>933.81</v>
      </c>
      <c r="CQ8" s="78">
        <v>893.73</v>
      </c>
      <c r="CR8" s="78">
        <v>875.57</v>
      </c>
      <c r="CS8" s="78">
        <v>815.64</v>
      </c>
      <c r="CT8" s="78">
        <v>822.13</v>
      </c>
      <c r="CU8" s="78">
        <v>892.71</v>
      </c>
    </row>
    <row r="9" spans="1:99" s="78" customFormat="1" ht="12">
      <c r="A9" s="39"/>
      <c r="B9" s="7" t="s">
        <v>12</v>
      </c>
      <c r="C9" s="84">
        <v>43.33</v>
      </c>
      <c r="D9" s="84">
        <v>46.32</v>
      </c>
      <c r="E9" s="84">
        <v>47.13</v>
      </c>
      <c r="F9" s="84">
        <v>50.93</v>
      </c>
      <c r="G9" s="84">
        <v>54.73</v>
      </c>
      <c r="H9" s="84">
        <v>55.53</v>
      </c>
      <c r="I9" s="84">
        <v>54.28</v>
      </c>
      <c r="J9" s="84">
        <v>54.1</v>
      </c>
      <c r="K9" s="84">
        <v>44.48</v>
      </c>
      <c r="L9" s="84">
        <v>46.02</v>
      </c>
      <c r="M9" s="84">
        <v>43.64</v>
      </c>
      <c r="N9" s="84">
        <v>45.76</v>
      </c>
      <c r="O9" s="84">
        <v>49.21</v>
      </c>
      <c r="P9" s="84">
        <v>53.45</v>
      </c>
      <c r="Q9" s="84">
        <v>51.73</v>
      </c>
      <c r="R9" s="84">
        <v>58.52</v>
      </c>
      <c r="S9" s="84">
        <v>39.29</v>
      </c>
      <c r="T9" s="84">
        <v>51.12</v>
      </c>
      <c r="U9" s="84">
        <v>46.83</v>
      </c>
      <c r="V9" s="84">
        <v>45.37</v>
      </c>
      <c r="W9" s="84">
        <v>47.45</v>
      </c>
      <c r="X9" s="84">
        <v>43.57</v>
      </c>
      <c r="Y9" s="84">
        <v>43.27</v>
      </c>
      <c r="Z9" s="84">
        <v>44.52</v>
      </c>
      <c r="AA9" s="84">
        <v>46.18</v>
      </c>
      <c r="AB9" s="84">
        <v>47.17</v>
      </c>
      <c r="AC9" s="84">
        <v>48.43</v>
      </c>
      <c r="AD9" s="84">
        <v>46.08</v>
      </c>
      <c r="AE9" s="84">
        <v>45.29</v>
      </c>
      <c r="AF9" s="84">
        <v>45.97</v>
      </c>
      <c r="AG9" s="84">
        <v>47.98</v>
      </c>
      <c r="AH9" s="84">
        <v>45.75</v>
      </c>
      <c r="AI9" s="84">
        <v>44.6</v>
      </c>
      <c r="AJ9" s="84">
        <v>44.68</v>
      </c>
      <c r="AK9" s="84">
        <v>43.53</v>
      </c>
      <c r="AL9" s="84">
        <v>45.53</v>
      </c>
      <c r="AM9" s="84">
        <v>40.89</v>
      </c>
      <c r="AN9" s="84">
        <v>48.07</v>
      </c>
      <c r="AO9" s="84">
        <v>42.13</v>
      </c>
      <c r="AP9" s="84">
        <v>39.87</v>
      </c>
      <c r="AQ9" s="84">
        <v>38.83</v>
      </c>
      <c r="AR9" s="84">
        <v>40.83</v>
      </c>
      <c r="AS9" s="84">
        <v>44.35</v>
      </c>
      <c r="AT9" s="84">
        <v>41.2</v>
      </c>
      <c r="AU9" s="84">
        <v>40.02</v>
      </c>
      <c r="AV9" s="84">
        <v>42.48</v>
      </c>
      <c r="AW9" s="84">
        <v>52.74</v>
      </c>
      <c r="AX9" s="84">
        <v>42.85</v>
      </c>
      <c r="AY9" s="84">
        <v>43.27</v>
      </c>
      <c r="AZ9" s="84">
        <v>42.36</v>
      </c>
      <c r="BA9" s="84">
        <v>40.68</v>
      </c>
      <c r="BB9" s="84">
        <v>41.34</v>
      </c>
      <c r="BC9" s="84">
        <v>39.11</v>
      </c>
      <c r="BD9" s="84">
        <v>38.58</v>
      </c>
      <c r="BE9" s="84">
        <v>36.56</v>
      </c>
      <c r="BF9" s="84">
        <v>37.82</v>
      </c>
      <c r="BG9" s="84">
        <v>39.69</v>
      </c>
      <c r="BH9" s="84">
        <v>40.79</v>
      </c>
      <c r="BI9" s="84">
        <v>35.68</v>
      </c>
      <c r="BJ9" s="84">
        <v>36.39</v>
      </c>
      <c r="BK9" s="84">
        <v>38.55</v>
      </c>
      <c r="BL9" s="84">
        <v>31.05</v>
      </c>
      <c r="BM9" s="78">
        <v>32.63</v>
      </c>
      <c r="BN9" s="78">
        <v>31.57</v>
      </c>
      <c r="BO9" s="78">
        <v>29.68</v>
      </c>
      <c r="BP9" s="78">
        <v>28.54</v>
      </c>
      <c r="BQ9" s="78">
        <v>32.39</v>
      </c>
      <c r="BR9" s="78">
        <v>36.56</v>
      </c>
      <c r="BS9" s="78">
        <v>34.01</v>
      </c>
      <c r="BT9" s="78">
        <v>35.32</v>
      </c>
      <c r="BU9" s="78">
        <v>32.17</v>
      </c>
      <c r="BV9" s="78">
        <v>35.02</v>
      </c>
      <c r="BW9" s="78">
        <v>30.77</v>
      </c>
      <c r="BX9" s="78">
        <v>32.91</v>
      </c>
      <c r="BY9" s="78">
        <v>33.04</v>
      </c>
      <c r="BZ9" s="78">
        <v>31.03</v>
      </c>
      <c r="CA9" s="78">
        <v>30.31</v>
      </c>
      <c r="CB9" s="78">
        <v>33.45</v>
      </c>
      <c r="CC9" s="78">
        <v>30.92</v>
      </c>
      <c r="CD9" s="78">
        <v>32.01</v>
      </c>
      <c r="CE9" s="78">
        <v>28.22</v>
      </c>
      <c r="CF9" s="78">
        <v>31.85</v>
      </c>
      <c r="CG9" s="78">
        <v>34.66</v>
      </c>
      <c r="CH9" s="78">
        <v>32.16</v>
      </c>
      <c r="CI9" s="78">
        <v>32.7</v>
      </c>
      <c r="CJ9" s="78">
        <v>35.59</v>
      </c>
      <c r="CK9" s="78">
        <v>35.24</v>
      </c>
      <c r="CL9" s="78">
        <v>34.91</v>
      </c>
      <c r="CM9" s="78">
        <v>36.28</v>
      </c>
      <c r="CN9" s="78">
        <v>34.19</v>
      </c>
      <c r="CO9" s="78">
        <v>38.5</v>
      </c>
      <c r="CP9" s="78">
        <v>40.08</v>
      </c>
      <c r="CQ9" s="78">
        <v>37.4</v>
      </c>
      <c r="CR9" s="78">
        <v>37.3</v>
      </c>
      <c r="CS9" s="78">
        <v>40.07</v>
      </c>
      <c r="CT9" s="78">
        <v>43.67</v>
      </c>
      <c r="CU9" s="78">
        <v>43.78</v>
      </c>
    </row>
    <row r="10" spans="1:99" s="78" customFormat="1" ht="12">
      <c r="A10" s="39"/>
      <c r="B10" s="6" t="s">
        <v>91</v>
      </c>
      <c r="C10" s="84">
        <v>1339.9099999999999</v>
      </c>
      <c r="D10" s="84">
        <v>1307.79</v>
      </c>
      <c r="E10" s="84">
        <v>1357.52</v>
      </c>
      <c r="F10" s="84">
        <v>1402.91</v>
      </c>
      <c r="G10" s="84">
        <v>1446.28</v>
      </c>
      <c r="H10" s="84">
        <v>1380.1499999999999</v>
      </c>
      <c r="I10" s="84">
        <v>1424.23</v>
      </c>
      <c r="J10" s="84">
        <v>1378.56</v>
      </c>
      <c r="K10" s="84">
        <v>1301.59</v>
      </c>
      <c r="L10" s="84">
        <v>1314.1399999999999</v>
      </c>
      <c r="M10" s="84">
        <v>1309.9</v>
      </c>
      <c r="N10" s="84">
        <v>1218.23</v>
      </c>
      <c r="O10" s="84">
        <v>1292.93</v>
      </c>
      <c r="P10" s="84">
        <v>1324.98</v>
      </c>
      <c r="Q10" s="84">
        <v>1271.77</v>
      </c>
      <c r="R10" s="84">
        <v>1469.57</v>
      </c>
      <c r="S10" s="84">
        <v>1159.29</v>
      </c>
      <c r="T10" s="84">
        <v>1375.23</v>
      </c>
      <c r="U10" s="84">
        <v>1438.98</v>
      </c>
      <c r="V10" s="84">
        <v>1427.02</v>
      </c>
      <c r="W10" s="84">
        <v>1403.6000000000001</v>
      </c>
      <c r="X10" s="84">
        <v>1470.62</v>
      </c>
      <c r="Y10" s="84">
        <v>1485.2399999999998</v>
      </c>
      <c r="Z10" s="84">
        <v>1440.48</v>
      </c>
      <c r="AA10" s="84">
        <v>1480.0500000000002</v>
      </c>
      <c r="AB10" s="84">
        <v>1539.2600000000002</v>
      </c>
      <c r="AC10" s="84">
        <v>1517.8300000000002</v>
      </c>
      <c r="AD10" s="84">
        <v>1525.82</v>
      </c>
      <c r="AE10" s="84">
        <v>1596.2999999999997</v>
      </c>
      <c r="AF10" s="84">
        <v>1570.97</v>
      </c>
      <c r="AG10" s="84">
        <v>1659.95</v>
      </c>
      <c r="AH10" s="84">
        <v>1664.01</v>
      </c>
      <c r="AI10" s="84">
        <v>1575.0299999999997</v>
      </c>
      <c r="AJ10" s="84">
        <v>1551.71</v>
      </c>
      <c r="AK10" s="84">
        <v>1531.8799999999999</v>
      </c>
      <c r="AL10" s="84">
        <v>1490.1699999999998</v>
      </c>
      <c r="AM10" s="84">
        <v>1358.19</v>
      </c>
      <c r="AN10" s="84">
        <v>1424.89</v>
      </c>
      <c r="AO10" s="84">
        <v>1334.19</v>
      </c>
      <c r="AP10" s="84">
        <v>1347.15</v>
      </c>
      <c r="AQ10" s="84">
        <v>1292.52</v>
      </c>
      <c r="AR10" s="84">
        <v>1322.0299999999997</v>
      </c>
      <c r="AS10" s="84">
        <v>1307.4899999999998</v>
      </c>
      <c r="AT10" s="84">
        <v>1278.91</v>
      </c>
      <c r="AU10" s="84">
        <v>1208.65</v>
      </c>
      <c r="AV10" s="84">
        <v>1274.52</v>
      </c>
      <c r="AW10" s="84">
        <v>1415.03</v>
      </c>
      <c r="AX10" s="84">
        <v>1182.2399999999998</v>
      </c>
      <c r="AY10" s="84">
        <v>1271.86</v>
      </c>
      <c r="AZ10" s="84">
        <v>1266.7099999999998</v>
      </c>
      <c r="BA10" s="84">
        <v>1232.28</v>
      </c>
      <c r="BB10" s="84">
        <v>1258.7699999999998</v>
      </c>
      <c r="BC10" s="84">
        <v>1276.9199999999998</v>
      </c>
      <c r="BD10" s="84">
        <v>1258.1799999999998</v>
      </c>
      <c r="BE10" s="84">
        <v>1239.53</v>
      </c>
      <c r="BF10" s="84">
        <v>1271.01</v>
      </c>
      <c r="BG10" s="84">
        <v>1208.4</v>
      </c>
      <c r="BH10" s="84">
        <v>1249.0099999999998</v>
      </c>
      <c r="BI10" s="84">
        <v>1290.2100000000003</v>
      </c>
      <c r="BJ10" s="84">
        <v>1224.0700000000002</v>
      </c>
      <c r="BK10" s="84">
        <v>1238.3999999999999</v>
      </c>
      <c r="BL10" s="84">
        <v>1210.1799999999998</v>
      </c>
      <c r="BM10" s="84">
        <v>1242.13</v>
      </c>
      <c r="BN10" s="84">
        <v>1238.8299999999997</v>
      </c>
      <c r="BO10" s="84">
        <v>1274.1200000000001</v>
      </c>
      <c r="BP10" s="84">
        <v>1298.15</v>
      </c>
      <c r="BQ10" s="84">
        <v>1277.26</v>
      </c>
      <c r="BR10" s="84">
        <v>1238.28</v>
      </c>
      <c r="BS10" s="84">
        <v>1253.1499999999999</v>
      </c>
      <c r="BT10" s="84">
        <v>1282.6499999999999</v>
      </c>
      <c r="BU10" s="84">
        <v>1287.79</v>
      </c>
      <c r="BV10" s="84">
        <v>1218.8200000000002</v>
      </c>
      <c r="BW10" s="84">
        <v>1285.26</v>
      </c>
      <c r="BX10" s="84">
        <v>1291.66</v>
      </c>
      <c r="BY10" s="84">
        <v>1294.46</v>
      </c>
      <c r="BZ10" s="84">
        <v>1323.41</v>
      </c>
      <c r="CA10" s="84">
        <v>1351.17</v>
      </c>
      <c r="CB10" s="84">
        <v>1464.1299999999999</v>
      </c>
      <c r="CC10" s="84">
        <v>1422.5500000000002</v>
      </c>
      <c r="CD10" s="84">
        <v>1451.79</v>
      </c>
      <c r="CE10" s="84">
        <v>1399.8999999999999</v>
      </c>
      <c r="CF10" s="78">
        <f>SUM(CF5:CF9)</f>
        <v>1393.4499999999998</v>
      </c>
      <c r="CG10" s="78">
        <f>SUM(CG5:CG9)</f>
        <v>1487.38</v>
      </c>
      <c r="CH10" s="78">
        <f>SUM(CH5:CH9)</f>
        <v>1399.97</v>
      </c>
      <c r="CI10" s="78">
        <v>1536.9800000000002</v>
      </c>
      <c r="CJ10" s="78">
        <v>1551.3899999999999</v>
      </c>
      <c r="CK10" s="78">
        <v>1525.61</v>
      </c>
      <c r="CL10" s="78">
        <v>1495.76</v>
      </c>
      <c r="CM10" s="78">
        <v>1565.17</v>
      </c>
      <c r="CN10" s="78">
        <v>1562.92</v>
      </c>
      <c r="CO10" s="78">
        <v>1476.41</v>
      </c>
      <c r="CP10" s="78">
        <v>1560.96</v>
      </c>
      <c r="CQ10" s="78">
        <v>1533.24</v>
      </c>
      <c r="CR10" s="78">
        <v>1521.37</v>
      </c>
      <c r="CS10" s="78">
        <v>1461.96</v>
      </c>
      <c r="CT10" s="78">
        <v>1480.84</v>
      </c>
      <c r="CU10" s="78">
        <v>1558.37</v>
      </c>
    </row>
    <row r="11" spans="1:64" s="78" customFormat="1" ht="12">
      <c r="A11" s="39"/>
      <c r="B11" s="7"/>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99" s="78" customFormat="1" ht="12">
      <c r="A12" s="39" t="s">
        <v>115</v>
      </c>
      <c r="B12" s="7" t="s">
        <v>79</v>
      </c>
      <c r="C12" s="84">
        <v>25.7</v>
      </c>
      <c r="D12" s="84">
        <v>24.38</v>
      </c>
      <c r="E12" s="84">
        <v>25.47</v>
      </c>
      <c r="F12" s="84">
        <v>24.59</v>
      </c>
      <c r="G12" s="84">
        <v>24.43</v>
      </c>
      <c r="H12" s="84">
        <v>25.39</v>
      </c>
      <c r="I12" s="84">
        <v>24.34</v>
      </c>
      <c r="J12" s="84">
        <v>25.71</v>
      </c>
      <c r="K12" s="84">
        <v>26.12</v>
      </c>
      <c r="L12" s="84">
        <v>24.83</v>
      </c>
      <c r="M12" s="84">
        <v>24.68</v>
      </c>
      <c r="N12" s="84">
        <v>25.24</v>
      </c>
      <c r="O12" s="84">
        <v>24.92</v>
      </c>
      <c r="P12" s="84">
        <v>25.04</v>
      </c>
      <c r="Q12" s="84">
        <v>22.54</v>
      </c>
      <c r="R12" s="84">
        <v>21.8</v>
      </c>
      <c r="S12" s="84">
        <v>19.86</v>
      </c>
      <c r="T12" s="84">
        <v>24.88</v>
      </c>
      <c r="U12" s="84">
        <v>23.65</v>
      </c>
      <c r="V12" s="84">
        <v>24.38</v>
      </c>
      <c r="W12" s="84">
        <v>21.36</v>
      </c>
      <c r="X12" s="84">
        <v>20.95</v>
      </c>
      <c r="Y12" s="84">
        <v>18.26</v>
      </c>
      <c r="Z12" s="84">
        <v>19.04</v>
      </c>
      <c r="AA12" s="84">
        <v>18.63</v>
      </c>
      <c r="AB12" s="84">
        <v>18.52</v>
      </c>
      <c r="AC12" s="84">
        <v>18.51</v>
      </c>
      <c r="AD12" s="84">
        <v>18.06</v>
      </c>
      <c r="AE12" s="84">
        <v>20.94</v>
      </c>
      <c r="AF12" s="84">
        <v>21.17</v>
      </c>
      <c r="AG12" s="84">
        <v>22.82</v>
      </c>
      <c r="AH12" s="84">
        <v>21.35</v>
      </c>
      <c r="AI12" s="84">
        <v>20.72</v>
      </c>
      <c r="AJ12" s="84">
        <v>20.73</v>
      </c>
      <c r="AK12" s="84">
        <v>21.3</v>
      </c>
      <c r="AL12" s="84">
        <v>19.85</v>
      </c>
      <c r="AM12" s="84">
        <v>16.16</v>
      </c>
      <c r="AN12" s="84">
        <v>19.43</v>
      </c>
      <c r="AO12" s="84">
        <v>18.49</v>
      </c>
      <c r="AP12" s="84">
        <v>17.82</v>
      </c>
      <c r="AQ12" s="84">
        <v>16.84</v>
      </c>
      <c r="AR12" s="84">
        <v>16.7</v>
      </c>
      <c r="AS12" s="84">
        <v>19.5</v>
      </c>
      <c r="AT12" s="84">
        <v>19.7</v>
      </c>
      <c r="AU12" s="84">
        <v>19.85</v>
      </c>
      <c r="AV12" s="84">
        <v>16.71</v>
      </c>
      <c r="AW12" s="84">
        <v>19.32</v>
      </c>
      <c r="AX12" s="84">
        <v>18</v>
      </c>
      <c r="AY12" s="84">
        <v>19.21</v>
      </c>
      <c r="AZ12" s="84">
        <v>18.08</v>
      </c>
      <c r="BA12" s="84">
        <v>19.07</v>
      </c>
      <c r="BB12" s="84">
        <v>9.04</v>
      </c>
      <c r="BC12" s="84">
        <v>19.22</v>
      </c>
      <c r="BD12" s="84">
        <v>19.67</v>
      </c>
      <c r="BE12" s="84">
        <v>18.71</v>
      </c>
      <c r="BF12" s="84">
        <v>19</v>
      </c>
      <c r="BG12" s="84">
        <v>19.15</v>
      </c>
      <c r="BH12" s="84">
        <v>19.91</v>
      </c>
      <c r="BI12" s="84">
        <v>18.95</v>
      </c>
      <c r="BJ12" s="84">
        <v>17.79</v>
      </c>
      <c r="BK12" s="84">
        <v>18.51</v>
      </c>
      <c r="BL12" s="84">
        <v>19.83</v>
      </c>
      <c r="BM12" s="78">
        <v>18.28</v>
      </c>
      <c r="BN12" s="78">
        <v>19.25</v>
      </c>
      <c r="BO12" s="78">
        <v>18.41</v>
      </c>
      <c r="BP12" s="78">
        <v>18.99</v>
      </c>
      <c r="BQ12" s="78">
        <v>17.14</v>
      </c>
      <c r="BR12" s="78">
        <v>18.33</v>
      </c>
      <c r="BS12" s="78">
        <v>17.2</v>
      </c>
      <c r="BT12" s="78">
        <v>16.13</v>
      </c>
      <c r="BU12" s="78">
        <v>17.33</v>
      </c>
      <c r="BV12" s="78">
        <v>14.59</v>
      </c>
      <c r="BW12" s="78">
        <v>13.03</v>
      </c>
      <c r="BX12" s="78">
        <v>14.38</v>
      </c>
      <c r="BY12" s="78">
        <v>15.08</v>
      </c>
      <c r="BZ12" s="78">
        <v>15.3</v>
      </c>
      <c r="CA12" s="78">
        <v>14.09</v>
      </c>
      <c r="CB12" s="78">
        <v>15.76</v>
      </c>
      <c r="CC12" s="78">
        <v>14.63</v>
      </c>
      <c r="CD12" s="78">
        <v>14.16</v>
      </c>
      <c r="CE12" s="78">
        <v>15.64</v>
      </c>
      <c r="CF12" s="78">
        <v>13.91</v>
      </c>
      <c r="CG12" s="78">
        <v>13.53</v>
      </c>
      <c r="CH12" s="78">
        <v>15.43</v>
      </c>
      <c r="CI12" s="78">
        <v>13.85</v>
      </c>
      <c r="CJ12" s="78">
        <v>14.95</v>
      </c>
      <c r="CK12" s="78">
        <v>13.73</v>
      </c>
      <c r="CL12" s="78">
        <v>13.19</v>
      </c>
      <c r="CM12" s="78">
        <v>12.5</v>
      </c>
      <c r="CN12" s="78">
        <v>12.58</v>
      </c>
      <c r="CO12" s="78">
        <v>12.58</v>
      </c>
      <c r="CP12" s="78">
        <v>14.73</v>
      </c>
      <c r="CQ12" s="78">
        <v>13.02</v>
      </c>
      <c r="CR12" s="78">
        <v>14.36</v>
      </c>
      <c r="CS12" s="78">
        <v>16.29</v>
      </c>
      <c r="CT12" s="78">
        <v>15.15</v>
      </c>
      <c r="CU12" s="78">
        <v>14.8</v>
      </c>
    </row>
    <row r="13" spans="1:99" s="78" customFormat="1" ht="12">
      <c r="A13" s="39"/>
      <c r="B13" s="7" t="s">
        <v>80</v>
      </c>
      <c r="C13" s="84">
        <v>13.12</v>
      </c>
      <c r="D13" s="84">
        <v>12.93</v>
      </c>
      <c r="E13" s="84">
        <v>12.89</v>
      </c>
      <c r="F13" s="84">
        <v>12.26</v>
      </c>
      <c r="G13" s="84">
        <v>13.69</v>
      </c>
      <c r="H13" s="84">
        <v>13.42</v>
      </c>
      <c r="I13" s="84">
        <v>13.56</v>
      </c>
      <c r="J13" s="84">
        <v>13.83</v>
      </c>
      <c r="K13" s="84">
        <v>13.36</v>
      </c>
      <c r="L13" s="84">
        <v>14.92</v>
      </c>
      <c r="M13" s="84">
        <v>14.88</v>
      </c>
      <c r="N13" s="84">
        <v>15.98</v>
      </c>
      <c r="O13" s="84">
        <v>15.56</v>
      </c>
      <c r="P13" s="84">
        <v>15.43</v>
      </c>
      <c r="Q13" s="84">
        <v>15.32</v>
      </c>
      <c r="R13" s="84">
        <v>14.08</v>
      </c>
      <c r="S13" s="84">
        <v>9.61</v>
      </c>
      <c r="T13" s="84">
        <v>13.23</v>
      </c>
      <c r="U13" s="84">
        <v>13.33</v>
      </c>
      <c r="V13" s="84">
        <v>14.9</v>
      </c>
      <c r="W13" s="84">
        <v>13.25</v>
      </c>
      <c r="X13" s="84">
        <v>12.42</v>
      </c>
      <c r="Y13" s="84">
        <v>13.66</v>
      </c>
      <c r="Z13" s="84">
        <v>15.42</v>
      </c>
      <c r="AA13" s="84">
        <v>17.32</v>
      </c>
      <c r="AB13" s="84">
        <v>16.81</v>
      </c>
      <c r="AC13" s="84">
        <v>15.65</v>
      </c>
      <c r="AD13" s="84">
        <v>16.52</v>
      </c>
      <c r="AE13" s="84">
        <v>19.32</v>
      </c>
      <c r="AF13" s="84">
        <v>15.63</v>
      </c>
      <c r="AG13" s="84">
        <v>16.01</v>
      </c>
      <c r="AH13" s="84">
        <v>15.9</v>
      </c>
      <c r="AI13" s="84">
        <v>16.76</v>
      </c>
      <c r="AJ13" s="84">
        <v>19.45</v>
      </c>
      <c r="AK13" s="84">
        <v>19.36</v>
      </c>
      <c r="AL13" s="84">
        <v>20.42</v>
      </c>
      <c r="AM13" s="84">
        <v>22.29</v>
      </c>
      <c r="AN13" s="84">
        <v>20.24</v>
      </c>
      <c r="AO13" s="84">
        <v>22.4</v>
      </c>
      <c r="AP13" s="84">
        <v>22.44</v>
      </c>
      <c r="AQ13" s="84">
        <v>21.05</v>
      </c>
      <c r="AR13" s="84">
        <v>21.38</v>
      </c>
      <c r="AS13" s="84">
        <v>22.24</v>
      </c>
      <c r="AT13" s="84">
        <v>22.22</v>
      </c>
      <c r="AU13" s="84">
        <v>22.27</v>
      </c>
      <c r="AV13" s="84">
        <v>22.62</v>
      </c>
      <c r="AW13" s="84">
        <v>31.52</v>
      </c>
      <c r="AX13" s="84">
        <v>23.39</v>
      </c>
      <c r="AY13" s="84">
        <v>23.88</v>
      </c>
      <c r="AZ13" s="84">
        <v>22.48</v>
      </c>
      <c r="BA13" s="84">
        <v>22.31</v>
      </c>
      <c r="BB13" s="84">
        <v>34.28</v>
      </c>
      <c r="BC13" s="84">
        <v>23.95</v>
      </c>
      <c r="BD13" s="84">
        <v>24.51</v>
      </c>
      <c r="BE13" s="84">
        <v>25.16</v>
      </c>
      <c r="BF13" s="84">
        <v>27.28</v>
      </c>
      <c r="BG13" s="84">
        <v>30.6</v>
      </c>
      <c r="BH13" s="84">
        <v>31.43</v>
      </c>
      <c r="BI13" s="84">
        <v>34.26</v>
      </c>
      <c r="BJ13" s="84">
        <v>35.05</v>
      </c>
      <c r="BK13" s="84">
        <v>35.9</v>
      </c>
      <c r="BL13" s="84">
        <v>34.26</v>
      </c>
      <c r="BM13" s="78">
        <v>32.64</v>
      </c>
      <c r="BN13" s="78">
        <v>34.18</v>
      </c>
      <c r="BO13" s="78">
        <v>32.79</v>
      </c>
      <c r="BP13" s="78">
        <v>34.43</v>
      </c>
      <c r="BQ13" s="78">
        <v>37.66</v>
      </c>
      <c r="BR13" s="78">
        <v>39.47</v>
      </c>
      <c r="BS13" s="78">
        <v>38.2</v>
      </c>
      <c r="BT13" s="78">
        <v>36.96</v>
      </c>
      <c r="BU13" s="78">
        <v>35.37</v>
      </c>
      <c r="BV13" s="78">
        <v>34.74</v>
      </c>
      <c r="BW13" s="78">
        <v>33.67</v>
      </c>
      <c r="BX13" s="78">
        <v>31.17</v>
      </c>
      <c r="BY13" s="78">
        <v>30.09</v>
      </c>
      <c r="BZ13" s="78">
        <v>30.07</v>
      </c>
      <c r="CA13" s="78">
        <v>28.35</v>
      </c>
      <c r="CB13" s="78">
        <v>28.11</v>
      </c>
      <c r="CC13" s="78">
        <v>26.31</v>
      </c>
      <c r="CD13" s="78">
        <v>26.14</v>
      </c>
      <c r="CE13" s="78">
        <v>27.07</v>
      </c>
      <c r="CF13" s="78">
        <v>26.61</v>
      </c>
      <c r="CG13" s="78">
        <v>26.61</v>
      </c>
      <c r="CH13" s="78">
        <v>24.81</v>
      </c>
      <c r="CI13" s="78">
        <v>23.72</v>
      </c>
      <c r="CJ13" s="78">
        <v>23.29</v>
      </c>
      <c r="CK13" s="78">
        <v>23.59</v>
      </c>
      <c r="CL13" s="78">
        <v>23.78</v>
      </c>
      <c r="CM13" s="78">
        <v>23.31</v>
      </c>
      <c r="CN13" s="78">
        <v>21.4</v>
      </c>
      <c r="CO13" s="78">
        <v>21.4</v>
      </c>
      <c r="CP13" s="78">
        <v>21.06</v>
      </c>
      <c r="CQ13" s="78">
        <v>21.41</v>
      </c>
      <c r="CR13" s="78">
        <v>22.12</v>
      </c>
      <c r="CS13" s="78">
        <v>21.62</v>
      </c>
      <c r="CT13" s="78">
        <v>20.37</v>
      </c>
      <c r="CU13" s="78">
        <v>20.72</v>
      </c>
    </row>
    <row r="14" spans="1:83" s="78" customFormat="1" ht="12">
      <c r="A14" s="39"/>
      <c r="B14" s="7" t="s">
        <v>81</v>
      </c>
      <c r="C14" s="84"/>
      <c r="D14" s="84"/>
      <c r="E14" s="84">
        <v>2.52</v>
      </c>
      <c r="F14" s="84">
        <v>1.66</v>
      </c>
      <c r="G14" s="84">
        <v>1.2</v>
      </c>
      <c r="H14" s="84">
        <v>0.75</v>
      </c>
      <c r="I14" s="84">
        <v>0.63</v>
      </c>
      <c r="J14" s="84">
        <v>0.65</v>
      </c>
      <c r="K14" s="84">
        <v>0.51</v>
      </c>
      <c r="L14" s="84">
        <v>0.44</v>
      </c>
      <c r="M14" s="84">
        <v>0.84</v>
      </c>
      <c r="N14" s="84">
        <v>0.68</v>
      </c>
      <c r="O14" s="84">
        <v>0.94</v>
      </c>
      <c r="P14" s="84">
        <v>0.94</v>
      </c>
      <c r="Q14" s="84">
        <v>0.93</v>
      </c>
      <c r="R14" s="84">
        <v>0.43</v>
      </c>
      <c r="S14" s="84"/>
      <c r="T14" s="84">
        <v>0.51</v>
      </c>
      <c r="U14" s="84">
        <v>0.9</v>
      </c>
      <c r="V14" s="84">
        <v>0.72</v>
      </c>
      <c r="W14" s="84">
        <v>1.15</v>
      </c>
      <c r="X14" s="84">
        <v>1</v>
      </c>
      <c r="Y14" s="84">
        <v>1.25</v>
      </c>
      <c r="Z14" s="84">
        <v>1.17</v>
      </c>
      <c r="AA14" s="84"/>
      <c r="AB14" s="84">
        <v>1</v>
      </c>
      <c r="AC14" s="84">
        <v>1.67</v>
      </c>
      <c r="AD14" s="84">
        <v>2.65</v>
      </c>
      <c r="AE14" s="84"/>
      <c r="AF14" s="84">
        <v>2.77</v>
      </c>
      <c r="AG14" s="84">
        <v>2.21</v>
      </c>
      <c r="AH14" s="84">
        <v>3.31</v>
      </c>
      <c r="AI14" s="84">
        <v>3.3</v>
      </c>
      <c r="AJ14" s="84">
        <v>2.03</v>
      </c>
      <c r="AK14" s="84">
        <v>2.83</v>
      </c>
      <c r="AL14" s="84">
        <v>2.92</v>
      </c>
      <c r="AM14" s="84">
        <v>1.19</v>
      </c>
      <c r="AN14" s="84">
        <v>3</v>
      </c>
      <c r="AO14" s="84">
        <v>2.3</v>
      </c>
      <c r="AP14" s="84">
        <v>2.14</v>
      </c>
      <c r="AQ14" s="84">
        <v>1.91</v>
      </c>
      <c r="AR14" s="84">
        <v>2.01</v>
      </c>
      <c r="AS14" s="84">
        <v>2.09</v>
      </c>
      <c r="AT14" s="84">
        <v>1.8</v>
      </c>
      <c r="AU14" s="84">
        <v>1.98</v>
      </c>
      <c r="AV14" s="84">
        <v>1.82</v>
      </c>
      <c r="AW14" s="84">
        <v>3.5</v>
      </c>
      <c r="AX14" s="84">
        <v>1.53</v>
      </c>
      <c r="AY14" s="84">
        <v>1.19</v>
      </c>
      <c r="AZ14" s="84">
        <v>1.64</v>
      </c>
      <c r="BA14" s="84">
        <v>1.99</v>
      </c>
      <c r="BB14" s="84">
        <v>1.68</v>
      </c>
      <c r="BC14" s="84">
        <v>2.94</v>
      </c>
      <c r="BD14" s="84">
        <v>2.85</v>
      </c>
      <c r="BE14" s="84">
        <v>1.82</v>
      </c>
      <c r="BF14" s="84">
        <v>2.85</v>
      </c>
      <c r="BG14" s="84">
        <v>2.37</v>
      </c>
      <c r="BH14" s="84">
        <v>2.05</v>
      </c>
      <c r="BI14" s="84">
        <v>1.68</v>
      </c>
      <c r="BJ14" s="84">
        <v>1.58</v>
      </c>
      <c r="BK14" s="84">
        <v>0.95</v>
      </c>
      <c r="BL14" s="84">
        <v>1.05</v>
      </c>
      <c r="BM14" s="78">
        <v>0.98</v>
      </c>
      <c r="BN14" s="78">
        <v>1.15</v>
      </c>
      <c r="BO14" s="78">
        <v>0.86</v>
      </c>
      <c r="BP14" s="78">
        <v>0.99</v>
      </c>
      <c r="BQ14" s="78">
        <v>0.82</v>
      </c>
      <c r="BR14" s="78">
        <v>1.39</v>
      </c>
      <c r="BS14" s="78">
        <v>1.28</v>
      </c>
      <c r="BT14" s="78">
        <v>1.24</v>
      </c>
      <c r="BU14" s="78">
        <v>0.97</v>
      </c>
      <c r="BV14" s="78">
        <v>0.62</v>
      </c>
      <c r="BW14" s="78">
        <v>0.78</v>
      </c>
      <c r="BX14" s="78">
        <v>0.71</v>
      </c>
      <c r="BY14" s="78">
        <v>0.54</v>
      </c>
      <c r="BZ14" s="78">
        <v>0.69</v>
      </c>
      <c r="CA14" s="78">
        <v>0.5</v>
      </c>
      <c r="CB14" s="78">
        <v>0.49</v>
      </c>
      <c r="CC14" s="78">
        <v>0.69</v>
      </c>
      <c r="CD14" s="78">
        <v>0.65</v>
      </c>
      <c r="CE14" s="78">
        <v>0.5</v>
      </c>
    </row>
    <row r="15" spans="1:99" s="78" customFormat="1" ht="12">
      <c r="A15" s="39"/>
      <c r="B15" s="7" t="s">
        <v>82</v>
      </c>
      <c r="C15" s="84">
        <v>22.78</v>
      </c>
      <c r="D15" s="84">
        <v>22.56</v>
      </c>
      <c r="E15" s="84">
        <v>20.38</v>
      </c>
      <c r="F15" s="84">
        <v>21.11</v>
      </c>
      <c r="G15" s="84">
        <v>21.01</v>
      </c>
      <c r="H15" s="84">
        <v>22.19</v>
      </c>
      <c r="I15" s="84">
        <v>21.9</v>
      </c>
      <c r="J15" s="84">
        <v>20.52</v>
      </c>
      <c r="K15" s="84">
        <v>21.12</v>
      </c>
      <c r="L15" s="84">
        <v>20.83</v>
      </c>
      <c r="M15" s="84">
        <v>19.49</v>
      </c>
      <c r="N15" s="84">
        <v>17.53</v>
      </c>
      <c r="O15" s="84">
        <v>19.3</v>
      </c>
      <c r="P15" s="84">
        <v>18.67</v>
      </c>
      <c r="Q15" s="84">
        <v>14.26</v>
      </c>
      <c r="R15" s="84">
        <v>14.65</v>
      </c>
      <c r="S15" s="84">
        <v>11.84</v>
      </c>
      <c r="T15" s="84">
        <v>14.92</v>
      </c>
      <c r="U15" s="84">
        <v>14.1</v>
      </c>
      <c r="V15" s="84">
        <v>13.83</v>
      </c>
      <c r="W15" s="84">
        <v>13.27</v>
      </c>
      <c r="X15" s="84">
        <v>14.16</v>
      </c>
      <c r="Y15" s="84">
        <v>13.17</v>
      </c>
      <c r="Z15" s="84">
        <v>13.88</v>
      </c>
      <c r="AA15" s="84">
        <v>12.9</v>
      </c>
      <c r="AB15" s="84">
        <v>11.97</v>
      </c>
      <c r="AC15" s="84">
        <v>13.13</v>
      </c>
      <c r="AD15" s="84">
        <v>12.85</v>
      </c>
      <c r="AE15" s="84">
        <v>12.35</v>
      </c>
      <c r="AF15" s="84">
        <v>12.12</v>
      </c>
      <c r="AG15" s="84">
        <v>12.18</v>
      </c>
      <c r="AH15" s="84">
        <v>11.64</v>
      </c>
      <c r="AI15" s="84">
        <v>12.56</v>
      </c>
      <c r="AJ15" s="84">
        <v>11.97</v>
      </c>
      <c r="AK15" s="84">
        <v>11.41</v>
      </c>
      <c r="AL15" s="84">
        <v>11.6</v>
      </c>
      <c r="AM15" s="84">
        <v>12.65</v>
      </c>
      <c r="AN15" s="84">
        <v>12.49</v>
      </c>
      <c r="AO15" s="84">
        <v>12.15</v>
      </c>
      <c r="AP15" s="84">
        <v>11.57</v>
      </c>
      <c r="AQ15" s="84">
        <v>11.84</v>
      </c>
      <c r="AR15" s="84">
        <v>11.94</v>
      </c>
      <c r="AS15" s="84">
        <v>12.38</v>
      </c>
      <c r="AT15" s="84">
        <v>12.33</v>
      </c>
      <c r="AU15" s="84">
        <v>12.14</v>
      </c>
      <c r="AV15" s="84">
        <v>11.66</v>
      </c>
      <c r="AW15" s="84">
        <v>12.77</v>
      </c>
      <c r="AX15" s="84">
        <v>13.22</v>
      </c>
      <c r="AY15" s="84">
        <v>12.48</v>
      </c>
      <c r="AZ15" s="84">
        <v>12.69</v>
      </c>
      <c r="BA15" s="84">
        <v>12.18</v>
      </c>
      <c r="BB15" s="84">
        <v>7.02</v>
      </c>
      <c r="BC15" s="84">
        <v>11.3</v>
      </c>
      <c r="BD15" s="84">
        <v>11.55</v>
      </c>
      <c r="BE15" s="84">
        <v>11.01</v>
      </c>
      <c r="BF15" s="84">
        <v>10.73</v>
      </c>
      <c r="BG15" s="84">
        <v>11.54</v>
      </c>
      <c r="BH15" s="84">
        <v>11.3</v>
      </c>
      <c r="BI15" s="84">
        <v>10.71</v>
      </c>
      <c r="BJ15" s="84">
        <v>10.06</v>
      </c>
      <c r="BK15" s="84">
        <v>9.54</v>
      </c>
      <c r="BL15" s="84">
        <v>9.84</v>
      </c>
      <c r="BM15" s="78">
        <v>8.38</v>
      </c>
      <c r="BN15" s="78">
        <v>10.09</v>
      </c>
      <c r="BO15" s="78">
        <v>9.27</v>
      </c>
      <c r="BP15" s="78">
        <v>10.23</v>
      </c>
      <c r="BQ15" s="78">
        <v>8.59</v>
      </c>
      <c r="BR15" s="78">
        <v>9.55</v>
      </c>
      <c r="BS15" s="78">
        <v>8.04</v>
      </c>
      <c r="BT15" s="78">
        <v>8.74</v>
      </c>
      <c r="BU15" s="78">
        <v>8.53</v>
      </c>
      <c r="BV15" s="78">
        <v>7.91</v>
      </c>
      <c r="BW15" s="78">
        <v>7.8</v>
      </c>
      <c r="BX15" s="78">
        <v>8.17</v>
      </c>
      <c r="BY15" s="78">
        <v>8.54</v>
      </c>
      <c r="BZ15" s="78">
        <v>9.5</v>
      </c>
      <c r="CA15" s="78">
        <v>8.9</v>
      </c>
      <c r="CB15" s="78">
        <v>8.88</v>
      </c>
      <c r="CC15" s="78">
        <v>7.87</v>
      </c>
      <c r="CD15" s="78">
        <v>7.91</v>
      </c>
      <c r="CE15" s="78">
        <v>7.75</v>
      </c>
      <c r="CF15" s="78">
        <v>6.68</v>
      </c>
      <c r="CG15" s="78">
        <v>7.42</v>
      </c>
      <c r="CH15" s="78">
        <v>7.15</v>
      </c>
      <c r="CI15" s="78">
        <v>7.39</v>
      </c>
      <c r="CJ15" s="78">
        <v>7.89</v>
      </c>
      <c r="CK15" s="78">
        <v>7.09</v>
      </c>
      <c r="CL15" s="78">
        <v>7.64</v>
      </c>
      <c r="CM15" s="78">
        <v>8.02</v>
      </c>
      <c r="CN15" s="78">
        <v>6.93</v>
      </c>
      <c r="CO15" s="78">
        <v>6.93</v>
      </c>
      <c r="CP15" s="78">
        <v>7.39</v>
      </c>
      <c r="CQ15" s="78">
        <v>7.35</v>
      </c>
      <c r="CR15" s="78">
        <v>6.83</v>
      </c>
      <c r="CS15" s="78">
        <v>7.07</v>
      </c>
      <c r="CT15" s="78">
        <v>7.59</v>
      </c>
      <c r="CU15" s="78">
        <v>7.95</v>
      </c>
    </row>
    <row r="16" spans="1:99" s="78" customFormat="1" ht="12">
      <c r="A16" s="39"/>
      <c r="B16" s="7" t="s">
        <v>7</v>
      </c>
      <c r="C16" s="84">
        <v>19.21</v>
      </c>
      <c r="D16" s="84">
        <v>18.61</v>
      </c>
      <c r="E16" s="84">
        <v>17.89</v>
      </c>
      <c r="F16" s="84">
        <v>16.61</v>
      </c>
      <c r="G16" s="84">
        <v>17.59</v>
      </c>
      <c r="H16" s="84">
        <v>16.03</v>
      </c>
      <c r="I16" s="84">
        <v>16.71</v>
      </c>
      <c r="J16" s="84">
        <v>19.12</v>
      </c>
      <c r="K16" s="84">
        <v>18.03</v>
      </c>
      <c r="L16" s="84">
        <v>21.25</v>
      </c>
      <c r="M16" s="84">
        <v>22.84</v>
      </c>
      <c r="N16" s="84">
        <v>21.16</v>
      </c>
      <c r="O16" s="84">
        <v>22.61</v>
      </c>
      <c r="P16" s="84">
        <v>23.26</v>
      </c>
      <c r="Q16" s="84">
        <v>23.93</v>
      </c>
      <c r="R16" s="84">
        <v>24.98</v>
      </c>
      <c r="S16" s="84">
        <v>13.1</v>
      </c>
      <c r="T16" s="84">
        <v>22.99</v>
      </c>
      <c r="U16" s="84">
        <v>24.75</v>
      </c>
      <c r="V16" s="84">
        <v>24.19</v>
      </c>
      <c r="W16" s="84">
        <v>20.38</v>
      </c>
      <c r="X16" s="84">
        <v>22.65</v>
      </c>
      <c r="Y16" s="84">
        <v>24.29</v>
      </c>
      <c r="Z16" s="84">
        <v>23.77</v>
      </c>
      <c r="AA16" s="84">
        <v>22.41</v>
      </c>
      <c r="AB16" s="84">
        <v>22.16</v>
      </c>
      <c r="AC16" s="84">
        <v>21.93</v>
      </c>
      <c r="AD16" s="84">
        <v>21.13</v>
      </c>
      <c r="AE16" s="84">
        <v>19.8</v>
      </c>
      <c r="AF16" s="84">
        <v>20.52</v>
      </c>
      <c r="AG16" s="84">
        <v>22.67</v>
      </c>
      <c r="AH16" s="84">
        <v>22.16</v>
      </c>
      <c r="AI16" s="84">
        <v>22.83</v>
      </c>
      <c r="AJ16" s="84">
        <v>23.88</v>
      </c>
      <c r="AK16" s="84">
        <v>23.43</v>
      </c>
      <c r="AL16" s="84">
        <v>23.86</v>
      </c>
      <c r="AM16" s="84">
        <v>28.27</v>
      </c>
      <c r="AN16" s="84">
        <v>30.21</v>
      </c>
      <c r="AO16" s="84">
        <v>28.32</v>
      </c>
      <c r="AP16" s="84">
        <v>27.29</v>
      </c>
      <c r="AQ16" s="84">
        <v>27.72</v>
      </c>
      <c r="AR16" s="84">
        <v>27.25</v>
      </c>
      <c r="AS16" s="84">
        <v>28.48</v>
      </c>
      <c r="AT16" s="84">
        <v>26.94</v>
      </c>
      <c r="AU16" s="84">
        <v>28.47</v>
      </c>
      <c r="AV16" s="84">
        <v>29.12</v>
      </c>
      <c r="AW16" s="84">
        <v>41.22</v>
      </c>
      <c r="AX16" s="84">
        <v>31.86</v>
      </c>
      <c r="AY16" s="84">
        <v>32.24</v>
      </c>
      <c r="AZ16" s="84">
        <v>30.13</v>
      </c>
      <c r="BA16" s="84">
        <v>30.1</v>
      </c>
      <c r="BB16" s="84">
        <v>35.24</v>
      </c>
      <c r="BC16" s="84">
        <v>31.13</v>
      </c>
      <c r="BD16" s="84">
        <v>32.79</v>
      </c>
      <c r="BE16" s="84">
        <v>30.69</v>
      </c>
      <c r="BF16" s="84">
        <v>32.63</v>
      </c>
      <c r="BG16" s="84">
        <v>32.27</v>
      </c>
      <c r="BH16" s="84">
        <v>33.79</v>
      </c>
      <c r="BI16" s="84">
        <v>33.33</v>
      </c>
      <c r="BJ16" s="84">
        <v>34.31</v>
      </c>
      <c r="BK16" s="84">
        <v>34.82</v>
      </c>
      <c r="BL16" s="84">
        <v>34.54</v>
      </c>
      <c r="BM16" s="78">
        <v>36.24</v>
      </c>
      <c r="BN16" s="78">
        <v>34.83</v>
      </c>
      <c r="BO16" s="78">
        <v>34.99</v>
      </c>
      <c r="BP16" s="78">
        <v>36.43</v>
      </c>
      <c r="BQ16" s="78">
        <v>33.7</v>
      </c>
      <c r="BR16" s="78">
        <v>32.62</v>
      </c>
      <c r="BS16" s="78">
        <v>31.5</v>
      </c>
      <c r="BT16" s="78">
        <v>31</v>
      </c>
      <c r="BU16" s="78">
        <v>29.02</v>
      </c>
      <c r="BV16" s="78">
        <v>26.91</v>
      </c>
      <c r="BW16" s="78">
        <v>25.46</v>
      </c>
      <c r="BX16" s="78">
        <v>25.54</v>
      </c>
      <c r="BY16" s="78">
        <v>23.94</v>
      </c>
      <c r="BZ16" s="78">
        <v>23.15</v>
      </c>
      <c r="CA16" s="78">
        <v>21.89</v>
      </c>
      <c r="CB16" s="78">
        <v>21.11</v>
      </c>
      <c r="CC16" s="78">
        <v>20.27</v>
      </c>
      <c r="CD16" s="78">
        <v>19.88</v>
      </c>
      <c r="CE16" s="78">
        <v>20.12</v>
      </c>
      <c r="CF16" s="78">
        <v>20.21</v>
      </c>
      <c r="CG16" s="78">
        <v>19.35</v>
      </c>
      <c r="CH16" s="78">
        <v>19.25</v>
      </c>
      <c r="CI16" s="78">
        <v>18.35</v>
      </c>
      <c r="CJ16" s="78">
        <v>18.53</v>
      </c>
      <c r="CK16" s="78">
        <v>17.76</v>
      </c>
      <c r="CL16" s="78">
        <v>18.1</v>
      </c>
      <c r="CM16" s="78">
        <v>17.81</v>
      </c>
      <c r="CN16" s="78">
        <v>17.59</v>
      </c>
      <c r="CO16" s="78">
        <v>17.59</v>
      </c>
      <c r="CP16" s="78">
        <v>15.95</v>
      </c>
      <c r="CQ16" s="78">
        <v>15.79</v>
      </c>
      <c r="CR16" s="78">
        <v>14.97</v>
      </c>
      <c r="CS16" s="78">
        <v>14.04</v>
      </c>
      <c r="CT16" s="78">
        <v>16.26</v>
      </c>
      <c r="CU16" s="78">
        <v>15.85</v>
      </c>
    </row>
    <row r="17" spans="1:99" s="78" customFormat="1" ht="12">
      <c r="A17" s="39"/>
      <c r="B17" s="7" t="s">
        <v>8</v>
      </c>
      <c r="C17" s="84">
        <v>83.41</v>
      </c>
      <c r="D17" s="84">
        <v>78.73</v>
      </c>
      <c r="E17" s="84">
        <v>76.65</v>
      </c>
      <c r="F17" s="84">
        <v>80.59</v>
      </c>
      <c r="G17" s="84">
        <v>82.22</v>
      </c>
      <c r="H17" s="84">
        <v>85.76</v>
      </c>
      <c r="I17" s="84">
        <v>88.21</v>
      </c>
      <c r="J17" s="84">
        <v>86.07</v>
      </c>
      <c r="K17" s="84">
        <v>84.53</v>
      </c>
      <c r="L17" s="84">
        <v>86.17</v>
      </c>
      <c r="M17" s="84">
        <v>86.14</v>
      </c>
      <c r="N17" s="84">
        <v>84.47</v>
      </c>
      <c r="O17" s="84">
        <v>81.61</v>
      </c>
      <c r="P17" s="84">
        <v>82.25</v>
      </c>
      <c r="Q17" s="84">
        <v>76.35</v>
      </c>
      <c r="R17" s="84">
        <v>76.89</v>
      </c>
      <c r="S17" s="84">
        <v>61.61</v>
      </c>
      <c r="T17" s="84">
        <v>67.28</v>
      </c>
      <c r="U17" s="84">
        <v>64.06</v>
      </c>
      <c r="V17" s="84">
        <v>64.87</v>
      </c>
      <c r="W17" s="84">
        <v>54.91</v>
      </c>
      <c r="X17" s="84">
        <v>54.27</v>
      </c>
      <c r="Y17" s="84">
        <v>54.23</v>
      </c>
      <c r="Z17" s="84">
        <v>53.68</v>
      </c>
      <c r="AA17" s="84">
        <v>47.9</v>
      </c>
      <c r="AB17" s="84">
        <v>46.14</v>
      </c>
      <c r="AC17" s="84">
        <v>40.59</v>
      </c>
      <c r="AD17" s="84">
        <v>38.91</v>
      </c>
      <c r="AE17" s="84">
        <v>40.14</v>
      </c>
      <c r="AF17" s="84">
        <v>43.5</v>
      </c>
      <c r="AG17" s="84">
        <v>47.68</v>
      </c>
      <c r="AH17" s="84">
        <v>49.97</v>
      </c>
      <c r="AI17" s="84">
        <v>47.62</v>
      </c>
      <c r="AJ17" s="84">
        <v>47.03</v>
      </c>
      <c r="AK17" s="84">
        <v>46.6</v>
      </c>
      <c r="AL17" s="84">
        <v>47.99</v>
      </c>
      <c r="AM17" s="84">
        <v>49.46</v>
      </c>
      <c r="AN17" s="84">
        <v>50.03</v>
      </c>
      <c r="AO17" s="84">
        <v>41.97</v>
      </c>
      <c r="AP17" s="84">
        <v>43.49</v>
      </c>
      <c r="AQ17" s="84">
        <v>41.29</v>
      </c>
      <c r="AR17" s="84">
        <v>46.27</v>
      </c>
      <c r="AS17" s="84">
        <v>46.08</v>
      </c>
      <c r="AT17" s="84">
        <v>51.9</v>
      </c>
      <c r="AU17" s="84">
        <v>48.53</v>
      </c>
      <c r="AV17" s="84">
        <v>48.9</v>
      </c>
      <c r="AW17" s="84">
        <v>68.83</v>
      </c>
      <c r="AX17" s="84">
        <v>50.7</v>
      </c>
      <c r="AY17" s="84">
        <v>51.59</v>
      </c>
      <c r="AZ17" s="84">
        <v>53</v>
      </c>
      <c r="BA17" s="84">
        <v>53.7</v>
      </c>
      <c r="BB17" s="84">
        <v>40.34</v>
      </c>
      <c r="BC17" s="84">
        <v>51.07</v>
      </c>
      <c r="BD17" s="84">
        <v>53.4</v>
      </c>
      <c r="BE17" s="84">
        <v>52.26</v>
      </c>
      <c r="BF17" s="84">
        <v>53.36</v>
      </c>
      <c r="BG17" s="84">
        <v>50.91</v>
      </c>
      <c r="BH17" s="84">
        <v>50.95</v>
      </c>
      <c r="BI17" s="84">
        <v>51.76</v>
      </c>
      <c r="BJ17" s="84">
        <v>48.61</v>
      </c>
      <c r="BK17" s="84">
        <v>53.17</v>
      </c>
      <c r="BL17" s="84">
        <v>52.83</v>
      </c>
      <c r="BM17" s="78">
        <v>48.48</v>
      </c>
      <c r="BN17" s="78">
        <v>49.55</v>
      </c>
      <c r="BO17" s="78">
        <v>47.53</v>
      </c>
      <c r="BP17" s="78">
        <v>45.98</v>
      </c>
      <c r="BQ17" s="78">
        <v>46.11</v>
      </c>
      <c r="BR17" s="78">
        <v>52.57</v>
      </c>
      <c r="BS17" s="78">
        <v>44.49</v>
      </c>
      <c r="BT17" s="78">
        <v>46.93</v>
      </c>
      <c r="BU17" s="78">
        <v>46.64</v>
      </c>
      <c r="BV17" s="78">
        <v>45.02</v>
      </c>
      <c r="BW17" s="78">
        <v>43.61</v>
      </c>
      <c r="BX17" s="78">
        <v>50.15</v>
      </c>
      <c r="BY17" s="78">
        <v>48.19</v>
      </c>
      <c r="BZ17" s="78">
        <v>50.27</v>
      </c>
      <c r="CA17" s="78">
        <v>52.3</v>
      </c>
      <c r="CB17" s="78">
        <v>51.16</v>
      </c>
      <c r="CC17" s="78">
        <v>53.47</v>
      </c>
      <c r="CD17" s="78">
        <v>55.98</v>
      </c>
      <c r="CE17" s="78">
        <v>55.9</v>
      </c>
      <c r="CF17" s="78">
        <v>56.4</v>
      </c>
      <c r="CG17" s="78">
        <v>59.94</v>
      </c>
      <c r="CH17" s="78">
        <v>58.07</v>
      </c>
      <c r="CI17" s="78">
        <v>56.6</v>
      </c>
      <c r="CJ17" s="78">
        <v>63.27</v>
      </c>
      <c r="CK17" s="78">
        <v>55.22</v>
      </c>
      <c r="CL17" s="78">
        <v>62.07</v>
      </c>
      <c r="CM17" s="78">
        <v>62.36</v>
      </c>
      <c r="CN17" s="78">
        <v>60.41</v>
      </c>
      <c r="CO17" s="78">
        <v>60.41</v>
      </c>
      <c r="CP17" s="78">
        <v>63.68</v>
      </c>
      <c r="CQ17" s="78">
        <v>61.51</v>
      </c>
      <c r="CR17" s="78">
        <v>64.55</v>
      </c>
      <c r="CS17" s="78">
        <v>68.89</v>
      </c>
      <c r="CT17" s="78">
        <v>62.04</v>
      </c>
      <c r="CU17" s="78">
        <v>61.39</v>
      </c>
    </row>
    <row r="18" spans="1:99" s="78" customFormat="1" ht="12">
      <c r="A18" s="39"/>
      <c r="B18" s="7" t="s">
        <v>9</v>
      </c>
      <c r="C18" s="84">
        <v>37.81</v>
      </c>
      <c r="D18" s="84">
        <v>33.11</v>
      </c>
      <c r="E18" s="84">
        <v>33.34</v>
      </c>
      <c r="F18" s="84">
        <v>36.63</v>
      </c>
      <c r="G18" s="84">
        <v>35.41</v>
      </c>
      <c r="H18" s="84">
        <v>33.54</v>
      </c>
      <c r="I18" s="84">
        <v>34.94</v>
      </c>
      <c r="J18" s="84">
        <v>34.76</v>
      </c>
      <c r="K18" s="84">
        <v>32.83</v>
      </c>
      <c r="L18" s="84">
        <v>33.32</v>
      </c>
      <c r="M18" s="84">
        <v>32.07</v>
      </c>
      <c r="N18" s="84">
        <v>32.02</v>
      </c>
      <c r="O18" s="84">
        <v>33.39</v>
      </c>
      <c r="P18" s="84">
        <v>34.24</v>
      </c>
      <c r="Q18" s="84">
        <v>33.53</v>
      </c>
      <c r="R18" s="84">
        <v>33.91</v>
      </c>
      <c r="S18" s="84">
        <v>25.89</v>
      </c>
      <c r="T18" s="84">
        <v>30.25</v>
      </c>
      <c r="U18" s="84">
        <v>27.01</v>
      </c>
      <c r="V18" s="84">
        <v>26.48</v>
      </c>
      <c r="W18" s="84">
        <v>24.3</v>
      </c>
      <c r="X18" s="84">
        <v>24.41</v>
      </c>
      <c r="Y18" s="84">
        <v>23.79</v>
      </c>
      <c r="Z18" s="84">
        <v>20.01</v>
      </c>
      <c r="AA18" s="84">
        <v>19.2</v>
      </c>
      <c r="AB18" s="84">
        <v>17.67</v>
      </c>
      <c r="AC18" s="84">
        <v>16.67</v>
      </c>
      <c r="AD18" s="84">
        <v>16.52</v>
      </c>
      <c r="AE18" s="84">
        <v>17.49</v>
      </c>
      <c r="AF18" s="84">
        <v>17.48</v>
      </c>
      <c r="AG18" s="84">
        <v>17.57</v>
      </c>
      <c r="AH18" s="84">
        <v>17.05</v>
      </c>
      <c r="AI18" s="84">
        <v>16.9</v>
      </c>
      <c r="AJ18" s="84">
        <v>18.81</v>
      </c>
      <c r="AK18" s="84">
        <v>19.29</v>
      </c>
      <c r="AL18" s="84">
        <v>19.91</v>
      </c>
      <c r="AM18" s="84">
        <v>19.23</v>
      </c>
      <c r="AN18" s="84">
        <v>21.12</v>
      </c>
      <c r="AO18" s="84">
        <v>18.56</v>
      </c>
      <c r="AP18" s="84">
        <v>18.05</v>
      </c>
      <c r="AQ18" s="84">
        <v>16.5</v>
      </c>
      <c r="AR18" s="84">
        <v>19.49</v>
      </c>
      <c r="AS18" s="84">
        <v>20.5</v>
      </c>
      <c r="AT18" s="84">
        <v>20.19</v>
      </c>
      <c r="AU18" s="84">
        <v>20.74</v>
      </c>
      <c r="AV18" s="84">
        <v>21.93</v>
      </c>
      <c r="AW18" s="84">
        <v>22.5</v>
      </c>
      <c r="AX18" s="84">
        <v>20.16</v>
      </c>
      <c r="AY18" s="84">
        <v>22.66</v>
      </c>
      <c r="AZ18" s="84">
        <v>24.13</v>
      </c>
      <c r="BA18" s="84">
        <v>26.16</v>
      </c>
      <c r="BB18" s="84">
        <v>35.7</v>
      </c>
      <c r="BC18" s="84">
        <v>24.49</v>
      </c>
      <c r="BD18" s="84">
        <v>25.82</v>
      </c>
      <c r="BE18" s="84">
        <v>24.53</v>
      </c>
      <c r="BF18" s="84">
        <v>24.34</v>
      </c>
      <c r="BG18" s="84">
        <v>24.84</v>
      </c>
      <c r="BH18" s="84">
        <v>25.23</v>
      </c>
      <c r="BI18" s="84">
        <v>24.88</v>
      </c>
      <c r="BJ18" s="84">
        <v>23.67</v>
      </c>
      <c r="BK18" s="84">
        <v>23.85</v>
      </c>
      <c r="BL18" s="84">
        <v>24.93</v>
      </c>
      <c r="BM18" s="78">
        <v>22.52</v>
      </c>
      <c r="BN18" s="78">
        <v>23.9</v>
      </c>
      <c r="BO18" s="78">
        <v>22.55</v>
      </c>
      <c r="BP18" s="78">
        <v>23.12</v>
      </c>
      <c r="BQ18" s="78">
        <v>22.67</v>
      </c>
      <c r="BR18" s="78">
        <v>23.2</v>
      </c>
      <c r="BS18" s="78">
        <v>21.24</v>
      </c>
      <c r="BT18" s="78">
        <v>22.34</v>
      </c>
      <c r="BU18" s="78">
        <v>25.75</v>
      </c>
      <c r="BV18" s="78">
        <v>24.31</v>
      </c>
      <c r="BW18" s="78">
        <v>25.03</v>
      </c>
      <c r="BX18" s="78">
        <v>26.23</v>
      </c>
      <c r="BY18" s="78">
        <v>26.12</v>
      </c>
      <c r="BZ18" s="78">
        <v>26.45</v>
      </c>
      <c r="CA18" s="78">
        <v>26.41</v>
      </c>
      <c r="CB18" s="78">
        <v>25.14</v>
      </c>
      <c r="CC18" s="78">
        <v>26.91</v>
      </c>
      <c r="CD18" s="78">
        <v>27.02</v>
      </c>
      <c r="CE18" s="78">
        <v>26.05</v>
      </c>
      <c r="CF18" s="78">
        <v>28.18</v>
      </c>
      <c r="CG18" s="78">
        <v>31.3</v>
      </c>
      <c r="CH18" s="78">
        <v>31.12</v>
      </c>
      <c r="CI18" s="78">
        <v>29.56</v>
      </c>
      <c r="CJ18" s="78">
        <v>30.49</v>
      </c>
      <c r="CK18" s="78">
        <v>29.58</v>
      </c>
      <c r="CL18" s="78">
        <v>28.68</v>
      </c>
      <c r="CM18" s="78">
        <v>29.17</v>
      </c>
      <c r="CN18" s="78">
        <v>29.28</v>
      </c>
      <c r="CO18" s="78">
        <v>29.28</v>
      </c>
      <c r="CP18" s="78">
        <v>31.47</v>
      </c>
      <c r="CQ18" s="78">
        <v>30.89</v>
      </c>
      <c r="CR18" s="78">
        <v>31.97</v>
      </c>
      <c r="CS18" s="78">
        <v>29.94</v>
      </c>
      <c r="CT18" s="78">
        <v>28.74</v>
      </c>
      <c r="CU18" s="78">
        <v>29.72</v>
      </c>
    </row>
    <row r="19" spans="1:99" s="78" customFormat="1" ht="12">
      <c r="A19" s="39"/>
      <c r="B19" s="7" t="s">
        <v>10</v>
      </c>
      <c r="C19" s="84">
        <v>78.35</v>
      </c>
      <c r="D19" s="84">
        <v>64.65</v>
      </c>
      <c r="E19" s="84">
        <v>65.54</v>
      </c>
      <c r="F19" s="84">
        <v>62.56</v>
      </c>
      <c r="G19" s="84">
        <v>60.57</v>
      </c>
      <c r="H19" s="84">
        <v>61.6</v>
      </c>
      <c r="I19" s="84">
        <v>71.08</v>
      </c>
      <c r="J19" s="84">
        <v>76.85</v>
      </c>
      <c r="K19" s="84">
        <v>76.03</v>
      </c>
      <c r="L19" s="84">
        <v>79.56</v>
      </c>
      <c r="M19" s="84">
        <v>85.11</v>
      </c>
      <c r="N19" s="84">
        <v>87.41</v>
      </c>
      <c r="O19" s="84">
        <v>93.39</v>
      </c>
      <c r="P19" s="84">
        <v>89.19</v>
      </c>
      <c r="Q19" s="84">
        <v>90.38</v>
      </c>
      <c r="R19" s="84">
        <v>91.48</v>
      </c>
      <c r="S19" s="84">
        <v>72.71</v>
      </c>
      <c r="T19" s="84">
        <v>71.35</v>
      </c>
      <c r="U19" s="84">
        <v>72.07</v>
      </c>
      <c r="V19" s="84">
        <v>66.18</v>
      </c>
      <c r="W19" s="84">
        <v>69.32</v>
      </c>
      <c r="X19" s="84">
        <v>77.06</v>
      </c>
      <c r="Y19" s="84">
        <v>79.24</v>
      </c>
      <c r="Z19" s="84">
        <v>84.74</v>
      </c>
      <c r="AA19" s="84">
        <v>87.25</v>
      </c>
      <c r="AB19" s="84">
        <v>80.85</v>
      </c>
      <c r="AC19" s="84">
        <v>82.38</v>
      </c>
      <c r="AD19" s="84">
        <v>82.66</v>
      </c>
      <c r="AE19" s="84">
        <v>97.69</v>
      </c>
      <c r="AF19" s="84">
        <v>104.37</v>
      </c>
      <c r="AG19" s="84">
        <v>106.34</v>
      </c>
      <c r="AH19" s="84">
        <v>108.44</v>
      </c>
      <c r="AI19" s="84">
        <v>106.11</v>
      </c>
      <c r="AJ19" s="84">
        <v>110.66</v>
      </c>
      <c r="AK19" s="84">
        <v>109.36</v>
      </c>
      <c r="AL19" s="84">
        <v>108.78</v>
      </c>
      <c r="AM19" s="84">
        <v>111.56</v>
      </c>
      <c r="AN19" s="84">
        <v>112.51</v>
      </c>
      <c r="AO19" s="84">
        <v>109.97</v>
      </c>
      <c r="AP19" s="84">
        <v>120.8</v>
      </c>
      <c r="AQ19" s="84">
        <v>113.56</v>
      </c>
      <c r="AR19" s="84">
        <v>119.54</v>
      </c>
      <c r="AS19" s="84">
        <v>133.54</v>
      </c>
      <c r="AT19" s="84">
        <v>134.71</v>
      </c>
      <c r="AU19" s="84">
        <v>149.03</v>
      </c>
      <c r="AV19" s="84">
        <v>140.61</v>
      </c>
      <c r="AW19" s="84">
        <v>141.08</v>
      </c>
      <c r="AX19" s="84">
        <v>138.54</v>
      </c>
      <c r="AY19" s="84">
        <v>132.72</v>
      </c>
      <c r="AZ19" s="84">
        <v>132.77</v>
      </c>
      <c r="BA19" s="84">
        <v>132.92</v>
      </c>
      <c r="BB19" s="84">
        <v>143.02</v>
      </c>
      <c r="BC19" s="84">
        <v>145.68</v>
      </c>
      <c r="BD19" s="84">
        <v>145.35</v>
      </c>
      <c r="BE19" s="84">
        <v>154.58</v>
      </c>
      <c r="BF19" s="84">
        <v>160.38</v>
      </c>
      <c r="BG19" s="84">
        <v>162.29</v>
      </c>
      <c r="BH19" s="84">
        <v>163.59</v>
      </c>
      <c r="BI19" s="84">
        <v>160.11</v>
      </c>
      <c r="BJ19" s="84">
        <v>167.06</v>
      </c>
      <c r="BK19" s="84">
        <v>168.51</v>
      </c>
      <c r="BL19" s="84">
        <v>164.38</v>
      </c>
      <c r="BM19" s="78">
        <v>162.17</v>
      </c>
      <c r="BN19" s="78">
        <v>165.51</v>
      </c>
      <c r="BO19" s="78">
        <v>139.69</v>
      </c>
      <c r="BP19" s="78">
        <v>138.03</v>
      </c>
      <c r="BQ19" s="78">
        <v>145.6</v>
      </c>
      <c r="BR19" s="78">
        <v>148.31</v>
      </c>
      <c r="BS19" s="78">
        <v>137.54</v>
      </c>
      <c r="BT19" s="78">
        <v>113.66</v>
      </c>
      <c r="BU19" s="78">
        <v>118.55</v>
      </c>
      <c r="BV19" s="78">
        <v>113.5</v>
      </c>
      <c r="BW19" s="78">
        <v>118.18</v>
      </c>
      <c r="BX19" s="78">
        <v>112.66</v>
      </c>
      <c r="BY19" s="78">
        <v>114.12</v>
      </c>
      <c r="BZ19" s="78">
        <v>123.16</v>
      </c>
      <c r="CA19" s="78">
        <v>115.1</v>
      </c>
      <c r="CB19" s="78">
        <v>121.06</v>
      </c>
      <c r="CC19" s="78">
        <v>122.26</v>
      </c>
      <c r="CD19" s="78">
        <v>120.72</v>
      </c>
      <c r="CE19" s="78">
        <v>122.06</v>
      </c>
      <c r="CF19" s="78">
        <v>122.49</v>
      </c>
      <c r="CG19" s="78">
        <v>124.46</v>
      </c>
      <c r="CH19" s="78">
        <v>132.61</v>
      </c>
      <c r="CI19" s="78">
        <v>129.05</v>
      </c>
      <c r="CJ19" s="78">
        <v>130.32</v>
      </c>
      <c r="CK19" s="78">
        <v>138.93</v>
      </c>
      <c r="CL19" s="78">
        <v>141.61</v>
      </c>
      <c r="CM19" s="78">
        <v>124.54</v>
      </c>
      <c r="CN19" s="78">
        <v>126.81</v>
      </c>
      <c r="CO19" s="78">
        <v>126.81</v>
      </c>
      <c r="CP19" s="78">
        <v>143.34</v>
      </c>
      <c r="CQ19" s="78">
        <v>154.55</v>
      </c>
      <c r="CR19" s="78">
        <v>153.92</v>
      </c>
      <c r="CS19" s="78">
        <v>136.49</v>
      </c>
      <c r="CT19" s="78">
        <v>142.68</v>
      </c>
      <c r="CU19" s="78">
        <v>138.33</v>
      </c>
    </row>
    <row r="20" spans="1:99" s="78" customFormat="1" ht="12">
      <c r="A20" s="39"/>
      <c r="B20" s="7" t="s">
        <v>83</v>
      </c>
      <c r="C20" s="84">
        <v>1.41</v>
      </c>
      <c r="D20" s="84">
        <v>3.38</v>
      </c>
      <c r="E20" s="84">
        <v>2.35</v>
      </c>
      <c r="F20" s="84">
        <v>1.6</v>
      </c>
      <c r="G20" s="84">
        <v>1.15</v>
      </c>
      <c r="H20" s="84">
        <v>1.1</v>
      </c>
      <c r="I20" s="84">
        <v>1.45</v>
      </c>
      <c r="J20" s="84">
        <v>2.46</v>
      </c>
      <c r="K20" s="84">
        <v>2.8</v>
      </c>
      <c r="L20" s="84">
        <v>2.09</v>
      </c>
      <c r="M20" s="84">
        <v>1.82</v>
      </c>
      <c r="N20" s="84">
        <v>1.71</v>
      </c>
      <c r="O20" s="84">
        <v>1.32</v>
      </c>
      <c r="P20" s="84">
        <v>1.5</v>
      </c>
      <c r="Q20" s="84">
        <v>1.25</v>
      </c>
      <c r="R20" s="84">
        <v>1.66</v>
      </c>
      <c r="S20" s="84">
        <v>1.04</v>
      </c>
      <c r="T20" s="84">
        <v>0.9</v>
      </c>
      <c r="U20" s="84">
        <v>0.99</v>
      </c>
      <c r="V20" s="84">
        <v>2.02</v>
      </c>
      <c r="W20" s="84">
        <v>1.06</v>
      </c>
      <c r="X20" s="84">
        <v>1.02</v>
      </c>
      <c r="Y20" s="84">
        <v>1.05</v>
      </c>
      <c r="Z20" s="84">
        <v>1.34</v>
      </c>
      <c r="AA20" s="84">
        <v>1.17</v>
      </c>
      <c r="AB20" s="84">
        <v>0.64</v>
      </c>
      <c r="AC20" s="84">
        <v>0.98</v>
      </c>
      <c r="AD20" s="84">
        <v>1.13</v>
      </c>
      <c r="AE20" s="84">
        <v>1.59</v>
      </c>
      <c r="AF20" s="84">
        <v>1.26</v>
      </c>
      <c r="AG20" s="84">
        <v>1.43</v>
      </c>
      <c r="AH20" s="84">
        <v>1.66</v>
      </c>
      <c r="AI20" s="84">
        <v>2.22</v>
      </c>
      <c r="AJ20" s="84">
        <v>2.46</v>
      </c>
      <c r="AK20" s="84">
        <v>2.09</v>
      </c>
      <c r="AL20" s="84">
        <v>2.09</v>
      </c>
      <c r="AM20" s="84">
        <v>2.51</v>
      </c>
      <c r="AN20" s="84">
        <v>2.36</v>
      </c>
      <c r="AO20" s="84">
        <v>2.24</v>
      </c>
      <c r="AP20" s="84">
        <v>2.48</v>
      </c>
      <c r="AQ20" s="84">
        <v>2.53</v>
      </c>
      <c r="AR20" s="84">
        <v>3.76</v>
      </c>
      <c r="AS20" s="84">
        <v>4.25</v>
      </c>
      <c r="AT20" s="84">
        <v>4.96</v>
      </c>
      <c r="AU20" s="84">
        <v>6.14</v>
      </c>
      <c r="AV20" s="84">
        <v>5.16</v>
      </c>
      <c r="AW20" s="84">
        <v>4.99</v>
      </c>
      <c r="AX20" s="84">
        <v>4.79</v>
      </c>
      <c r="AY20" s="84">
        <v>4.76</v>
      </c>
      <c r="AZ20" s="84">
        <v>4.31</v>
      </c>
      <c r="BA20" s="84">
        <v>4.17</v>
      </c>
      <c r="BB20" s="84">
        <v>4.59</v>
      </c>
      <c r="BC20" s="84">
        <v>4.21</v>
      </c>
      <c r="BD20" s="84">
        <v>4.43</v>
      </c>
      <c r="BE20" s="84">
        <v>4.64</v>
      </c>
      <c r="BF20" s="84">
        <v>3.98</v>
      </c>
      <c r="BG20" s="84">
        <v>3.88</v>
      </c>
      <c r="BH20" s="84">
        <v>4.24</v>
      </c>
      <c r="BI20" s="84">
        <v>4.84</v>
      </c>
      <c r="BJ20" s="84">
        <v>4.43</v>
      </c>
      <c r="BK20" s="84">
        <v>4.04</v>
      </c>
      <c r="BL20" s="84">
        <v>3.58</v>
      </c>
      <c r="BM20" s="78">
        <v>3.68</v>
      </c>
      <c r="BN20" s="78">
        <v>4.39</v>
      </c>
      <c r="BO20" s="78">
        <v>3.29</v>
      </c>
      <c r="BP20" s="78">
        <v>3.14</v>
      </c>
      <c r="BQ20" s="78">
        <v>2.73</v>
      </c>
      <c r="BR20" s="78">
        <v>3.22</v>
      </c>
      <c r="BS20" s="78">
        <v>3.61</v>
      </c>
      <c r="BT20" s="78">
        <v>3.6</v>
      </c>
      <c r="BU20" s="78">
        <v>3.54</v>
      </c>
      <c r="BV20" s="78">
        <v>4.2</v>
      </c>
      <c r="BW20" s="78">
        <v>4.55</v>
      </c>
      <c r="BX20" s="78">
        <v>4.1</v>
      </c>
      <c r="BY20" s="78">
        <v>3.79</v>
      </c>
      <c r="BZ20" s="78">
        <v>3.36</v>
      </c>
      <c r="CA20" s="78">
        <v>3.39</v>
      </c>
      <c r="CB20" s="78">
        <v>2.26</v>
      </c>
      <c r="CC20" s="78">
        <v>3.13</v>
      </c>
      <c r="CD20" s="78">
        <v>3.2</v>
      </c>
      <c r="CE20" s="78">
        <v>3.68</v>
      </c>
      <c r="CF20" s="78">
        <v>3.37</v>
      </c>
      <c r="CG20" s="78">
        <v>3.63</v>
      </c>
      <c r="CH20" s="78">
        <v>3.63</v>
      </c>
      <c r="CI20" s="78">
        <v>4.18</v>
      </c>
      <c r="CJ20" s="78">
        <v>4.05</v>
      </c>
      <c r="CK20" s="78">
        <v>4.39</v>
      </c>
      <c r="CL20" s="78">
        <v>4.66</v>
      </c>
      <c r="CM20" s="78">
        <v>5.56</v>
      </c>
      <c r="CN20" s="78">
        <v>6.45</v>
      </c>
      <c r="CO20" s="78">
        <v>6.45</v>
      </c>
      <c r="CP20" s="78">
        <v>5.82</v>
      </c>
      <c r="CQ20" s="78">
        <v>5.84</v>
      </c>
      <c r="CR20" s="78">
        <v>6.79</v>
      </c>
      <c r="CS20" s="78">
        <v>6.47</v>
      </c>
      <c r="CT20" s="78">
        <v>6.43</v>
      </c>
      <c r="CU20" s="78">
        <v>6.55</v>
      </c>
    </row>
    <row r="21" spans="1:99" s="78" customFormat="1" ht="12">
      <c r="A21" s="39"/>
      <c r="B21" s="7" t="s">
        <v>85</v>
      </c>
      <c r="C21" s="84">
        <v>29.26</v>
      </c>
      <c r="D21" s="84">
        <v>22.75</v>
      </c>
      <c r="E21" s="84">
        <v>28.09</v>
      </c>
      <c r="F21" s="84">
        <v>30.61</v>
      </c>
      <c r="G21" s="84">
        <v>23.88</v>
      </c>
      <c r="H21" s="84">
        <v>26.06</v>
      </c>
      <c r="I21" s="84">
        <v>26.22</v>
      </c>
      <c r="J21" s="84">
        <v>23.56</v>
      </c>
      <c r="K21" s="84">
        <v>28.25</v>
      </c>
      <c r="L21" s="84">
        <v>28.45</v>
      </c>
      <c r="M21" s="84">
        <v>30</v>
      </c>
      <c r="N21" s="84">
        <v>31.69</v>
      </c>
      <c r="O21" s="84">
        <v>25.71</v>
      </c>
      <c r="P21" s="84">
        <v>25.28</v>
      </c>
      <c r="Q21" s="84">
        <v>22.85</v>
      </c>
      <c r="R21" s="84">
        <v>26.08</v>
      </c>
      <c r="S21" s="84">
        <v>22.71</v>
      </c>
      <c r="T21" s="84">
        <v>22.29</v>
      </c>
      <c r="U21" s="84">
        <v>25.33</v>
      </c>
      <c r="V21" s="84">
        <v>24.7</v>
      </c>
      <c r="W21" s="84">
        <v>24.16</v>
      </c>
      <c r="X21" s="84">
        <v>27.86</v>
      </c>
      <c r="Y21" s="84">
        <v>25.58</v>
      </c>
      <c r="Z21" s="84">
        <v>26.73</v>
      </c>
      <c r="AA21" s="84">
        <v>25.22</v>
      </c>
      <c r="AB21" s="84">
        <v>25.17</v>
      </c>
      <c r="AC21" s="84">
        <v>23.79</v>
      </c>
      <c r="AD21" s="84">
        <v>20.92</v>
      </c>
      <c r="AE21" s="84">
        <v>21.39</v>
      </c>
      <c r="AF21" s="84">
        <v>24.79</v>
      </c>
      <c r="AG21" s="84">
        <v>19.74</v>
      </c>
      <c r="AH21" s="84">
        <v>20.64</v>
      </c>
      <c r="AI21" s="84">
        <v>19.46</v>
      </c>
      <c r="AJ21" s="84">
        <v>15.62</v>
      </c>
      <c r="AK21" s="84">
        <v>16.94</v>
      </c>
      <c r="AL21" s="84">
        <v>14.86</v>
      </c>
      <c r="AM21" s="84">
        <v>16.22</v>
      </c>
      <c r="AN21" s="84">
        <v>14.61</v>
      </c>
      <c r="AO21" s="84">
        <v>15.14</v>
      </c>
      <c r="AP21" s="84">
        <v>15.63</v>
      </c>
      <c r="AQ21" s="84">
        <v>16.77</v>
      </c>
      <c r="AR21" s="84">
        <v>23.7</v>
      </c>
      <c r="AS21" s="84">
        <v>19.72</v>
      </c>
      <c r="AT21" s="84">
        <v>20.9</v>
      </c>
      <c r="AU21" s="84">
        <v>16.04</v>
      </c>
      <c r="AV21" s="84">
        <v>17.98</v>
      </c>
      <c r="AW21" s="84">
        <v>22.38</v>
      </c>
      <c r="AX21" s="84">
        <v>19.1</v>
      </c>
      <c r="AY21" s="84">
        <v>16.59</v>
      </c>
      <c r="AZ21" s="84">
        <v>20.76</v>
      </c>
      <c r="BA21" s="84">
        <v>18.73</v>
      </c>
      <c r="BB21" s="84">
        <v>20.1</v>
      </c>
      <c r="BC21" s="84">
        <v>17.75</v>
      </c>
      <c r="BD21" s="84">
        <v>17.33</v>
      </c>
      <c r="BE21" s="84">
        <v>15.83</v>
      </c>
      <c r="BF21" s="84">
        <v>16.91</v>
      </c>
      <c r="BG21" s="84">
        <v>16.68</v>
      </c>
      <c r="BH21" s="84">
        <v>13</v>
      </c>
      <c r="BI21" s="84">
        <v>15.63</v>
      </c>
      <c r="BJ21" s="84">
        <v>12.72</v>
      </c>
      <c r="BK21" s="84">
        <v>14.76</v>
      </c>
      <c r="BL21" s="84">
        <v>13.57</v>
      </c>
      <c r="BM21" s="78">
        <v>10.87</v>
      </c>
      <c r="BN21" s="78">
        <v>10.55</v>
      </c>
      <c r="BO21" s="78">
        <v>11.15</v>
      </c>
      <c r="BP21" s="78">
        <v>13.45</v>
      </c>
      <c r="BQ21" s="78">
        <v>12.21</v>
      </c>
      <c r="BR21" s="78">
        <v>14.62</v>
      </c>
      <c r="BS21" s="78">
        <v>12.84</v>
      </c>
      <c r="BT21" s="78">
        <v>12.74</v>
      </c>
      <c r="BU21" s="78">
        <v>13.49</v>
      </c>
      <c r="BV21" s="78">
        <v>14.54</v>
      </c>
      <c r="BW21" s="78">
        <v>13.57</v>
      </c>
      <c r="BX21" s="78">
        <v>13.78</v>
      </c>
      <c r="BY21" s="78">
        <v>8.62</v>
      </c>
      <c r="BZ21" s="78">
        <v>10.02</v>
      </c>
      <c r="CA21" s="78">
        <v>13.01</v>
      </c>
      <c r="CB21" s="78">
        <v>11.34</v>
      </c>
      <c r="CC21" s="78">
        <v>14.65</v>
      </c>
      <c r="CD21" s="78">
        <v>13.22</v>
      </c>
      <c r="CE21" s="78">
        <v>10.15</v>
      </c>
      <c r="CF21" s="78">
        <v>12.93</v>
      </c>
      <c r="CG21" s="78">
        <v>13.11</v>
      </c>
      <c r="CH21" s="78">
        <v>9.89</v>
      </c>
      <c r="CI21" s="78">
        <v>11.02</v>
      </c>
      <c r="CJ21" s="78">
        <v>14.06</v>
      </c>
      <c r="CK21" s="78">
        <v>14.05</v>
      </c>
      <c r="CL21" s="78">
        <v>11.79</v>
      </c>
      <c r="CM21" s="78">
        <v>13.78</v>
      </c>
      <c r="CN21" s="78">
        <v>14.9</v>
      </c>
      <c r="CO21" s="78">
        <v>14.9</v>
      </c>
      <c r="CP21" s="78">
        <v>16.6</v>
      </c>
      <c r="CQ21" s="78">
        <v>10.27</v>
      </c>
      <c r="CR21" s="78">
        <v>16.68</v>
      </c>
      <c r="CS21" s="78">
        <v>15.19</v>
      </c>
      <c r="CT21" s="78">
        <v>10.48</v>
      </c>
      <c r="CU21" s="78">
        <v>12.59</v>
      </c>
    </row>
    <row r="22" spans="1:99" s="78" customFormat="1" ht="12">
      <c r="A22" s="39"/>
      <c r="B22" s="7" t="s">
        <v>86</v>
      </c>
      <c r="C22" s="84">
        <v>12.66</v>
      </c>
      <c r="D22" s="84">
        <v>12.45</v>
      </c>
      <c r="E22" s="84">
        <v>10.14</v>
      </c>
      <c r="F22" s="84">
        <v>9.26</v>
      </c>
      <c r="G22" s="84">
        <v>10.17</v>
      </c>
      <c r="H22" s="84">
        <v>10.62</v>
      </c>
      <c r="I22" s="84">
        <v>12.3</v>
      </c>
      <c r="J22" s="84">
        <v>14.01</v>
      </c>
      <c r="K22" s="84">
        <v>13.16</v>
      </c>
      <c r="L22" s="84">
        <v>12.19</v>
      </c>
      <c r="M22" s="84">
        <v>12.36</v>
      </c>
      <c r="N22" s="84">
        <v>11.48</v>
      </c>
      <c r="O22" s="84">
        <v>11.82</v>
      </c>
      <c r="P22" s="84">
        <v>13.25</v>
      </c>
      <c r="Q22" s="84">
        <v>12.93</v>
      </c>
      <c r="R22" s="84">
        <v>14.78</v>
      </c>
      <c r="S22" s="84">
        <v>11.46</v>
      </c>
      <c r="T22" s="84">
        <v>14.85</v>
      </c>
      <c r="U22" s="84">
        <v>14.87</v>
      </c>
      <c r="V22" s="84">
        <v>14.51</v>
      </c>
      <c r="W22" s="84">
        <v>14.22</v>
      </c>
      <c r="X22" s="84">
        <v>13.05</v>
      </c>
      <c r="Y22" s="84">
        <v>14.2</v>
      </c>
      <c r="Z22" s="84">
        <v>14.4</v>
      </c>
      <c r="AA22" s="84">
        <v>17.05</v>
      </c>
      <c r="AB22" s="84">
        <v>16.28</v>
      </c>
      <c r="AC22" s="84">
        <v>18.85</v>
      </c>
      <c r="AD22" s="84">
        <v>20.6</v>
      </c>
      <c r="AE22" s="84">
        <v>20.65</v>
      </c>
      <c r="AF22" s="84">
        <v>19.31</v>
      </c>
      <c r="AG22" s="84">
        <v>20.3</v>
      </c>
      <c r="AH22" s="84">
        <v>19.86</v>
      </c>
      <c r="AI22" s="84">
        <v>18.6</v>
      </c>
      <c r="AJ22" s="84">
        <v>17.93</v>
      </c>
      <c r="AK22" s="84">
        <v>17.83</v>
      </c>
      <c r="AL22" s="84">
        <v>18.71</v>
      </c>
      <c r="AM22" s="84">
        <v>17.08</v>
      </c>
      <c r="AN22" s="84">
        <v>16.71</v>
      </c>
      <c r="AO22" s="84">
        <v>14.04</v>
      </c>
      <c r="AP22" s="84">
        <v>15.07</v>
      </c>
      <c r="AQ22" s="84">
        <v>13.84</v>
      </c>
      <c r="AR22" s="84">
        <v>13.38</v>
      </c>
      <c r="AS22" s="84">
        <v>12.7</v>
      </c>
      <c r="AT22" s="84">
        <v>12.93</v>
      </c>
      <c r="AU22" s="84">
        <v>12.87</v>
      </c>
      <c r="AV22" s="84">
        <v>12.75</v>
      </c>
      <c r="AW22" s="84">
        <v>14.04</v>
      </c>
      <c r="AX22" s="84">
        <v>12.68</v>
      </c>
      <c r="AY22" s="84">
        <v>13.15</v>
      </c>
      <c r="AZ22" s="84">
        <v>13.41</v>
      </c>
      <c r="BA22" s="84">
        <v>13.89</v>
      </c>
      <c r="BB22" s="84">
        <v>13.1</v>
      </c>
      <c r="BC22" s="84">
        <v>12.79</v>
      </c>
      <c r="BD22" s="84">
        <v>12.88</v>
      </c>
      <c r="BE22" s="84">
        <v>13.91</v>
      </c>
      <c r="BF22" s="84">
        <v>14.79</v>
      </c>
      <c r="BG22" s="84">
        <v>15.35</v>
      </c>
      <c r="BH22" s="84">
        <v>14.05</v>
      </c>
      <c r="BI22" s="84">
        <v>13.94</v>
      </c>
      <c r="BJ22" s="84">
        <v>13.97</v>
      </c>
      <c r="BK22" s="84">
        <v>15.4</v>
      </c>
      <c r="BL22" s="84">
        <v>13.46</v>
      </c>
      <c r="BM22" s="78">
        <v>11.87</v>
      </c>
      <c r="BN22" s="78">
        <v>11.14</v>
      </c>
      <c r="BO22" s="78">
        <v>10.86</v>
      </c>
      <c r="BP22" s="78">
        <v>10.61</v>
      </c>
      <c r="BQ22" s="78">
        <v>10.5</v>
      </c>
      <c r="BR22" s="78">
        <v>9.95</v>
      </c>
      <c r="BS22" s="78">
        <v>8.58</v>
      </c>
      <c r="BT22" s="78">
        <v>8.72</v>
      </c>
      <c r="BU22" s="78">
        <v>10.85</v>
      </c>
      <c r="BV22" s="78">
        <v>10.71</v>
      </c>
      <c r="BW22" s="78">
        <v>10.76</v>
      </c>
      <c r="BX22" s="78">
        <v>12.17</v>
      </c>
      <c r="BY22" s="78">
        <v>13.24</v>
      </c>
      <c r="BZ22" s="78">
        <v>14.61</v>
      </c>
      <c r="CA22" s="78">
        <v>12.15</v>
      </c>
      <c r="CB22" s="78">
        <v>14.46</v>
      </c>
      <c r="CC22" s="78">
        <v>15.26</v>
      </c>
      <c r="CD22" s="78">
        <v>16.68</v>
      </c>
      <c r="CE22" s="78">
        <v>13.83</v>
      </c>
      <c r="CF22" s="78">
        <v>16.14</v>
      </c>
      <c r="CG22" s="78">
        <v>16.04</v>
      </c>
      <c r="CH22" s="78">
        <v>17.39</v>
      </c>
      <c r="CI22" s="78">
        <v>16.04</v>
      </c>
      <c r="CJ22" s="78">
        <v>18.25</v>
      </c>
      <c r="CK22" s="78">
        <v>16.57</v>
      </c>
      <c r="CL22" s="78">
        <v>16.56</v>
      </c>
      <c r="CM22" s="78">
        <v>17.41</v>
      </c>
      <c r="CN22" s="78">
        <v>11.61</v>
      </c>
      <c r="CO22" s="78">
        <v>11.61</v>
      </c>
      <c r="CP22" s="78">
        <v>13.21</v>
      </c>
      <c r="CQ22" s="78">
        <v>16.88</v>
      </c>
      <c r="CR22" s="78">
        <v>14.5</v>
      </c>
      <c r="CS22" s="78">
        <v>14.9</v>
      </c>
      <c r="CT22" s="78">
        <v>20.56</v>
      </c>
      <c r="CU22" s="78">
        <v>18.48</v>
      </c>
    </row>
    <row r="23" spans="1:94" s="78" customFormat="1" ht="12">
      <c r="A23" s="39"/>
      <c r="B23" s="7" t="s">
        <v>61</v>
      </c>
      <c r="C23" s="84">
        <v>4.61</v>
      </c>
      <c r="D23" s="84">
        <v>4.61</v>
      </c>
      <c r="E23" s="84">
        <v>0.7</v>
      </c>
      <c r="F23" s="84">
        <v>0.93</v>
      </c>
      <c r="G23" s="84">
        <v>0.57</v>
      </c>
      <c r="H23" s="84">
        <v>0.58</v>
      </c>
      <c r="I23" s="84">
        <v>0.45</v>
      </c>
      <c r="J23" s="84">
        <v>0.5</v>
      </c>
      <c r="K23" s="84">
        <v>0.4</v>
      </c>
      <c r="L23" s="84">
        <v>0.36</v>
      </c>
      <c r="M23" s="84">
        <v>0.22</v>
      </c>
      <c r="N23" s="84">
        <v>0.34</v>
      </c>
      <c r="O23" s="84">
        <v>0.4</v>
      </c>
      <c r="P23" s="84">
        <v>0.4</v>
      </c>
      <c r="Q23" s="84">
        <v>0.48</v>
      </c>
      <c r="R23" s="84">
        <v>0.16</v>
      </c>
      <c r="S23" s="84"/>
      <c r="T23" s="84">
        <v>0.24</v>
      </c>
      <c r="U23" s="84">
        <v>0.34</v>
      </c>
      <c r="V23" s="84">
        <v>0.15</v>
      </c>
      <c r="W23" s="84">
        <v>0.29</v>
      </c>
      <c r="X23" s="84">
        <v>0.19</v>
      </c>
      <c r="Y23" s="84">
        <v>0.14</v>
      </c>
      <c r="Z23" s="84">
        <v>0.23</v>
      </c>
      <c r="AA23" s="84">
        <v>0.39</v>
      </c>
      <c r="AB23" s="84">
        <v>0.27</v>
      </c>
      <c r="AC23" s="84">
        <v>0.18</v>
      </c>
      <c r="AD23" s="84">
        <v>0.13</v>
      </c>
      <c r="AE23" s="84">
        <v>0.27</v>
      </c>
      <c r="AF23" s="84">
        <v>0.21</v>
      </c>
      <c r="AG23" s="84">
        <v>0.04</v>
      </c>
      <c r="AH23" s="84">
        <v>0.02</v>
      </c>
      <c r="AI23" s="84">
        <v>0.1</v>
      </c>
      <c r="AJ23" s="84">
        <v>0.08</v>
      </c>
      <c r="AK23" s="84">
        <v>0.16</v>
      </c>
      <c r="AL23" s="84">
        <v>0.09</v>
      </c>
      <c r="AM23" s="84">
        <v>0.06</v>
      </c>
      <c r="AN23" s="84">
        <v>0.06</v>
      </c>
      <c r="AO23" s="84">
        <v>0.08</v>
      </c>
      <c r="AP23" s="84">
        <v>0.08</v>
      </c>
      <c r="AQ23" s="84">
        <v>0.19</v>
      </c>
      <c r="AR23" s="84">
        <v>0.16</v>
      </c>
      <c r="AS23" s="84">
        <v>0.08</v>
      </c>
      <c r="AT23" s="84">
        <v>0.07</v>
      </c>
      <c r="AU23" s="84">
        <v>0.08</v>
      </c>
      <c r="AV23" s="84">
        <v>0.39</v>
      </c>
      <c r="AW23" s="84">
        <v>0.2</v>
      </c>
      <c r="AX23" s="84">
        <v>0.09</v>
      </c>
      <c r="AY23" s="84">
        <v>0.06</v>
      </c>
      <c r="AZ23" s="84">
        <v>0.01</v>
      </c>
      <c r="BA23" s="84">
        <v>0.08</v>
      </c>
      <c r="BB23" s="84">
        <v>0.01</v>
      </c>
      <c r="BC23" s="84">
        <v>0.02</v>
      </c>
      <c r="BD23" s="84">
        <v>0.02</v>
      </c>
      <c r="BE23" s="84">
        <v>0.02</v>
      </c>
      <c r="BF23" s="84">
        <v>0.04</v>
      </c>
      <c r="BG23" s="84">
        <v>0.02</v>
      </c>
      <c r="BH23" s="84">
        <v>0.02</v>
      </c>
      <c r="BI23" s="84">
        <v>0.02</v>
      </c>
      <c r="BJ23" s="84">
        <v>0.03</v>
      </c>
      <c r="BK23" s="84">
        <v>0.03</v>
      </c>
      <c r="BL23" s="84">
        <v>0.22</v>
      </c>
      <c r="BM23" s="78">
        <v>0.35</v>
      </c>
      <c r="BN23" s="78">
        <v>0.11</v>
      </c>
      <c r="BO23" s="78">
        <v>0.42</v>
      </c>
      <c r="BP23" s="78">
        <v>0.08</v>
      </c>
      <c r="BQ23" s="78">
        <v>0.11</v>
      </c>
      <c r="BR23" s="78">
        <v>0.15</v>
      </c>
      <c r="BU23" s="78">
        <v>0.02</v>
      </c>
      <c r="BW23" s="78">
        <v>0.01</v>
      </c>
      <c r="BX23" s="78">
        <v>0.02</v>
      </c>
      <c r="BY23" s="78">
        <v>0.09</v>
      </c>
      <c r="CB23" s="78">
        <v>0.08</v>
      </c>
      <c r="CC23" s="78">
        <v>0.02</v>
      </c>
      <c r="CD23" s="78">
        <v>1.3</v>
      </c>
      <c r="CE23" s="78">
        <v>0.38</v>
      </c>
      <c r="CP23" s="78">
        <v>0.83</v>
      </c>
    </row>
    <row r="24" spans="1:83" s="78" customFormat="1" ht="12">
      <c r="A24" s="39"/>
      <c r="B24" s="7" t="s">
        <v>84</v>
      </c>
      <c r="C24" s="84">
        <v>0.17</v>
      </c>
      <c r="D24" s="84">
        <v>0.19</v>
      </c>
      <c r="E24" s="84">
        <v>1.57</v>
      </c>
      <c r="F24" s="84">
        <v>2.1</v>
      </c>
      <c r="G24" s="84">
        <v>2.37</v>
      </c>
      <c r="H24" s="84">
        <v>2.6</v>
      </c>
      <c r="I24" s="84">
        <v>2.64</v>
      </c>
      <c r="J24" s="84">
        <v>2.88</v>
      </c>
      <c r="K24" s="84">
        <v>2.66</v>
      </c>
      <c r="L24" s="84">
        <v>2.7</v>
      </c>
      <c r="M24" s="84">
        <v>3.7</v>
      </c>
      <c r="N24" s="84">
        <v>3.79</v>
      </c>
      <c r="O24" s="84">
        <v>4.14</v>
      </c>
      <c r="P24" s="84">
        <v>4.15</v>
      </c>
      <c r="Q24" s="84">
        <v>4.77</v>
      </c>
      <c r="R24" s="84">
        <v>4.88</v>
      </c>
      <c r="S24" s="84">
        <v>2.98</v>
      </c>
      <c r="T24" s="84">
        <v>5.07</v>
      </c>
      <c r="U24" s="84">
        <v>4.96</v>
      </c>
      <c r="V24" s="84">
        <v>5.26</v>
      </c>
      <c r="W24" s="84">
        <v>4.96</v>
      </c>
      <c r="X24" s="84">
        <v>4.25</v>
      </c>
      <c r="Y24" s="84">
        <v>4.89</v>
      </c>
      <c r="Z24" s="84">
        <v>4.37</v>
      </c>
      <c r="AA24" s="84">
        <v>4.18</v>
      </c>
      <c r="AB24" s="84">
        <v>3.81</v>
      </c>
      <c r="AC24" s="84">
        <v>3.89</v>
      </c>
      <c r="AD24" s="84">
        <v>4.63</v>
      </c>
      <c r="AE24" s="84">
        <v>5.29</v>
      </c>
      <c r="AF24" s="84">
        <v>4.92</v>
      </c>
      <c r="AG24" s="84">
        <v>5.03</v>
      </c>
      <c r="AH24" s="84">
        <v>5.12</v>
      </c>
      <c r="AI24" s="84">
        <v>5.29</v>
      </c>
      <c r="AJ24" s="84">
        <v>4.55</v>
      </c>
      <c r="AK24" s="84">
        <v>5.8</v>
      </c>
      <c r="AL24" s="84">
        <v>5.69</v>
      </c>
      <c r="AM24" s="84">
        <v>2.9</v>
      </c>
      <c r="AN24" s="84">
        <v>2.98</v>
      </c>
      <c r="AO24" s="84">
        <v>2.93</v>
      </c>
      <c r="AP24" s="84">
        <v>3.06</v>
      </c>
      <c r="AQ24" s="84">
        <v>2.86</v>
      </c>
      <c r="AR24" s="84">
        <v>2.87</v>
      </c>
      <c r="AS24" s="84">
        <v>2.63</v>
      </c>
      <c r="AT24" s="84">
        <v>2.52</v>
      </c>
      <c r="AU24" s="84">
        <v>2.46</v>
      </c>
      <c r="AV24" s="84">
        <v>2.33</v>
      </c>
      <c r="AW24" s="84">
        <v>2.23</v>
      </c>
      <c r="AX24" s="84">
        <v>2.12</v>
      </c>
      <c r="AY24" s="84">
        <v>1.99</v>
      </c>
      <c r="AZ24" s="84">
        <v>1.87</v>
      </c>
      <c r="BA24" s="84">
        <v>1.77</v>
      </c>
      <c r="BB24" s="84">
        <v>1.78</v>
      </c>
      <c r="BC24" s="84">
        <v>1.75</v>
      </c>
      <c r="BD24" s="84">
        <v>1.03</v>
      </c>
      <c r="BE24" s="84">
        <v>1.24</v>
      </c>
      <c r="BF24" s="84">
        <v>1.22</v>
      </c>
      <c r="BG24" s="84">
        <v>1.18</v>
      </c>
      <c r="BH24" s="84">
        <v>1.16</v>
      </c>
      <c r="BI24" s="84">
        <v>1.15</v>
      </c>
      <c r="BJ24" s="84">
        <v>1.14</v>
      </c>
      <c r="BK24" s="84">
        <v>1.07</v>
      </c>
      <c r="BL24" s="84">
        <v>0.97</v>
      </c>
      <c r="BM24" s="78">
        <v>0.94</v>
      </c>
      <c r="BN24" s="78">
        <v>0.93</v>
      </c>
      <c r="BO24" s="78">
        <v>0.95</v>
      </c>
      <c r="BP24" s="78">
        <v>0.96</v>
      </c>
      <c r="BQ24" s="78">
        <v>0.93</v>
      </c>
      <c r="BR24" s="78">
        <v>0.94</v>
      </c>
      <c r="BS24" s="78">
        <v>0.94</v>
      </c>
      <c r="BT24" s="78">
        <v>0.95</v>
      </c>
      <c r="BU24" s="78">
        <v>0.94</v>
      </c>
      <c r="BV24" s="78">
        <v>0.96</v>
      </c>
      <c r="BW24" s="78">
        <v>0.96</v>
      </c>
      <c r="BX24" s="78">
        <v>0.97</v>
      </c>
      <c r="BY24" s="78">
        <v>0.94</v>
      </c>
      <c r="BZ24" s="78">
        <v>0.94</v>
      </c>
      <c r="CA24" s="78">
        <v>0.89</v>
      </c>
      <c r="CB24" s="78">
        <v>0.87</v>
      </c>
      <c r="CC24" s="78">
        <v>0.77</v>
      </c>
      <c r="CD24" s="78">
        <v>0.76</v>
      </c>
      <c r="CE24" s="78">
        <v>0.77</v>
      </c>
    </row>
    <row r="25" spans="1:99" s="78" customFormat="1" ht="12">
      <c r="A25" s="39"/>
      <c r="B25" s="6" t="s">
        <v>91</v>
      </c>
      <c r="C25" s="84">
        <v>328.49000000000007</v>
      </c>
      <c r="D25" s="84">
        <v>298.35</v>
      </c>
      <c r="E25" s="84">
        <v>297.53</v>
      </c>
      <c r="F25" s="84">
        <v>300.51000000000005</v>
      </c>
      <c r="G25" s="84">
        <v>294.26</v>
      </c>
      <c r="H25" s="84">
        <v>299.64000000000004</v>
      </c>
      <c r="I25" s="84">
        <v>314.42999999999995</v>
      </c>
      <c r="J25" s="84">
        <v>320.91999999999996</v>
      </c>
      <c r="K25" s="84">
        <v>319.8</v>
      </c>
      <c r="L25" s="84">
        <v>327.10999999999996</v>
      </c>
      <c r="M25" s="84">
        <v>334.15000000000003</v>
      </c>
      <c r="N25" s="84">
        <v>333.5</v>
      </c>
      <c r="O25" s="84">
        <v>335.1099999999999</v>
      </c>
      <c r="P25" s="84">
        <v>333.5999999999999</v>
      </c>
      <c r="Q25" s="84">
        <v>319.52000000000004</v>
      </c>
      <c r="R25" s="84">
        <v>325.78</v>
      </c>
      <c r="S25" s="84">
        <v>252.81</v>
      </c>
      <c r="T25" s="84">
        <v>288.76000000000005</v>
      </c>
      <c r="U25" s="84">
        <v>286.35999999999996</v>
      </c>
      <c r="V25" s="84">
        <v>282.18999999999994</v>
      </c>
      <c r="W25" s="84">
        <v>262.63</v>
      </c>
      <c r="X25" s="84">
        <v>273.29</v>
      </c>
      <c r="Y25" s="84">
        <v>273.74999999999994</v>
      </c>
      <c r="Z25" s="84">
        <v>278.78</v>
      </c>
      <c r="AA25" s="84">
        <v>273.61999999999995</v>
      </c>
      <c r="AB25" s="84">
        <v>261.2899999999999</v>
      </c>
      <c r="AC25" s="84">
        <v>258.22</v>
      </c>
      <c r="AD25" s="84">
        <v>256.71</v>
      </c>
      <c r="AE25" s="84">
        <v>276.92</v>
      </c>
      <c r="AF25" s="84">
        <v>288.05</v>
      </c>
      <c r="AG25" s="84">
        <v>294.02</v>
      </c>
      <c r="AH25" s="84">
        <v>297.12</v>
      </c>
      <c r="AI25" s="84">
        <v>292.4700000000001</v>
      </c>
      <c r="AJ25" s="84">
        <v>295.2</v>
      </c>
      <c r="AK25" s="84">
        <v>296.40000000000003</v>
      </c>
      <c r="AL25" s="84">
        <v>296.77</v>
      </c>
      <c r="AM25" s="84">
        <v>299.5799999999999</v>
      </c>
      <c r="AN25" s="84">
        <v>305.75000000000006</v>
      </c>
      <c r="AO25" s="84">
        <v>288.59</v>
      </c>
      <c r="AP25" s="84">
        <v>299.92</v>
      </c>
      <c r="AQ25" s="84">
        <v>286.9</v>
      </c>
      <c r="AR25" s="84">
        <v>308.45000000000005</v>
      </c>
      <c r="AS25" s="84">
        <v>324.18999999999994</v>
      </c>
      <c r="AT25" s="84">
        <v>331.1699999999999</v>
      </c>
      <c r="AU25" s="84">
        <v>340.59999999999997</v>
      </c>
      <c r="AV25" s="84">
        <v>331.98</v>
      </c>
      <c r="AW25" s="84">
        <v>384.58000000000004</v>
      </c>
      <c r="AX25" s="84">
        <v>336.18</v>
      </c>
      <c r="AY25" s="84">
        <v>332.52</v>
      </c>
      <c r="AZ25" s="84">
        <v>335.28</v>
      </c>
      <c r="BA25" s="84">
        <v>337.07</v>
      </c>
      <c r="BB25" s="84">
        <v>345.90000000000003</v>
      </c>
      <c r="BC25" s="84">
        <v>346.29999999999995</v>
      </c>
      <c r="BD25" s="84">
        <v>351.62999999999994</v>
      </c>
      <c r="BE25" s="84">
        <v>354.4</v>
      </c>
      <c r="BF25" s="84">
        <v>367.51000000000016</v>
      </c>
      <c r="BG25" s="84">
        <v>371.08000000000004</v>
      </c>
      <c r="BH25" s="84">
        <v>370.72</v>
      </c>
      <c r="BI25" s="84">
        <v>371.25999999999993</v>
      </c>
      <c r="BJ25" s="84">
        <v>370.42</v>
      </c>
      <c r="BK25" s="84">
        <v>380.54999999999995</v>
      </c>
      <c r="BL25" s="84">
        <v>373.46</v>
      </c>
      <c r="BM25" s="84">
        <v>357.40000000000003</v>
      </c>
      <c r="BN25" s="84">
        <v>365.58000000000004</v>
      </c>
      <c r="BO25" s="84">
        <v>332.76000000000005</v>
      </c>
      <c r="BP25" s="84">
        <v>336.43999999999994</v>
      </c>
      <c r="BQ25" s="84">
        <v>338.77</v>
      </c>
      <c r="BR25" s="84">
        <v>354.31999999999994</v>
      </c>
      <c r="BS25" s="84">
        <v>325.46</v>
      </c>
      <c r="BT25" s="84">
        <v>303.01000000000005</v>
      </c>
      <c r="BU25" s="84">
        <v>311.00000000000006</v>
      </c>
      <c r="BV25" s="84">
        <v>298.01</v>
      </c>
      <c r="BW25" s="84">
        <v>297.40999999999997</v>
      </c>
      <c r="BX25" s="84">
        <v>300.05</v>
      </c>
      <c r="BY25" s="84">
        <v>293.3</v>
      </c>
      <c r="BZ25" s="84">
        <v>307.52000000000004</v>
      </c>
      <c r="CA25" s="84">
        <v>296.9799999999999</v>
      </c>
      <c r="CB25" s="84">
        <v>300.7199999999999</v>
      </c>
      <c r="CC25" s="84">
        <v>306.23999999999995</v>
      </c>
      <c r="CD25" s="84">
        <v>307.62000000000006</v>
      </c>
      <c r="CE25" s="84">
        <v>303.9</v>
      </c>
      <c r="CF25" s="78">
        <v>308.28</v>
      </c>
      <c r="CG25" s="78">
        <v>317.03</v>
      </c>
      <c r="CH25" s="78">
        <v>320.75</v>
      </c>
      <c r="CI25" s="78">
        <v>309.76</v>
      </c>
      <c r="CJ25" s="78">
        <v>325.1</v>
      </c>
      <c r="CK25" s="78">
        <v>322.38</v>
      </c>
      <c r="CL25" s="78">
        <v>329.1</v>
      </c>
      <c r="CM25" s="78">
        <v>315.77</v>
      </c>
      <c r="CN25" s="78">
        <v>309.29</v>
      </c>
      <c r="CO25" s="78">
        <v>309.29</v>
      </c>
      <c r="CP25" s="78">
        <v>335.1</v>
      </c>
      <c r="CQ25" s="78">
        <v>338.52</v>
      </c>
      <c r="CR25" s="78">
        <v>347.73</v>
      </c>
      <c r="CS25" s="78">
        <v>331.34</v>
      </c>
      <c r="CT25" s="78">
        <v>330.72</v>
      </c>
      <c r="CU25" s="78">
        <v>326.74</v>
      </c>
    </row>
    <row r="26" spans="1:64" s="78" customFormat="1" ht="12">
      <c r="A26" s="39"/>
      <c r="B26" s="7"/>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row>
    <row r="27" spans="1:99" s="78" customFormat="1" ht="24">
      <c r="A27" s="39" t="s">
        <v>94</v>
      </c>
      <c r="B27" s="7" t="s">
        <v>79</v>
      </c>
      <c r="C27" s="84">
        <v>25.7</v>
      </c>
      <c r="D27" s="84">
        <v>24.38</v>
      </c>
      <c r="E27" s="84">
        <v>25.47</v>
      </c>
      <c r="F27" s="84">
        <v>24.59</v>
      </c>
      <c r="G27" s="84">
        <v>24.43</v>
      </c>
      <c r="H27" s="84">
        <v>25.39</v>
      </c>
      <c r="I27" s="84">
        <v>24.34</v>
      </c>
      <c r="J27" s="84">
        <v>25.71</v>
      </c>
      <c r="K27" s="84">
        <v>26.12</v>
      </c>
      <c r="L27" s="84">
        <v>24.83</v>
      </c>
      <c r="M27" s="84">
        <v>24.68</v>
      </c>
      <c r="N27" s="84">
        <v>25.24</v>
      </c>
      <c r="O27" s="84">
        <v>24.92</v>
      </c>
      <c r="P27" s="84">
        <v>25.04</v>
      </c>
      <c r="Q27" s="84">
        <v>22.54</v>
      </c>
      <c r="R27" s="84">
        <v>21.8</v>
      </c>
      <c r="S27" s="84">
        <v>19.86</v>
      </c>
      <c r="T27" s="84">
        <v>24.88</v>
      </c>
      <c r="U27" s="84">
        <v>23.65</v>
      </c>
      <c r="V27" s="84">
        <v>24.38</v>
      </c>
      <c r="W27" s="84">
        <v>21.36</v>
      </c>
      <c r="X27" s="84">
        <v>20.95</v>
      </c>
      <c r="Y27" s="84">
        <v>18.26</v>
      </c>
      <c r="Z27" s="84">
        <v>19.04</v>
      </c>
      <c r="AA27" s="84">
        <v>18.63</v>
      </c>
      <c r="AB27" s="84">
        <v>18.52</v>
      </c>
      <c r="AC27" s="84">
        <v>18.51</v>
      </c>
      <c r="AD27" s="84">
        <v>18.06</v>
      </c>
      <c r="AE27" s="84">
        <v>20.94</v>
      </c>
      <c r="AF27" s="84">
        <v>21.17</v>
      </c>
      <c r="AG27" s="84">
        <v>22.82</v>
      </c>
      <c r="AH27" s="84">
        <v>21.35</v>
      </c>
      <c r="AI27" s="84">
        <v>20.72</v>
      </c>
      <c r="AJ27" s="84">
        <v>20.73</v>
      </c>
      <c r="AK27" s="84">
        <v>21.3</v>
      </c>
      <c r="AL27" s="84">
        <v>19.85</v>
      </c>
      <c r="AM27" s="84">
        <v>16.16</v>
      </c>
      <c r="AN27" s="84">
        <v>19.43</v>
      </c>
      <c r="AO27" s="84">
        <v>18.49</v>
      </c>
      <c r="AP27" s="84">
        <v>17.82</v>
      </c>
      <c r="AQ27" s="84">
        <v>16.84</v>
      </c>
      <c r="AR27" s="84">
        <v>16.7</v>
      </c>
      <c r="AS27" s="84">
        <v>19.5</v>
      </c>
      <c r="AT27" s="84">
        <v>19.7</v>
      </c>
      <c r="AU27" s="84">
        <v>19.85</v>
      </c>
      <c r="AV27" s="84">
        <v>16.71</v>
      </c>
      <c r="AW27" s="84">
        <v>19.32</v>
      </c>
      <c r="AX27" s="84">
        <v>18</v>
      </c>
      <c r="AY27" s="84">
        <v>19.21</v>
      </c>
      <c r="AZ27" s="84">
        <v>18.08</v>
      </c>
      <c r="BA27" s="84">
        <v>19.07</v>
      </c>
      <c r="BB27" s="84">
        <v>9.04</v>
      </c>
      <c r="BC27" s="84">
        <v>19.22</v>
      </c>
      <c r="BD27" s="84">
        <v>19.67</v>
      </c>
      <c r="BE27" s="84">
        <v>18.71</v>
      </c>
      <c r="BF27" s="84">
        <v>19</v>
      </c>
      <c r="BG27" s="84">
        <v>19.15</v>
      </c>
      <c r="BH27" s="84">
        <v>19.91</v>
      </c>
      <c r="BI27" s="84">
        <v>18.95</v>
      </c>
      <c r="BJ27" s="84">
        <v>17.79</v>
      </c>
      <c r="BK27" s="84">
        <v>18.51</v>
      </c>
      <c r="BL27" s="84">
        <v>19.83</v>
      </c>
      <c r="BM27" s="78">
        <v>18.28</v>
      </c>
      <c r="BN27" s="78">
        <v>19.25</v>
      </c>
      <c r="BO27" s="78">
        <v>18.41</v>
      </c>
      <c r="BP27" s="78">
        <v>18.99</v>
      </c>
      <c r="BQ27" s="78">
        <v>17.14</v>
      </c>
      <c r="BR27" s="78">
        <v>18.33</v>
      </c>
      <c r="BS27" s="78">
        <v>17.2</v>
      </c>
      <c r="BT27" s="78">
        <v>16.13</v>
      </c>
      <c r="BU27" s="78">
        <v>17.33</v>
      </c>
      <c r="BV27" s="78">
        <v>14.59</v>
      </c>
      <c r="BW27" s="78">
        <v>13.03</v>
      </c>
      <c r="BX27" s="78">
        <v>14.38</v>
      </c>
      <c r="BY27" s="78">
        <v>15.08</v>
      </c>
      <c r="BZ27" s="78">
        <v>15.3</v>
      </c>
      <c r="CA27" s="78">
        <v>14.09</v>
      </c>
      <c r="CB27" s="78">
        <v>15.76</v>
      </c>
      <c r="CC27" s="78">
        <v>14.63</v>
      </c>
      <c r="CD27" s="78">
        <v>14.16</v>
      </c>
      <c r="CE27" s="78">
        <v>15.64</v>
      </c>
      <c r="CF27" s="78">
        <v>13.91</v>
      </c>
      <c r="CG27" s="78">
        <v>13.53</v>
      </c>
      <c r="CH27" s="78">
        <v>15.43</v>
      </c>
      <c r="CI27" s="78">
        <v>13.85</v>
      </c>
      <c r="CJ27" s="78">
        <v>14.95</v>
      </c>
      <c r="CK27" s="78">
        <v>13.73</v>
      </c>
      <c r="CL27" s="78">
        <v>13.19</v>
      </c>
      <c r="CM27" s="78">
        <v>12.5</v>
      </c>
      <c r="CN27" s="78">
        <v>12.58</v>
      </c>
      <c r="CO27" s="78">
        <v>13.76</v>
      </c>
      <c r="CP27" s="78">
        <v>14.73</v>
      </c>
      <c r="CQ27" s="78">
        <v>13.02</v>
      </c>
      <c r="CR27" s="78">
        <v>14.36</v>
      </c>
      <c r="CS27" s="78">
        <v>16.29</v>
      </c>
      <c r="CT27" s="78">
        <v>15.15</v>
      </c>
      <c r="CU27" s="78">
        <v>14.8</v>
      </c>
    </row>
    <row r="28" spans="1:99" s="78" customFormat="1" ht="12">
      <c r="A28" s="39"/>
      <c r="B28" s="7" t="s">
        <v>80</v>
      </c>
      <c r="C28" s="84">
        <v>13.12</v>
      </c>
      <c r="D28" s="84">
        <v>12.93</v>
      </c>
      <c r="E28" s="84">
        <v>12.89</v>
      </c>
      <c r="F28" s="84">
        <v>12.26</v>
      </c>
      <c r="G28" s="84">
        <v>13.69</v>
      </c>
      <c r="H28" s="84">
        <v>13.42</v>
      </c>
      <c r="I28" s="84">
        <v>13.56</v>
      </c>
      <c r="J28" s="84">
        <v>13.83</v>
      </c>
      <c r="K28" s="84">
        <v>13.36</v>
      </c>
      <c r="L28" s="84">
        <v>14.92</v>
      </c>
      <c r="M28" s="84">
        <v>14.88</v>
      </c>
      <c r="N28" s="84">
        <v>15.98</v>
      </c>
      <c r="O28" s="84">
        <v>15.56</v>
      </c>
      <c r="P28" s="84">
        <v>15.43</v>
      </c>
      <c r="Q28" s="84">
        <v>15.32</v>
      </c>
      <c r="R28" s="84">
        <v>14.08</v>
      </c>
      <c r="S28" s="84">
        <v>9.61</v>
      </c>
      <c r="T28" s="84">
        <v>13.23</v>
      </c>
      <c r="U28" s="84">
        <v>13.33</v>
      </c>
      <c r="V28" s="84">
        <v>14.9</v>
      </c>
      <c r="W28" s="84">
        <v>13.25</v>
      </c>
      <c r="X28" s="84">
        <v>12.42</v>
      </c>
      <c r="Y28" s="84">
        <v>13.66</v>
      </c>
      <c r="Z28" s="84">
        <v>15.42</v>
      </c>
      <c r="AA28" s="84">
        <v>17.32</v>
      </c>
      <c r="AB28" s="84">
        <v>16.81</v>
      </c>
      <c r="AC28" s="84">
        <v>15.65</v>
      </c>
      <c r="AD28" s="84">
        <v>16.52</v>
      </c>
      <c r="AE28" s="84">
        <v>19.32</v>
      </c>
      <c r="AF28" s="84">
        <v>15.63</v>
      </c>
      <c r="AG28" s="84">
        <v>16.01</v>
      </c>
      <c r="AH28" s="84">
        <v>15.9</v>
      </c>
      <c r="AI28" s="84">
        <v>16.76</v>
      </c>
      <c r="AJ28" s="84">
        <v>19.45</v>
      </c>
      <c r="AK28" s="84">
        <v>19.36</v>
      </c>
      <c r="AL28" s="84">
        <v>20.42</v>
      </c>
      <c r="AM28" s="84">
        <v>22.29</v>
      </c>
      <c r="AN28" s="84">
        <v>20.24</v>
      </c>
      <c r="AO28" s="84">
        <v>22.4</v>
      </c>
      <c r="AP28" s="84">
        <v>22.44</v>
      </c>
      <c r="AQ28" s="84">
        <v>21.05</v>
      </c>
      <c r="AR28" s="84">
        <v>21.38</v>
      </c>
      <c r="AS28" s="84">
        <v>22.24</v>
      </c>
      <c r="AT28" s="84">
        <v>22.22</v>
      </c>
      <c r="AU28" s="84">
        <v>22.27</v>
      </c>
      <c r="AV28" s="84">
        <v>22.62</v>
      </c>
      <c r="AW28" s="84">
        <v>31.52</v>
      </c>
      <c r="AX28" s="84">
        <v>23.39</v>
      </c>
      <c r="AY28" s="84">
        <v>23.88</v>
      </c>
      <c r="AZ28" s="84">
        <v>22.48</v>
      </c>
      <c r="BA28" s="84">
        <v>22.31</v>
      </c>
      <c r="BB28" s="84">
        <v>34.28</v>
      </c>
      <c r="BC28" s="84">
        <v>23.95</v>
      </c>
      <c r="BD28" s="84">
        <v>24.51</v>
      </c>
      <c r="BE28" s="84">
        <v>25.16</v>
      </c>
      <c r="BF28" s="84">
        <v>27.28</v>
      </c>
      <c r="BG28" s="84">
        <v>30.6</v>
      </c>
      <c r="BH28" s="84">
        <v>31.43</v>
      </c>
      <c r="BI28" s="84">
        <v>34.26</v>
      </c>
      <c r="BJ28" s="84">
        <v>35.05</v>
      </c>
      <c r="BK28" s="84">
        <v>35.9</v>
      </c>
      <c r="BL28" s="84">
        <v>34.26</v>
      </c>
      <c r="BM28" s="78">
        <v>32.64</v>
      </c>
      <c r="BN28" s="78">
        <v>34.18</v>
      </c>
      <c r="BO28" s="78">
        <v>32.79</v>
      </c>
      <c r="BP28" s="78">
        <v>34.43</v>
      </c>
      <c r="BQ28" s="78">
        <v>37.66</v>
      </c>
      <c r="BR28" s="78">
        <v>39.47</v>
      </c>
      <c r="BS28" s="78">
        <v>38.2</v>
      </c>
      <c r="BT28" s="78">
        <v>36.96</v>
      </c>
      <c r="BU28" s="78">
        <v>35.37</v>
      </c>
      <c r="BV28" s="78">
        <v>34.74</v>
      </c>
      <c r="BW28" s="78">
        <v>33.67</v>
      </c>
      <c r="BX28" s="78">
        <v>31.17</v>
      </c>
      <c r="BY28" s="78">
        <v>30.09</v>
      </c>
      <c r="BZ28" s="78">
        <v>30.07</v>
      </c>
      <c r="CA28" s="78">
        <v>28.35</v>
      </c>
      <c r="CB28" s="78">
        <v>28.11</v>
      </c>
      <c r="CC28" s="78">
        <v>26.31</v>
      </c>
      <c r="CD28" s="78">
        <v>26.14</v>
      </c>
      <c r="CE28" s="78">
        <v>27.07</v>
      </c>
      <c r="CF28" s="78">
        <v>26.61</v>
      </c>
      <c r="CG28" s="78">
        <v>26.61</v>
      </c>
      <c r="CH28" s="78">
        <v>24.81</v>
      </c>
      <c r="CI28" s="78">
        <v>23.72</v>
      </c>
      <c r="CJ28" s="78">
        <v>23.29</v>
      </c>
      <c r="CK28" s="78">
        <v>23.59</v>
      </c>
      <c r="CL28" s="78">
        <v>23.78</v>
      </c>
      <c r="CM28" s="78">
        <v>23.31</v>
      </c>
      <c r="CN28" s="78">
        <v>21.4</v>
      </c>
      <c r="CO28" s="78">
        <v>20.86</v>
      </c>
      <c r="CP28" s="78">
        <v>21.06</v>
      </c>
      <c r="CQ28" s="78">
        <v>21.41</v>
      </c>
      <c r="CR28" s="78">
        <v>22.12</v>
      </c>
      <c r="CS28" s="78">
        <v>21.62</v>
      </c>
      <c r="CT28" s="78">
        <v>20.37</v>
      </c>
      <c r="CU28" s="78">
        <v>20.72</v>
      </c>
    </row>
    <row r="29" spans="1:99" s="78" customFormat="1" ht="12">
      <c r="A29" s="39"/>
      <c r="B29" s="72" t="s">
        <v>87</v>
      </c>
      <c r="C29" s="84">
        <f aca="true" t="shared" si="0" ref="C29:BN29">SUM(C27:C28)</f>
        <v>38.82</v>
      </c>
      <c r="D29" s="84">
        <f t="shared" si="0"/>
        <v>37.31</v>
      </c>
      <c r="E29" s="84">
        <f t="shared" si="0"/>
        <v>38.36</v>
      </c>
      <c r="F29" s="84">
        <f t="shared" si="0"/>
        <v>36.85</v>
      </c>
      <c r="G29" s="84">
        <f t="shared" si="0"/>
        <v>38.12</v>
      </c>
      <c r="H29" s="84">
        <f t="shared" si="0"/>
        <v>38.81</v>
      </c>
      <c r="I29" s="84">
        <f t="shared" si="0"/>
        <v>37.9</v>
      </c>
      <c r="J29" s="84">
        <f t="shared" si="0"/>
        <v>39.54</v>
      </c>
      <c r="K29" s="84">
        <f t="shared" si="0"/>
        <v>39.480000000000004</v>
      </c>
      <c r="L29" s="84">
        <f t="shared" si="0"/>
        <v>39.75</v>
      </c>
      <c r="M29" s="84">
        <f t="shared" si="0"/>
        <v>39.56</v>
      </c>
      <c r="N29" s="84">
        <f t="shared" si="0"/>
        <v>41.22</v>
      </c>
      <c r="O29" s="84">
        <f t="shared" si="0"/>
        <v>40.480000000000004</v>
      </c>
      <c r="P29" s="84">
        <f t="shared" si="0"/>
        <v>40.47</v>
      </c>
      <c r="Q29" s="84">
        <f t="shared" si="0"/>
        <v>37.86</v>
      </c>
      <c r="R29" s="84">
        <f t="shared" si="0"/>
        <v>35.88</v>
      </c>
      <c r="S29" s="84">
        <f t="shared" si="0"/>
        <v>29.47</v>
      </c>
      <c r="T29" s="84">
        <f t="shared" si="0"/>
        <v>38.11</v>
      </c>
      <c r="U29" s="84">
        <f t="shared" si="0"/>
        <v>36.98</v>
      </c>
      <c r="V29" s="84">
        <f t="shared" si="0"/>
        <v>39.28</v>
      </c>
      <c r="W29" s="84">
        <f t="shared" si="0"/>
        <v>34.61</v>
      </c>
      <c r="X29" s="84">
        <f t="shared" si="0"/>
        <v>33.37</v>
      </c>
      <c r="Y29" s="84">
        <f t="shared" si="0"/>
        <v>31.92</v>
      </c>
      <c r="Z29" s="84">
        <f t="shared" si="0"/>
        <v>34.46</v>
      </c>
      <c r="AA29" s="84">
        <f t="shared" si="0"/>
        <v>35.95</v>
      </c>
      <c r="AB29" s="84">
        <f t="shared" si="0"/>
        <v>35.33</v>
      </c>
      <c r="AC29" s="84">
        <f t="shared" si="0"/>
        <v>34.160000000000004</v>
      </c>
      <c r="AD29" s="84">
        <f t="shared" si="0"/>
        <v>34.58</v>
      </c>
      <c r="AE29" s="84">
        <f t="shared" si="0"/>
        <v>40.260000000000005</v>
      </c>
      <c r="AF29" s="84">
        <f t="shared" si="0"/>
        <v>36.800000000000004</v>
      </c>
      <c r="AG29" s="84">
        <f t="shared" si="0"/>
        <v>38.83</v>
      </c>
      <c r="AH29" s="84">
        <f t="shared" si="0"/>
        <v>37.25</v>
      </c>
      <c r="AI29" s="84">
        <f t="shared" si="0"/>
        <v>37.480000000000004</v>
      </c>
      <c r="AJ29" s="84">
        <f t="shared" si="0"/>
        <v>40.18</v>
      </c>
      <c r="AK29" s="84">
        <f t="shared" si="0"/>
        <v>40.66</v>
      </c>
      <c r="AL29" s="84">
        <f t="shared" si="0"/>
        <v>40.27</v>
      </c>
      <c r="AM29" s="84">
        <f t="shared" si="0"/>
        <v>38.45</v>
      </c>
      <c r="AN29" s="84">
        <f t="shared" si="0"/>
        <v>39.67</v>
      </c>
      <c r="AO29" s="84">
        <f t="shared" si="0"/>
        <v>40.89</v>
      </c>
      <c r="AP29" s="84">
        <f t="shared" si="0"/>
        <v>40.260000000000005</v>
      </c>
      <c r="AQ29" s="84">
        <f t="shared" si="0"/>
        <v>37.89</v>
      </c>
      <c r="AR29" s="84">
        <f t="shared" si="0"/>
        <v>38.08</v>
      </c>
      <c r="AS29" s="84">
        <f t="shared" si="0"/>
        <v>41.739999999999995</v>
      </c>
      <c r="AT29" s="84">
        <f t="shared" si="0"/>
        <v>41.92</v>
      </c>
      <c r="AU29" s="84">
        <f t="shared" si="0"/>
        <v>42.120000000000005</v>
      </c>
      <c r="AV29" s="84">
        <f t="shared" si="0"/>
        <v>39.33</v>
      </c>
      <c r="AW29" s="84">
        <f t="shared" si="0"/>
        <v>50.84</v>
      </c>
      <c r="AX29" s="84">
        <f t="shared" si="0"/>
        <v>41.39</v>
      </c>
      <c r="AY29" s="84">
        <f t="shared" si="0"/>
        <v>43.09</v>
      </c>
      <c r="AZ29" s="84">
        <f t="shared" si="0"/>
        <v>40.56</v>
      </c>
      <c r="BA29" s="84">
        <f t="shared" si="0"/>
        <v>41.379999999999995</v>
      </c>
      <c r="BB29" s="84">
        <f t="shared" si="0"/>
        <v>43.32</v>
      </c>
      <c r="BC29" s="84">
        <f t="shared" si="0"/>
        <v>43.17</v>
      </c>
      <c r="BD29" s="84">
        <f t="shared" si="0"/>
        <v>44.18000000000001</v>
      </c>
      <c r="BE29" s="84">
        <f t="shared" si="0"/>
        <v>43.870000000000005</v>
      </c>
      <c r="BF29" s="84">
        <f t="shared" si="0"/>
        <v>46.28</v>
      </c>
      <c r="BG29" s="84">
        <f t="shared" si="0"/>
        <v>49.75</v>
      </c>
      <c r="BH29" s="84">
        <f t="shared" si="0"/>
        <v>51.34</v>
      </c>
      <c r="BI29" s="84">
        <f t="shared" si="0"/>
        <v>53.209999999999994</v>
      </c>
      <c r="BJ29" s="84">
        <f t="shared" si="0"/>
        <v>52.839999999999996</v>
      </c>
      <c r="BK29" s="84">
        <f t="shared" si="0"/>
        <v>54.41</v>
      </c>
      <c r="BL29" s="84">
        <f t="shared" si="0"/>
        <v>54.089999999999996</v>
      </c>
      <c r="BM29" s="84">
        <f t="shared" si="0"/>
        <v>50.92</v>
      </c>
      <c r="BN29" s="84">
        <f t="shared" si="0"/>
        <v>53.43</v>
      </c>
      <c r="BO29" s="84">
        <f aca="true" t="shared" si="1" ref="BO29:CU29">SUM(BO27:BO28)</f>
        <v>51.2</v>
      </c>
      <c r="BP29" s="84">
        <f t="shared" si="1"/>
        <v>53.42</v>
      </c>
      <c r="BQ29" s="84">
        <f t="shared" si="1"/>
        <v>54.8</v>
      </c>
      <c r="BR29" s="84">
        <f t="shared" si="1"/>
        <v>57.8</v>
      </c>
      <c r="BS29" s="84">
        <f t="shared" si="1"/>
        <v>55.400000000000006</v>
      </c>
      <c r="BT29" s="84">
        <f t="shared" si="1"/>
        <v>53.09</v>
      </c>
      <c r="BU29" s="84">
        <f t="shared" si="1"/>
        <v>52.699999999999996</v>
      </c>
      <c r="BV29" s="84">
        <f t="shared" si="1"/>
        <v>49.33</v>
      </c>
      <c r="BW29" s="84">
        <f t="shared" si="1"/>
        <v>46.7</v>
      </c>
      <c r="BX29" s="84">
        <f t="shared" si="1"/>
        <v>45.550000000000004</v>
      </c>
      <c r="BY29" s="84">
        <f t="shared" si="1"/>
        <v>45.17</v>
      </c>
      <c r="BZ29" s="84">
        <f t="shared" si="1"/>
        <v>45.370000000000005</v>
      </c>
      <c r="CA29" s="84">
        <f t="shared" si="1"/>
        <v>42.44</v>
      </c>
      <c r="CB29" s="84">
        <f t="shared" si="1"/>
        <v>43.87</v>
      </c>
      <c r="CC29" s="84">
        <f t="shared" si="1"/>
        <v>40.94</v>
      </c>
      <c r="CD29" s="84">
        <f t="shared" si="1"/>
        <v>40.3</v>
      </c>
      <c r="CE29" s="84">
        <f t="shared" si="1"/>
        <v>42.71</v>
      </c>
      <c r="CF29" s="84">
        <f t="shared" si="1"/>
        <v>40.519999999999996</v>
      </c>
      <c r="CG29" s="84">
        <f t="shared" si="1"/>
        <v>40.14</v>
      </c>
      <c r="CH29" s="84">
        <f t="shared" si="1"/>
        <v>40.239999999999995</v>
      </c>
      <c r="CI29" s="84">
        <f t="shared" si="1"/>
        <v>37.57</v>
      </c>
      <c r="CJ29" s="84">
        <f t="shared" si="1"/>
        <v>38.239999999999995</v>
      </c>
      <c r="CK29" s="84">
        <f t="shared" si="1"/>
        <v>37.32</v>
      </c>
      <c r="CL29" s="84">
        <f t="shared" si="1"/>
        <v>36.97</v>
      </c>
      <c r="CM29" s="84">
        <f t="shared" si="1"/>
        <v>35.81</v>
      </c>
      <c r="CN29" s="84">
        <f t="shared" si="1"/>
        <v>33.98</v>
      </c>
      <c r="CO29" s="84">
        <f t="shared" si="1"/>
        <v>34.62</v>
      </c>
      <c r="CP29" s="84">
        <f t="shared" si="1"/>
        <v>35.79</v>
      </c>
      <c r="CQ29" s="84">
        <f t="shared" si="1"/>
        <v>34.43</v>
      </c>
      <c r="CR29" s="84">
        <f t="shared" si="1"/>
        <v>36.480000000000004</v>
      </c>
      <c r="CS29" s="84">
        <f t="shared" si="1"/>
        <v>37.91</v>
      </c>
      <c r="CT29" s="84">
        <f t="shared" si="1"/>
        <v>35.52</v>
      </c>
      <c r="CU29" s="84">
        <f t="shared" si="1"/>
        <v>35.519999999999996</v>
      </c>
    </row>
    <row r="30" spans="1:99" s="78" customFormat="1" ht="12">
      <c r="A30" s="39"/>
      <c r="B30" s="7" t="s">
        <v>4</v>
      </c>
      <c r="C30" s="84">
        <v>131.91964929912</v>
      </c>
      <c r="D30" s="84">
        <v>140</v>
      </c>
      <c r="E30" s="84">
        <v>131.58</v>
      </c>
      <c r="F30" s="84">
        <v>128.1</v>
      </c>
      <c r="G30" s="84">
        <v>127.36</v>
      </c>
      <c r="H30" s="84">
        <v>130.35</v>
      </c>
      <c r="I30" s="84">
        <v>127.06</v>
      </c>
      <c r="J30" s="84">
        <v>126.45</v>
      </c>
      <c r="K30" s="84">
        <v>132.38</v>
      </c>
      <c r="L30" s="84">
        <v>131.25</v>
      </c>
      <c r="M30" s="84">
        <v>128.58</v>
      </c>
      <c r="N30" s="84">
        <v>129.82</v>
      </c>
      <c r="O30" s="84">
        <v>134.23</v>
      </c>
      <c r="P30" s="84">
        <v>138.21</v>
      </c>
      <c r="Q30" s="84">
        <v>143.86</v>
      </c>
      <c r="R30" s="84">
        <v>139.46</v>
      </c>
      <c r="S30" s="84">
        <v>138.08</v>
      </c>
      <c r="T30" s="84">
        <v>140.36</v>
      </c>
      <c r="U30" s="84">
        <v>145.3</v>
      </c>
      <c r="V30" s="84">
        <v>152.47</v>
      </c>
      <c r="W30" s="84">
        <v>138.02</v>
      </c>
      <c r="X30" s="84">
        <v>135.29</v>
      </c>
      <c r="Y30" s="84">
        <v>130.05</v>
      </c>
      <c r="Z30" s="84">
        <v>119.94</v>
      </c>
      <c r="AA30" s="84">
        <v>123.06</v>
      </c>
      <c r="AB30" s="84">
        <v>126.04</v>
      </c>
      <c r="AC30" s="84">
        <v>126.75</v>
      </c>
      <c r="AD30" s="84">
        <v>118.86</v>
      </c>
      <c r="AE30" s="84">
        <v>109.2</v>
      </c>
      <c r="AF30" s="84">
        <v>111.91</v>
      </c>
      <c r="AG30" s="84">
        <v>109.03</v>
      </c>
      <c r="AH30" s="84">
        <v>105.27</v>
      </c>
      <c r="AI30" s="84">
        <v>104.77</v>
      </c>
      <c r="AJ30" s="84">
        <v>103.08</v>
      </c>
      <c r="AK30" s="84">
        <v>99.51</v>
      </c>
      <c r="AL30" s="84">
        <v>97.82</v>
      </c>
      <c r="AM30" s="84">
        <v>89.16</v>
      </c>
      <c r="AN30" s="84">
        <v>87.13</v>
      </c>
      <c r="AO30" s="84">
        <v>88.68</v>
      </c>
      <c r="AP30" s="84">
        <v>86.25</v>
      </c>
      <c r="AQ30" s="84">
        <v>79.58</v>
      </c>
      <c r="AR30" s="84">
        <v>77.92</v>
      </c>
      <c r="AS30" s="84">
        <v>74.04</v>
      </c>
      <c r="AT30" s="84">
        <v>76.93</v>
      </c>
      <c r="AU30" s="84">
        <v>80.86</v>
      </c>
      <c r="AV30" s="84">
        <v>83.4</v>
      </c>
      <c r="AW30" s="84">
        <v>84.05</v>
      </c>
      <c r="AX30" s="84">
        <v>85.55</v>
      </c>
      <c r="AY30" s="84">
        <v>85.13</v>
      </c>
      <c r="AZ30" s="84">
        <v>86.41</v>
      </c>
      <c r="BA30" s="84">
        <v>80.8</v>
      </c>
      <c r="BB30" s="84">
        <v>80.82</v>
      </c>
      <c r="BC30" s="84">
        <v>78.58</v>
      </c>
      <c r="BD30" s="84">
        <v>80.97</v>
      </c>
      <c r="BE30" s="84">
        <v>80.06</v>
      </c>
      <c r="BF30" s="84">
        <v>78.39</v>
      </c>
      <c r="BG30" s="84">
        <v>72.58</v>
      </c>
      <c r="BH30" s="84">
        <v>72.29</v>
      </c>
      <c r="BI30" s="84">
        <v>68.63</v>
      </c>
      <c r="BJ30" s="84">
        <v>73.32</v>
      </c>
      <c r="BK30" s="84">
        <v>73.07</v>
      </c>
      <c r="BL30" s="84">
        <v>74.12</v>
      </c>
      <c r="BM30" s="78">
        <v>79.48</v>
      </c>
      <c r="BN30" s="78">
        <v>77.33</v>
      </c>
      <c r="BO30" s="78">
        <v>80.16</v>
      </c>
      <c r="BP30" s="78">
        <v>81.14</v>
      </c>
      <c r="BQ30" s="78">
        <v>73.15</v>
      </c>
      <c r="BR30" s="78">
        <v>69.2</v>
      </c>
      <c r="BS30" s="78">
        <v>66.03</v>
      </c>
      <c r="BT30" s="78">
        <v>68.65</v>
      </c>
      <c r="BU30" s="78">
        <v>69.04</v>
      </c>
      <c r="BV30" s="78">
        <v>64.83</v>
      </c>
      <c r="BW30" s="78">
        <v>66.16</v>
      </c>
      <c r="BX30" s="78">
        <v>63.07</v>
      </c>
      <c r="BY30" s="78">
        <v>63.15</v>
      </c>
      <c r="BZ30" s="78">
        <v>58.87</v>
      </c>
      <c r="CA30" s="78">
        <v>57.48</v>
      </c>
      <c r="CB30" s="78">
        <v>53.82</v>
      </c>
      <c r="CC30" s="78">
        <v>56.39</v>
      </c>
      <c r="CD30" s="78">
        <v>56.74</v>
      </c>
      <c r="CE30" s="78">
        <v>57.35</v>
      </c>
      <c r="CF30" s="78">
        <v>56.7</v>
      </c>
      <c r="CG30" s="78">
        <v>56.3</v>
      </c>
      <c r="CH30" s="78">
        <v>59.16</v>
      </c>
      <c r="CI30" s="78">
        <v>59.69</v>
      </c>
      <c r="CJ30" s="78">
        <v>59.21</v>
      </c>
      <c r="CK30" s="78">
        <v>59.44</v>
      </c>
      <c r="CL30" s="78">
        <v>60.81</v>
      </c>
      <c r="CM30" s="78">
        <v>61.04</v>
      </c>
      <c r="CN30" s="78">
        <v>54.34</v>
      </c>
      <c r="CO30" s="78">
        <v>52.21</v>
      </c>
      <c r="CP30" s="78">
        <v>53.46</v>
      </c>
      <c r="CQ30" s="78">
        <v>52.88</v>
      </c>
      <c r="CR30" s="78">
        <v>53.49</v>
      </c>
      <c r="CS30" s="78">
        <v>59.68</v>
      </c>
      <c r="CT30" s="78">
        <v>63.46</v>
      </c>
      <c r="CU30" s="78">
        <v>63.97</v>
      </c>
    </row>
    <row r="31" spans="1:99" s="78" customFormat="1" ht="12">
      <c r="A31" s="39"/>
      <c r="B31" s="7" t="s">
        <v>5</v>
      </c>
      <c r="C31" s="84">
        <v>166.9432176623099</v>
      </c>
      <c r="D31" s="84">
        <v>163.7</v>
      </c>
      <c r="E31" s="84">
        <v>170.39</v>
      </c>
      <c r="F31" s="84">
        <v>171.9</v>
      </c>
      <c r="G31" s="84">
        <v>185.34</v>
      </c>
      <c r="H31" s="84">
        <v>164.84</v>
      </c>
      <c r="I31" s="84">
        <v>167.77</v>
      </c>
      <c r="J31" s="84">
        <v>158.13</v>
      </c>
      <c r="K31" s="84">
        <v>148.64</v>
      </c>
      <c r="L31" s="84">
        <v>150.6</v>
      </c>
      <c r="M31" s="84">
        <v>161.49</v>
      </c>
      <c r="N31" s="84">
        <v>153.08</v>
      </c>
      <c r="O31" s="84">
        <v>159.98</v>
      </c>
      <c r="P31" s="84">
        <v>153.57</v>
      </c>
      <c r="Q31" s="84">
        <v>120.84</v>
      </c>
      <c r="R31" s="84">
        <v>136.39</v>
      </c>
      <c r="S31" s="84">
        <v>142.49</v>
      </c>
      <c r="T31" s="84">
        <v>134.23</v>
      </c>
      <c r="U31" s="84">
        <v>118.93</v>
      </c>
      <c r="V31" s="84">
        <v>124.06</v>
      </c>
      <c r="W31" s="84">
        <v>122.11</v>
      </c>
      <c r="X31" s="84">
        <v>116.99</v>
      </c>
      <c r="Y31" s="84">
        <v>119.23</v>
      </c>
      <c r="Z31" s="84">
        <v>115.2</v>
      </c>
      <c r="AA31" s="84">
        <v>105.13</v>
      </c>
      <c r="AB31" s="84">
        <v>106.99</v>
      </c>
      <c r="AC31" s="84">
        <v>112.21</v>
      </c>
      <c r="AD31" s="84">
        <v>109.38</v>
      </c>
      <c r="AE31" s="84">
        <v>118.36</v>
      </c>
      <c r="AF31" s="84">
        <v>104.22</v>
      </c>
      <c r="AG31" s="84">
        <v>114.22</v>
      </c>
      <c r="AH31" s="84">
        <v>103.49</v>
      </c>
      <c r="AI31" s="84">
        <v>87.56</v>
      </c>
      <c r="AJ31" s="84">
        <v>99.46</v>
      </c>
      <c r="AK31" s="84">
        <v>105.81</v>
      </c>
      <c r="AL31" s="84">
        <v>96.53</v>
      </c>
      <c r="AM31" s="84">
        <v>100.65</v>
      </c>
      <c r="AN31" s="84">
        <v>101.79</v>
      </c>
      <c r="AO31" s="84">
        <v>78.76</v>
      </c>
      <c r="AP31" s="84">
        <v>91.17</v>
      </c>
      <c r="AQ31" s="84">
        <v>83.78</v>
      </c>
      <c r="AR31" s="84">
        <v>98.06</v>
      </c>
      <c r="AS31" s="84">
        <v>87.01</v>
      </c>
      <c r="AT31" s="84">
        <v>83.45</v>
      </c>
      <c r="AU31" s="84">
        <v>71.74</v>
      </c>
      <c r="AV31" s="84">
        <v>71.35</v>
      </c>
      <c r="AW31" s="84">
        <v>73.45</v>
      </c>
      <c r="AX31" s="84">
        <v>73.63</v>
      </c>
      <c r="AY31" s="84">
        <v>73.39</v>
      </c>
      <c r="AZ31" s="84">
        <v>84.92</v>
      </c>
      <c r="BA31" s="84">
        <v>71.62</v>
      </c>
      <c r="BB31" s="84">
        <v>84.74</v>
      </c>
      <c r="BC31" s="84">
        <v>71.46</v>
      </c>
      <c r="BD31" s="84">
        <v>74.29</v>
      </c>
      <c r="BE31" s="84">
        <v>75.76</v>
      </c>
      <c r="BF31" s="84">
        <v>71.28</v>
      </c>
      <c r="BG31" s="84">
        <v>69.27</v>
      </c>
      <c r="BH31" s="84">
        <v>70.31</v>
      </c>
      <c r="BI31" s="84">
        <v>68.33</v>
      </c>
      <c r="BJ31" s="84">
        <v>65.54</v>
      </c>
      <c r="BK31" s="84">
        <v>58.82</v>
      </c>
      <c r="BL31" s="84">
        <v>56.86</v>
      </c>
      <c r="BM31" s="78">
        <v>49.97</v>
      </c>
      <c r="BN31" s="78">
        <v>57.37</v>
      </c>
      <c r="BO31" s="78">
        <v>57.05</v>
      </c>
      <c r="BP31" s="78">
        <v>52.98</v>
      </c>
      <c r="BQ31" s="78">
        <v>51.42</v>
      </c>
      <c r="BR31" s="78">
        <v>47.69</v>
      </c>
      <c r="BS31" s="78">
        <v>44.24</v>
      </c>
      <c r="BT31" s="78">
        <v>47.61</v>
      </c>
      <c r="BU31" s="78">
        <v>43.3</v>
      </c>
      <c r="BV31" s="78">
        <v>43.11</v>
      </c>
      <c r="BW31" s="78">
        <v>41.84</v>
      </c>
      <c r="BX31" s="78">
        <v>40.89</v>
      </c>
      <c r="BY31" s="78">
        <v>45.07</v>
      </c>
      <c r="BZ31" s="78">
        <v>41.41</v>
      </c>
      <c r="CA31" s="78">
        <v>40.43</v>
      </c>
      <c r="CB31" s="78">
        <v>37.59</v>
      </c>
      <c r="CC31" s="78">
        <v>40.23</v>
      </c>
      <c r="CD31" s="78">
        <v>38.65</v>
      </c>
      <c r="CE31" s="78">
        <v>36.72</v>
      </c>
      <c r="CF31" s="78">
        <v>42.01</v>
      </c>
      <c r="CG31" s="78">
        <v>39.63</v>
      </c>
      <c r="CH31" s="78">
        <v>38.08</v>
      </c>
      <c r="CI31" s="78">
        <v>43.26</v>
      </c>
      <c r="CJ31" s="78">
        <v>38.41</v>
      </c>
      <c r="CK31" s="78">
        <v>34.79</v>
      </c>
      <c r="CL31" s="78">
        <v>40.48</v>
      </c>
      <c r="CM31" s="78">
        <v>37.71</v>
      </c>
      <c r="CN31" s="78">
        <v>37.87</v>
      </c>
      <c r="CO31" s="78">
        <v>41.02</v>
      </c>
      <c r="CP31" s="78">
        <v>34.07</v>
      </c>
      <c r="CQ31" s="78">
        <v>34.76</v>
      </c>
      <c r="CR31" s="78">
        <v>41.21</v>
      </c>
      <c r="CS31" s="78">
        <v>40.57</v>
      </c>
      <c r="CT31" s="78">
        <v>34.8</v>
      </c>
      <c r="CU31" s="78">
        <v>35.84</v>
      </c>
    </row>
    <row r="32" spans="1:99" s="78" customFormat="1" ht="12">
      <c r="A32" s="39"/>
      <c r="B32" s="7" t="s">
        <v>6</v>
      </c>
      <c r="C32" s="84">
        <v>509.2562586139799</v>
      </c>
      <c r="D32" s="84">
        <v>470.3</v>
      </c>
      <c r="E32" s="84">
        <v>443.83</v>
      </c>
      <c r="F32" s="84">
        <v>471.2</v>
      </c>
      <c r="G32" s="84">
        <v>495.85</v>
      </c>
      <c r="H32" s="84">
        <v>463.66</v>
      </c>
      <c r="I32" s="84">
        <v>494.07</v>
      </c>
      <c r="J32" s="84">
        <v>477.8</v>
      </c>
      <c r="K32" s="84">
        <v>465.59</v>
      </c>
      <c r="L32" s="84">
        <v>495.24</v>
      </c>
      <c r="M32" s="84">
        <v>524.37</v>
      </c>
      <c r="N32" s="84">
        <v>477.99</v>
      </c>
      <c r="O32" s="84">
        <v>508.3</v>
      </c>
      <c r="P32" s="84">
        <v>532.02</v>
      </c>
      <c r="Q32" s="84">
        <v>547.09</v>
      </c>
      <c r="R32" s="84">
        <v>552.85</v>
      </c>
      <c r="S32" s="84">
        <v>568.75</v>
      </c>
      <c r="T32" s="84">
        <v>586.89</v>
      </c>
      <c r="U32" s="84">
        <v>609.72</v>
      </c>
      <c r="V32" s="84">
        <v>626.53</v>
      </c>
      <c r="W32" s="84">
        <v>576.16</v>
      </c>
      <c r="X32" s="84">
        <v>621.67</v>
      </c>
      <c r="Y32" s="84">
        <v>657.27</v>
      </c>
      <c r="Z32" s="84">
        <v>657.96</v>
      </c>
      <c r="AA32" s="84">
        <v>665.21</v>
      </c>
      <c r="AB32" s="84">
        <v>680.82</v>
      </c>
      <c r="AC32" s="84">
        <v>690</v>
      </c>
      <c r="AD32" s="84">
        <v>686</v>
      </c>
      <c r="AE32" s="84">
        <v>706.05</v>
      </c>
      <c r="AF32" s="84">
        <v>707.84</v>
      </c>
      <c r="AG32" s="84">
        <v>766.14</v>
      </c>
      <c r="AH32" s="84">
        <v>761.35</v>
      </c>
      <c r="AI32" s="84">
        <v>707.45</v>
      </c>
      <c r="AJ32" s="84">
        <v>706.08</v>
      </c>
      <c r="AK32" s="84">
        <v>686.79</v>
      </c>
      <c r="AL32" s="84">
        <v>640.56</v>
      </c>
      <c r="AM32" s="84">
        <v>649.39</v>
      </c>
      <c r="AN32" s="84">
        <v>625.97</v>
      </c>
      <c r="AO32" s="84">
        <v>576.6</v>
      </c>
      <c r="AP32" s="84">
        <v>554</v>
      </c>
      <c r="AQ32" s="84">
        <v>535.45</v>
      </c>
      <c r="AR32" s="84">
        <v>530.66</v>
      </c>
      <c r="AS32" s="84">
        <v>530</v>
      </c>
      <c r="AT32" s="84">
        <v>509.39</v>
      </c>
      <c r="AU32" s="84">
        <v>485.14</v>
      </c>
      <c r="AV32" s="84">
        <v>494.09</v>
      </c>
      <c r="AW32" s="84">
        <v>483.07</v>
      </c>
      <c r="AX32" s="84">
        <v>452.19</v>
      </c>
      <c r="AY32" s="84">
        <v>449.8</v>
      </c>
      <c r="AZ32" s="84">
        <v>454.91</v>
      </c>
      <c r="BA32" s="84">
        <v>446.59</v>
      </c>
      <c r="BB32" s="84">
        <v>456.98</v>
      </c>
      <c r="BC32" s="84">
        <v>454.68</v>
      </c>
      <c r="BD32" s="84">
        <v>445.81</v>
      </c>
      <c r="BE32" s="84">
        <v>458.8</v>
      </c>
      <c r="BF32" s="84">
        <v>442.88</v>
      </c>
      <c r="BG32" s="84">
        <v>445</v>
      </c>
      <c r="BH32" s="84">
        <v>465.96</v>
      </c>
      <c r="BI32" s="84">
        <v>466.72</v>
      </c>
      <c r="BJ32" s="84">
        <v>465.98</v>
      </c>
      <c r="BK32" s="84">
        <v>465.76</v>
      </c>
      <c r="BL32" s="84">
        <v>444.59</v>
      </c>
      <c r="BM32" s="78">
        <v>436.1</v>
      </c>
      <c r="BN32" s="78">
        <v>458.65</v>
      </c>
      <c r="BO32" s="78">
        <v>448.26</v>
      </c>
      <c r="BP32" s="78">
        <v>424.14</v>
      </c>
      <c r="BQ32" s="78">
        <v>435.59</v>
      </c>
      <c r="BR32" s="78">
        <v>430.26</v>
      </c>
      <c r="BS32" s="78">
        <v>409.44</v>
      </c>
      <c r="BT32" s="78">
        <v>441.35</v>
      </c>
      <c r="BU32" s="78">
        <v>420.36</v>
      </c>
      <c r="BV32" s="78">
        <v>419.54</v>
      </c>
      <c r="BW32" s="78">
        <v>429.77</v>
      </c>
      <c r="BX32" s="78">
        <v>416.27</v>
      </c>
      <c r="BY32" s="78">
        <v>412.04</v>
      </c>
      <c r="BZ32" s="78">
        <v>418.34</v>
      </c>
      <c r="CA32" s="78">
        <v>438.45</v>
      </c>
      <c r="CB32" s="78">
        <v>446.21</v>
      </c>
      <c r="CC32" s="78">
        <v>443.64</v>
      </c>
      <c r="CD32" s="78">
        <v>452.01</v>
      </c>
      <c r="CE32" s="78">
        <v>437.32</v>
      </c>
      <c r="CF32" s="78">
        <v>443.71</v>
      </c>
      <c r="CG32" s="78">
        <v>411.35</v>
      </c>
      <c r="CH32" s="78">
        <v>424.2</v>
      </c>
      <c r="CI32" s="78">
        <v>436.26</v>
      </c>
      <c r="CJ32" s="78">
        <v>434.38</v>
      </c>
      <c r="CK32" s="78">
        <v>470.14</v>
      </c>
      <c r="CL32" s="78">
        <v>472.05</v>
      </c>
      <c r="CM32" s="78">
        <v>501.29</v>
      </c>
      <c r="CN32" s="78">
        <v>513.21</v>
      </c>
      <c r="CO32" s="78">
        <v>503.62</v>
      </c>
      <c r="CP32" s="78">
        <v>499.53</v>
      </c>
      <c r="CQ32" s="78">
        <v>514.47</v>
      </c>
      <c r="CR32" s="78">
        <v>513.8</v>
      </c>
      <c r="CS32" s="78">
        <v>506</v>
      </c>
      <c r="CT32" s="78">
        <v>516.78</v>
      </c>
      <c r="CU32" s="78">
        <v>522.07</v>
      </c>
    </row>
    <row r="33" spans="1:83" s="78" customFormat="1" ht="12">
      <c r="A33" s="39"/>
      <c r="B33" s="7" t="s">
        <v>81</v>
      </c>
      <c r="C33" s="84" t="s">
        <v>95</v>
      </c>
      <c r="D33" s="84" t="s">
        <v>95</v>
      </c>
      <c r="E33" s="84">
        <v>2.52</v>
      </c>
      <c r="F33" s="84">
        <v>1.66</v>
      </c>
      <c r="G33" s="84">
        <v>1.2</v>
      </c>
      <c r="H33" s="84">
        <v>0.75</v>
      </c>
      <c r="I33" s="84">
        <v>0.63</v>
      </c>
      <c r="J33" s="84">
        <v>0.65</v>
      </c>
      <c r="K33" s="84">
        <v>0.51</v>
      </c>
      <c r="L33" s="84">
        <v>0.44</v>
      </c>
      <c r="M33" s="84">
        <v>0.84</v>
      </c>
      <c r="N33" s="84">
        <v>0.68</v>
      </c>
      <c r="O33" s="84">
        <v>0.94</v>
      </c>
      <c r="P33" s="84">
        <v>0.94</v>
      </c>
      <c r="Q33" s="84">
        <v>0.93</v>
      </c>
      <c r="R33" s="84">
        <v>0.43</v>
      </c>
      <c r="S33" s="84">
        <v>0</v>
      </c>
      <c r="T33" s="84">
        <v>0.51</v>
      </c>
      <c r="U33" s="84">
        <v>0.9</v>
      </c>
      <c r="V33" s="84">
        <v>0.72</v>
      </c>
      <c r="W33" s="84">
        <v>1.15</v>
      </c>
      <c r="X33" s="84">
        <v>1</v>
      </c>
      <c r="Y33" s="84">
        <v>1.25</v>
      </c>
      <c r="Z33" s="84">
        <v>1.17</v>
      </c>
      <c r="AA33" s="84">
        <v>0</v>
      </c>
      <c r="AB33" s="84">
        <v>1</v>
      </c>
      <c r="AC33" s="84">
        <v>1.67</v>
      </c>
      <c r="AD33" s="84">
        <v>2.65</v>
      </c>
      <c r="AE33" s="84">
        <v>0</v>
      </c>
      <c r="AF33" s="84">
        <v>2.77</v>
      </c>
      <c r="AG33" s="84">
        <v>2.21</v>
      </c>
      <c r="AH33" s="84">
        <v>3.31</v>
      </c>
      <c r="AI33" s="84">
        <v>3.3</v>
      </c>
      <c r="AJ33" s="84">
        <v>2.03</v>
      </c>
      <c r="AK33" s="84">
        <v>2.83</v>
      </c>
      <c r="AL33" s="84">
        <v>2.92</v>
      </c>
      <c r="AM33" s="84">
        <v>1.19</v>
      </c>
      <c r="AN33" s="84">
        <v>3</v>
      </c>
      <c r="AO33" s="84">
        <v>2.3</v>
      </c>
      <c r="AP33" s="84">
        <v>2.14</v>
      </c>
      <c r="AQ33" s="84">
        <v>1.91</v>
      </c>
      <c r="AR33" s="84">
        <v>2.01</v>
      </c>
      <c r="AS33" s="84">
        <v>2.09</v>
      </c>
      <c r="AT33" s="84">
        <v>1.8</v>
      </c>
      <c r="AU33" s="84">
        <v>1.98</v>
      </c>
      <c r="AV33" s="84">
        <v>1.82</v>
      </c>
      <c r="AW33" s="84">
        <v>3.5</v>
      </c>
      <c r="AX33" s="84">
        <v>1.53</v>
      </c>
      <c r="AY33" s="84">
        <v>1.19</v>
      </c>
      <c r="AZ33" s="84">
        <v>1.64</v>
      </c>
      <c r="BA33" s="84">
        <v>1.99</v>
      </c>
      <c r="BB33" s="84">
        <v>1.68</v>
      </c>
      <c r="BC33" s="84">
        <v>2.94</v>
      </c>
      <c r="BD33" s="84">
        <v>2.85</v>
      </c>
      <c r="BE33" s="84">
        <v>1.82</v>
      </c>
      <c r="BF33" s="84">
        <v>2.85</v>
      </c>
      <c r="BG33" s="84">
        <v>2.37</v>
      </c>
      <c r="BH33" s="84">
        <v>2.05</v>
      </c>
      <c r="BI33" s="84">
        <v>1.68</v>
      </c>
      <c r="BJ33" s="84">
        <v>1.58</v>
      </c>
      <c r="BK33" s="84">
        <v>0.95</v>
      </c>
      <c r="BL33" s="84">
        <v>1.05</v>
      </c>
      <c r="BM33" s="78">
        <v>0.98</v>
      </c>
      <c r="BN33" s="78">
        <v>1.15</v>
      </c>
      <c r="BO33" s="78">
        <v>0.86</v>
      </c>
      <c r="BP33" s="78">
        <v>0.99</v>
      </c>
      <c r="BQ33" s="78">
        <v>0.82</v>
      </c>
      <c r="BR33" s="78">
        <v>1.39</v>
      </c>
      <c r="BS33" s="78">
        <v>1.28</v>
      </c>
      <c r="BT33" s="78">
        <v>1.24</v>
      </c>
      <c r="BU33" s="78">
        <v>0.97</v>
      </c>
      <c r="BV33" s="78">
        <v>0.62</v>
      </c>
      <c r="BW33" s="78">
        <v>0.78</v>
      </c>
      <c r="BX33" s="78">
        <v>0.71</v>
      </c>
      <c r="BY33" s="78">
        <v>0.54</v>
      </c>
      <c r="BZ33" s="78">
        <v>0.69</v>
      </c>
      <c r="CA33" s="78">
        <v>0.5</v>
      </c>
      <c r="CB33" s="78">
        <v>0.49</v>
      </c>
      <c r="CC33" s="78">
        <v>0.69</v>
      </c>
      <c r="CD33" s="78">
        <v>0.65</v>
      </c>
      <c r="CE33" s="78">
        <v>0.5</v>
      </c>
    </row>
    <row r="34" spans="1:99" s="78" customFormat="1" ht="12">
      <c r="A34" s="39"/>
      <c r="B34" s="7" t="s">
        <v>82</v>
      </c>
      <c r="C34" s="84">
        <v>22.78</v>
      </c>
      <c r="D34" s="84">
        <v>22.56</v>
      </c>
      <c r="E34" s="84">
        <v>20.38</v>
      </c>
      <c r="F34" s="84">
        <v>21.11</v>
      </c>
      <c r="G34" s="84">
        <v>21.01</v>
      </c>
      <c r="H34" s="84">
        <v>22.19</v>
      </c>
      <c r="I34" s="84">
        <v>21.9</v>
      </c>
      <c r="J34" s="84">
        <v>20.52</v>
      </c>
      <c r="K34" s="84">
        <v>21.12</v>
      </c>
      <c r="L34" s="84">
        <v>20.83</v>
      </c>
      <c r="M34" s="84">
        <v>19.49</v>
      </c>
      <c r="N34" s="84">
        <v>17.53</v>
      </c>
      <c r="O34" s="84">
        <v>19.3</v>
      </c>
      <c r="P34" s="84">
        <v>18.67</v>
      </c>
      <c r="Q34" s="84">
        <v>14.26</v>
      </c>
      <c r="R34" s="84">
        <v>14.65</v>
      </c>
      <c r="S34" s="84">
        <v>11.84</v>
      </c>
      <c r="T34" s="84">
        <v>14.92</v>
      </c>
      <c r="U34" s="84">
        <v>14.1</v>
      </c>
      <c r="V34" s="84">
        <v>13.83</v>
      </c>
      <c r="W34" s="84">
        <v>13.27</v>
      </c>
      <c r="X34" s="84">
        <v>14.16</v>
      </c>
      <c r="Y34" s="84">
        <v>13.17</v>
      </c>
      <c r="Z34" s="84">
        <v>13.88</v>
      </c>
      <c r="AA34" s="84">
        <v>12.9</v>
      </c>
      <c r="AB34" s="84">
        <v>11.97</v>
      </c>
      <c r="AC34" s="84">
        <v>13.13</v>
      </c>
      <c r="AD34" s="84">
        <v>12.85</v>
      </c>
      <c r="AE34" s="84">
        <v>12.35</v>
      </c>
      <c r="AF34" s="84">
        <v>12.12</v>
      </c>
      <c r="AG34" s="84">
        <v>12.18</v>
      </c>
      <c r="AH34" s="84">
        <v>11.64</v>
      </c>
      <c r="AI34" s="84">
        <v>12.56</v>
      </c>
      <c r="AJ34" s="84">
        <v>11.97</v>
      </c>
      <c r="AK34" s="84">
        <v>11.41</v>
      </c>
      <c r="AL34" s="84">
        <v>11.6</v>
      </c>
      <c r="AM34" s="84">
        <v>12.65</v>
      </c>
      <c r="AN34" s="84">
        <v>12.49</v>
      </c>
      <c r="AO34" s="84">
        <v>12.15</v>
      </c>
      <c r="AP34" s="84">
        <v>11.57</v>
      </c>
      <c r="AQ34" s="84">
        <v>11.84</v>
      </c>
      <c r="AR34" s="84">
        <v>11.94</v>
      </c>
      <c r="AS34" s="84">
        <v>12.38</v>
      </c>
      <c r="AT34" s="84">
        <v>12.33</v>
      </c>
      <c r="AU34" s="84">
        <v>12.14</v>
      </c>
      <c r="AV34" s="84">
        <v>11.66</v>
      </c>
      <c r="AW34" s="84">
        <v>12.77</v>
      </c>
      <c r="AX34" s="84">
        <v>13.22</v>
      </c>
      <c r="AY34" s="84">
        <v>12.48</v>
      </c>
      <c r="AZ34" s="84">
        <v>12.69</v>
      </c>
      <c r="BA34" s="84">
        <v>12.18</v>
      </c>
      <c r="BB34" s="84">
        <v>7.02</v>
      </c>
      <c r="BC34" s="84">
        <v>11.3</v>
      </c>
      <c r="BD34" s="84">
        <v>11.55</v>
      </c>
      <c r="BE34" s="84">
        <v>11.01</v>
      </c>
      <c r="BF34" s="84">
        <v>10.73</v>
      </c>
      <c r="BG34" s="84">
        <v>11.54</v>
      </c>
      <c r="BH34" s="84">
        <v>11.3</v>
      </c>
      <c r="BI34" s="84">
        <v>10.71</v>
      </c>
      <c r="BJ34" s="84">
        <v>10.06</v>
      </c>
      <c r="BK34" s="84">
        <v>9.54</v>
      </c>
      <c r="BL34" s="84">
        <v>9.84</v>
      </c>
      <c r="BM34" s="78">
        <v>8.38</v>
      </c>
      <c r="BN34" s="78">
        <v>10.09</v>
      </c>
      <c r="BO34" s="78">
        <v>9.27</v>
      </c>
      <c r="BP34" s="78">
        <v>10.23</v>
      </c>
      <c r="BQ34" s="78">
        <v>8.59</v>
      </c>
      <c r="BR34" s="78">
        <v>9.55</v>
      </c>
      <c r="BS34" s="78">
        <v>8.04</v>
      </c>
      <c r="BT34" s="78">
        <v>8.74</v>
      </c>
      <c r="BU34" s="78">
        <v>8.53</v>
      </c>
      <c r="BV34" s="78">
        <v>7.91</v>
      </c>
      <c r="BW34" s="78">
        <v>7.8</v>
      </c>
      <c r="BX34" s="78">
        <v>8.17</v>
      </c>
      <c r="BY34" s="78">
        <v>8.54</v>
      </c>
      <c r="BZ34" s="78">
        <v>9.5</v>
      </c>
      <c r="CA34" s="78">
        <v>8.9</v>
      </c>
      <c r="CB34" s="78">
        <v>8.88</v>
      </c>
      <c r="CC34" s="78">
        <v>7.87</v>
      </c>
      <c r="CD34" s="78">
        <v>7.91</v>
      </c>
      <c r="CE34" s="78">
        <v>7.75</v>
      </c>
      <c r="CF34" s="78">
        <v>6.68</v>
      </c>
      <c r="CG34" s="78">
        <v>7.42</v>
      </c>
      <c r="CH34" s="78">
        <v>7.15</v>
      </c>
      <c r="CI34" s="78">
        <v>7.39</v>
      </c>
      <c r="CJ34" s="78">
        <v>7.89</v>
      </c>
      <c r="CK34" s="78">
        <v>7.09</v>
      </c>
      <c r="CL34" s="78">
        <v>7.64</v>
      </c>
      <c r="CM34" s="78">
        <v>8.02</v>
      </c>
      <c r="CN34" s="78">
        <v>6.93</v>
      </c>
      <c r="CO34" s="78">
        <v>7.63</v>
      </c>
      <c r="CP34" s="78">
        <v>7.39</v>
      </c>
      <c r="CQ34" s="78">
        <v>7.35</v>
      </c>
      <c r="CR34" s="78">
        <v>6.83</v>
      </c>
      <c r="CS34" s="78">
        <v>7.07</v>
      </c>
      <c r="CT34" s="78">
        <v>7.59</v>
      </c>
      <c r="CU34" s="78">
        <v>7.95</v>
      </c>
    </row>
    <row r="35" spans="1:99" s="78" customFormat="1" ht="12">
      <c r="A35" s="39"/>
      <c r="B35" s="7" t="s">
        <v>7</v>
      </c>
      <c r="C35" s="84">
        <v>19.21</v>
      </c>
      <c r="D35" s="84">
        <v>18.61</v>
      </c>
      <c r="E35" s="84">
        <v>17.89</v>
      </c>
      <c r="F35" s="84">
        <v>16.61</v>
      </c>
      <c r="G35" s="84">
        <v>17.59</v>
      </c>
      <c r="H35" s="84">
        <v>16.03</v>
      </c>
      <c r="I35" s="84">
        <v>16.71</v>
      </c>
      <c r="J35" s="84">
        <v>19.12</v>
      </c>
      <c r="K35" s="84">
        <v>18.03</v>
      </c>
      <c r="L35" s="84">
        <v>21.25</v>
      </c>
      <c r="M35" s="84">
        <v>22.84</v>
      </c>
      <c r="N35" s="84">
        <v>21.16</v>
      </c>
      <c r="O35" s="84">
        <v>22.61</v>
      </c>
      <c r="P35" s="84">
        <v>23.26</v>
      </c>
      <c r="Q35" s="84">
        <v>23.93</v>
      </c>
      <c r="R35" s="84">
        <v>24.98</v>
      </c>
      <c r="S35" s="84">
        <v>13.1</v>
      </c>
      <c r="T35" s="84">
        <v>22.99</v>
      </c>
      <c r="U35" s="84">
        <v>24.75</v>
      </c>
      <c r="V35" s="84">
        <v>24.19</v>
      </c>
      <c r="W35" s="84">
        <v>20.38</v>
      </c>
      <c r="X35" s="84">
        <v>22.65</v>
      </c>
      <c r="Y35" s="84">
        <v>24.29</v>
      </c>
      <c r="Z35" s="84">
        <v>23.77</v>
      </c>
      <c r="AA35" s="84">
        <v>22.41</v>
      </c>
      <c r="AB35" s="84">
        <v>22.16</v>
      </c>
      <c r="AC35" s="84">
        <v>21.93</v>
      </c>
      <c r="AD35" s="84">
        <v>21.13</v>
      </c>
      <c r="AE35" s="84">
        <v>19.8</v>
      </c>
      <c r="AF35" s="84">
        <v>20.52</v>
      </c>
      <c r="AG35" s="84">
        <v>22.67</v>
      </c>
      <c r="AH35" s="84">
        <v>22.16</v>
      </c>
      <c r="AI35" s="84">
        <v>22.83</v>
      </c>
      <c r="AJ35" s="84">
        <v>23.88</v>
      </c>
      <c r="AK35" s="84">
        <v>23.43</v>
      </c>
      <c r="AL35" s="84">
        <v>23.86</v>
      </c>
      <c r="AM35" s="84">
        <v>28.27</v>
      </c>
      <c r="AN35" s="84">
        <v>30.21</v>
      </c>
      <c r="AO35" s="84">
        <v>28.32</v>
      </c>
      <c r="AP35" s="84">
        <v>27.29</v>
      </c>
      <c r="AQ35" s="84">
        <v>27.72</v>
      </c>
      <c r="AR35" s="84">
        <v>27.25</v>
      </c>
      <c r="AS35" s="84">
        <v>28.48</v>
      </c>
      <c r="AT35" s="84">
        <v>26.94</v>
      </c>
      <c r="AU35" s="84">
        <v>28.47</v>
      </c>
      <c r="AV35" s="84">
        <v>29.12</v>
      </c>
      <c r="AW35" s="84">
        <v>41.22</v>
      </c>
      <c r="AX35" s="84">
        <v>31.86</v>
      </c>
      <c r="AY35" s="84">
        <v>32.24</v>
      </c>
      <c r="AZ35" s="84">
        <v>30.13</v>
      </c>
      <c r="BA35" s="84">
        <v>30.1</v>
      </c>
      <c r="BB35" s="84">
        <v>35.24</v>
      </c>
      <c r="BC35" s="84">
        <v>31.13</v>
      </c>
      <c r="BD35" s="84">
        <v>32.79</v>
      </c>
      <c r="BE35" s="84">
        <v>30.69</v>
      </c>
      <c r="BF35" s="84">
        <v>32.63</v>
      </c>
      <c r="BG35" s="84">
        <v>32.27</v>
      </c>
      <c r="BH35" s="84">
        <v>33.79</v>
      </c>
      <c r="BI35" s="84">
        <v>33.33</v>
      </c>
      <c r="BJ35" s="84">
        <v>34.31</v>
      </c>
      <c r="BK35" s="84">
        <v>34.82</v>
      </c>
      <c r="BL35" s="84">
        <v>34.54</v>
      </c>
      <c r="BM35" s="78">
        <v>36.24</v>
      </c>
      <c r="BN35" s="78">
        <v>34.83</v>
      </c>
      <c r="BO35" s="78">
        <v>34.99</v>
      </c>
      <c r="BP35" s="78">
        <v>36.43</v>
      </c>
      <c r="BQ35" s="78">
        <v>33.7</v>
      </c>
      <c r="BR35" s="78">
        <v>32.62</v>
      </c>
      <c r="BS35" s="78">
        <v>31.5</v>
      </c>
      <c r="BT35" s="78">
        <v>31</v>
      </c>
      <c r="BU35" s="78">
        <v>29.02</v>
      </c>
      <c r="BV35" s="78">
        <v>26.91</v>
      </c>
      <c r="BW35" s="78">
        <v>25.46</v>
      </c>
      <c r="BX35" s="78">
        <v>25.54</v>
      </c>
      <c r="BY35" s="78">
        <v>23.94</v>
      </c>
      <c r="BZ35" s="78">
        <v>23.15</v>
      </c>
      <c r="CA35" s="78">
        <v>21.89</v>
      </c>
      <c r="CB35" s="78">
        <v>21.11</v>
      </c>
      <c r="CC35" s="78">
        <v>20.27</v>
      </c>
      <c r="CD35" s="78">
        <v>19.88</v>
      </c>
      <c r="CE35" s="78">
        <v>20.12</v>
      </c>
      <c r="CF35" s="78">
        <v>20.21</v>
      </c>
      <c r="CG35" s="78">
        <v>19.35</v>
      </c>
      <c r="CH35" s="78">
        <v>19.25</v>
      </c>
      <c r="CI35" s="78">
        <v>18.35</v>
      </c>
      <c r="CJ35" s="78">
        <v>18.53</v>
      </c>
      <c r="CK35" s="78">
        <v>17.76</v>
      </c>
      <c r="CL35" s="78">
        <v>18.1</v>
      </c>
      <c r="CM35" s="78">
        <v>17.81</v>
      </c>
      <c r="CN35" s="78">
        <v>17.59</v>
      </c>
      <c r="CO35" s="78">
        <v>17</v>
      </c>
      <c r="CP35" s="78">
        <v>15.95</v>
      </c>
      <c r="CQ35" s="78">
        <v>15.79</v>
      </c>
      <c r="CR35" s="78">
        <v>14.97</v>
      </c>
      <c r="CS35" s="78">
        <v>14.04</v>
      </c>
      <c r="CT35" s="78">
        <v>16.26</v>
      </c>
      <c r="CU35" s="78">
        <v>15.85</v>
      </c>
    </row>
    <row r="36" spans="1:99" s="78" customFormat="1" ht="12">
      <c r="A36" s="39"/>
      <c r="B36" s="72" t="s">
        <v>88</v>
      </c>
      <c r="C36" s="84">
        <f aca="true" t="shared" si="2" ref="C36:M36">SUM(C34:C35)</f>
        <v>41.99</v>
      </c>
      <c r="D36" s="84">
        <f t="shared" si="2"/>
        <v>41.17</v>
      </c>
      <c r="E36" s="84">
        <f t="shared" si="2"/>
        <v>38.269999999999996</v>
      </c>
      <c r="F36" s="84">
        <f t="shared" si="2"/>
        <v>37.72</v>
      </c>
      <c r="G36" s="84">
        <f t="shared" si="2"/>
        <v>38.6</v>
      </c>
      <c r="H36" s="84">
        <f t="shared" si="2"/>
        <v>38.22</v>
      </c>
      <c r="I36" s="84">
        <f t="shared" si="2"/>
        <v>38.61</v>
      </c>
      <c r="J36" s="84">
        <f t="shared" si="2"/>
        <v>39.64</v>
      </c>
      <c r="K36" s="84">
        <f t="shared" si="2"/>
        <v>39.150000000000006</v>
      </c>
      <c r="L36" s="84">
        <f t="shared" si="2"/>
        <v>42.08</v>
      </c>
      <c r="M36" s="84">
        <f t="shared" si="2"/>
        <v>42.33</v>
      </c>
      <c r="N36" s="84">
        <f aca="true" t="shared" si="3" ref="N36:CH36">SUM(N34:N35)</f>
        <v>38.69</v>
      </c>
      <c r="O36" s="84">
        <f t="shared" si="3"/>
        <v>41.91</v>
      </c>
      <c r="P36" s="84">
        <f t="shared" si="3"/>
        <v>41.93000000000001</v>
      </c>
      <c r="Q36" s="84">
        <f t="shared" si="3"/>
        <v>38.19</v>
      </c>
      <c r="R36" s="84">
        <f t="shared" si="3"/>
        <v>39.63</v>
      </c>
      <c r="S36" s="84">
        <f t="shared" si="3"/>
        <v>24.939999999999998</v>
      </c>
      <c r="T36" s="84">
        <f t="shared" si="3"/>
        <v>37.91</v>
      </c>
      <c r="U36" s="84">
        <f t="shared" si="3"/>
        <v>38.85</v>
      </c>
      <c r="V36" s="84">
        <f t="shared" si="3"/>
        <v>38.02</v>
      </c>
      <c r="W36" s="84">
        <f t="shared" si="3"/>
        <v>33.65</v>
      </c>
      <c r="X36" s="84">
        <f t="shared" si="3"/>
        <v>36.81</v>
      </c>
      <c r="Y36" s="84">
        <f t="shared" si="3"/>
        <v>37.46</v>
      </c>
      <c r="Z36" s="84">
        <f t="shared" si="3"/>
        <v>37.65</v>
      </c>
      <c r="AA36" s="84">
        <f t="shared" si="3"/>
        <v>35.31</v>
      </c>
      <c r="AB36" s="84">
        <f t="shared" si="3"/>
        <v>34.13</v>
      </c>
      <c r="AC36" s="84">
        <f t="shared" si="3"/>
        <v>35.06</v>
      </c>
      <c r="AD36" s="84">
        <f t="shared" si="3"/>
        <v>33.98</v>
      </c>
      <c r="AE36" s="84">
        <f t="shared" si="3"/>
        <v>32.15</v>
      </c>
      <c r="AF36" s="84">
        <f t="shared" si="3"/>
        <v>32.64</v>
      </c>
      <c r="AG36" s="84">
        <f t="shared" si="3"/>
        <v>34.85</v>
      </c>
      <c r="AH36" s="84">
        <f t="shared" si="3"/>
        <v>33.8</v>
      </c>
      <c r="AI36" s="84">
        <f t="shared" si="3"/>
        <v>35.39</v>
      </c>
      <c r="AJ36" s="84">
        <f t="shared" si="3"/>
        <v>35.85</v>
      </c>
      <c r="AK36" s="84">
        <f t="shared" si="3"/>
        <v>34.84</v>
      </c>
      <c r="AL36" s="84">
        <f t="shared" si="3"/>
        <v>35.46</v>
      </c>
      <c r="AM36" s="84">
        <f t="shared" si="3"/>
        <v>40.92</v>
      </c>
      <c r="AN36" s="84">
        <f t="shared" si="3"/>
        <v>42.7</v>
      </c>
      <c r="AO36" s="84">
        <f t="shared" si="3"/>
        <v>40.47</v>
      </c>
      <c r="AP36" s="84">
        <f t="shared" si="3"/>
        <v>38.86</v>
      </c>
      <c r="AQ36" s="84">
        <f t="shared" si="3"/>
        <v>39.56</v>
      </c>
      <c r="AR36" s="84">
        <f t="shared" si="3"/>
        <v>39.19</v>
      </c>
      <c r="AS36" s="84">
        <f t="shared" si="3"/>
        <v>40.86</v>
      </c>
      <c r="AT36" s="84">
        <f t="shared" si="3"/>
        <v>39.27</v>
      </c>
      <c r="AU36" s="84">
        <f t="shared" si="3"/>
        <v>40.61</v>
      </c>
      <c r="AV36" s="84">
        <f t="shared" si="3"/>
        <v>40.78</v>
      </c>
      <c r="AW36" s="84">
        <f t="shared" si="3"/>
        <v>53.989999999999995</v>
      </c>
      <c r="AX36" s="84">
        <f t="shared" si="3"/>
        <v>45.08</v>
      </c>
      <c r="AY36" s="84">
        <f t="shared" si="3"/>
        <v>44.72</v>
      </c>
      <c r="AZ36" s="84">
        <f t="shared" si="3"/>
        <v>42.82</v>
      </c>
      <c r="BA36" s="84">
        <f t="shared" si="3"/>
        <v>42.28</v>
      </c>
      <c r="BB36" s="84">
        <f t="shared" si="3"/>
        <v>42.260000000000005</v>
      </c>
      <c r="BC36" s="84">
        <f t="shared" si="3"/>
        <v>42.43</v>
      </c>
      <c r="BD36" s="84">
        <f t="shared" si="3"/>
        <v>44.34</v>
      </c>
      <c r="BE36" s="84">
        <f t="shared" si="3"/>
        <v>41.7</v>
      </c>
      <c r="BF36" s="84">
        <f t="shared" si="3"/>
        <v>43.36</v>
      </c>
      <c r="BG36" s="84">
        <f t="shared" si="3"/>
        <v>43.81</v>
      </c>
      <c r="BH36" s="84">
        <f t="shared" si="3"/>
        <v>45.09</v>
      </c>
      <c r="BI36" s="84">
        <f t="shared" si="3"/>
        <v>44.04</v>
      </c>
      <c r="BJ36" s="84">
        <f t="shared" si="3"/>
        <v>44.370000000000005</v>
      </c>
      <c r="BK36" s="84">
        <f t="shared" si="3"/>
        <v>44.36</v>
      </c>
      <c r="BL36" s="84">
        <f t="shared" si="3"/>
        <v>44.379999999999995</v>
      </c>
      <c r="BM36" s="84">
        <f t="shared" si="3"/>
        <v>44.620000000000005</v>
      </c>
      <c r="BN36" s="84">
        <f t="shared" si="3"/>
        <v>44.92</v>
      </c>
      <c r="BO36" s="84">
        <f t="shared" si="3"/>
        <v>44.260000000000005</v>
      </c>
      <c r="BP36" s="84">
        <f t="shared" si="3"/>
        <v>46.66</v>
      </c>
      <c r="BQ36" s="84">
        <f t="shared" si="3"/>
        <v>42.290000000000006</v>
      </c>
      <c r="BR36" s="84">
        <f t="shared" si="3"/>
        <v>42.17</v>
      </c>
      <c r="BS36" s="84">
        <f t="shared" si="3"/>
        <v>39.54</v>
      </c>
      <c r="BT36" s="84">
        <f t="shared" si="3"/>
        <v>39.74</v>
      </c>
      <c r="BU36" s="84">
        <f t="shared" si="3"/>
        <v>37.55</v>
      </c>
      <c r="BV36" s="84">
        <f t="shared" si="3"/>
        <v>34.82</v>
      </c>
      <c r="BW36" s="84">
        <f t="shared" si="3"/>
        <v>33.26</v>
      </c>
      <c r="BX36" s="84">
        <f t="shared" si="3"/>
        <v>33.71</v>
      </c>
      <c r="BY36" s="84">
        <f t="shared" si="3"/>
        <v>32.480000000000004</v>
      </c>
      <c r="BZ36" s="84">
        <f t="shared" si="3"/>
        <v>32.65</v>
      </c>
      <c r="CA36" s="84">
        <f t="shared" si="3"/>
        <v>30.79</v>
      </c>
      <c r="CB36" s="84">
        <f t="shared" si="3"/>
        <v>29.990000000000002</v>
      </c>
      <c r="CC36" s="84">
        <f t="shared" si="3"/>
        <v>28.14</v>
      </c>
      <c r="CD36" s="84">
        <f t="shared" si="3"/>
        <v>27.79</v>
      </c>
      <c r="CE36" s="84">
        <f t="shared" si="3"/>
        <v>27.87</v>
      </c>
      <c r="CF36" s="84">
        <f t="shared" si="3"/>
        <v>26.89</v>
      </c>
      <c r="CG36" s="84">
        <f t="shared" si="3"/>
        <v>26.770000000000003</v>
      </c>
      <c r="CH36" s="84">
        <f t="shared" si="3"/>
        <v>26.4</v>
      </c>
      <c r="CI36" s="84">
        <f aca="true" t="shared" si="4" ref="CI36:CU36">SUM(CI34:CI35)</f>
        <v>25.740000000000002</v>
      </c>
      <c r="CJ36" s="84">
        <f t="shared" si="4"/>
        <v>26.42</v>
      </c>
      <c r="CK36" s="84">
        <f t="shared" si="4"/>
        <v>24.85</v>
      </c>
      <c r="CL36" s="84">
        <f t="shared" si="4"/>
        <v>25.740000000000002</v>
      </c>
      <c r="CM36" s="84">
        <f t="shared" si="4"/>
        <v>25.83</v>
      </c>
      <c r="CN36" s="84">
        <f t="shared" si="4"/>
        <v>24.52</v>
      </c>
      <c r="CO36" s="84">
        <f t="shared" si="4"/>
        <v>24.63</v>
      </c>
      <c r="CP36" s="84">
        <f t="shared" si="4"/>
        <v>23.34</v>
      </c>
      <c r="CQ36" s="84">
        <f t="shared" si="4"/>
        <v>23.14</v>
      </c>
      <c r="CR36" s="84">
        <f t="shared" si="4"/>
        <v>21.8</v>
      </c>
      <c r="CS36" s="84">
        <f t="shared" si="4"/>
        <v>21.11</v>
      </c>
      <c r="CT36" s="84">
        <f t="shared" si="4"/>
        <v>23.85</v>
      </c>
      <c r="CU36" s="84">
        <f t="shared" si="4"/>
        <v>23.8</v>
      </c>
    </row>
    <row r="37" spans="1:99" s="78" customFormat="1" ht="12">
      <c r="A37" s="39"/>
      <c r="B37" s="7" t="s">
        <v>8</v>
      </c>
      <c r="C37" s="84">
        <v>83.41169544218984</v>
      </c>
      <c r="D37" s="84">
        <v>78.7</v>
      </c>
      <c r="E37" s="84">
        <v>76.65</v>
      </c>
      <c r="F37" s="84">
        <v>80.6</v>
      </c>
      <c r="G37" s="84">
        <v>82.22</v>
      </c>
      <c r="H37" s="84">
        <v>85.76</v>
      </c>
      <c r="I37" s="84">
        <v>88.21</v>
      </c>
      <c r="J37" s="84">
        <v>86.07</v>
      </c>
      <c r="K37" s="84">
        <v>84.53</v>
      </c>
      <c r="L37" s="84">
        <v>86.17</v>
      </c>
      <c r="M37" s="84">
        <v>86.14</v>
      </c>
      <c r="N37" s="84">
        <v>84.47</v>
      </c>
      <c r="O37" s="84">
        <v>81.61</v>
      </c>
      <c r="P37" s="84">
        <v>82.25</v>
      </c>
      <c r="Q37" s="84">
        <v>76.35</v>
      </c>
      <c r="R37" s="84">
        <v>76.3</v>
      </c>
      <c r="S37" s="84">
        <v>72.68</v>
      </c>
      <c r="T37" s="84">
        <v>67.28</v>
      </c>
      <c r="U37" s="84">
        <v>64.06</v>
      </c>
      <c r="V37" s="84">
        <v>64.87</v>
      </c>
      <c r="W37" s="84">
        <v>54.91</v>
      </c>
      <c r="X37" s="84">
        <v>54.27</v>
      </c>
      <c r="Y37" s="84">
        <v>54.23</v>
      </c>
      <c r="Z37" s="84">
        <v>53.68</v>
      </c>
      <c r="AA37" s="84">
        <v>47.9</v>
      </c>
      <c r="AB37" s="84" t="s">
        <v>95</v>
      </c>
      <c r="AC37" s="84" t="s">
        <v>95</v>
      </c>
      <c r="AD37" s="84" t="s">
        <v>95</v>
      </c>
      <c r="AE37" s="84" t="s">
        <v>95</v>
      </c>
      <c r="AF37" s="84" t="s">
        <v>95</v>
      </c>
      <c r="AG37" s="84" t="s">
        <v>95</v>
      </c>
      <c r="AH37" s="84" t="s">
        <v>95</v>
      </c>
      <c r="AI37" s="84" t="s">
        <v>95</v>
      </c>
      <c r="AJ37" s="84">
        <v>47.03</v>
      </c>
      <c r="AK37" s="84">
        <v>46.6</v>
      </c>
      <c r="AL37" s="84">
        <v>47.99</v>
      </c>
      <c r="AM37" s="84">
        <v>48.93</v>
      </c>
      <c r="AN37" s="84">
        <v>50.03</v>
      </c>
      <c r="AO37" s="84">
        <v>41.97</v>
      </c>
      <c r="AP37" s="84">
        <v>43.49</v>
      </c>
      <c r="AQ37" s="84">
        <v>41.29</v>
      </c>
      <c r="AR37" s="84">
        <v>46.27</v>
      </c>
      <c r="AS37" s="84">
        <v>46.08</v>
      </c>
      <c r="AT37" s="84">
        <v>51.9</v>
      </c>
      <c r="AU37" s="84">
        <v>48.53</v>
      </c>
      <c r="AV37" s="84">
        <v>48.9</v>
      </c>
      <c r="AW37" s="84">
        <v>56</v>
      </c>
      <c r="AX37" s="84">
        <v>50.7</v>
      </c>
      <c r="AY37" s="84">
        <v>51.59</v>
      </c>
      <c r="AZ37" s="84">
        <v>53</v>
      </c>
      <c r="BA37" s="84">
        <v>53.7</v>
      </c>
      <c r="BB37" s="84">
        <v>40.34</v>
      </c>
      <c r="BC37" s="84">
        <v>51.07</v>
      </c>
      <c r="BD37" s="84">
        <v>53.4</v>
      </c>
      <c r="BE37" s="84">
        <v>52.26</v>
      </c>
      <c r="BF37" s="84">
        <v>53.36</v>
      </c>
      <c r="BG37" s="84">
        <v>50.91</v>
      </c>
      <c r="BH37" s="84">
        <v>50.95</v>
      </c>
      <c r="BI37" s="84">
        <v>51.76</v>
      </c>
      <c r="BJ37" s="84">
        <v>48.61</v>
      </c>
      <c r="BK37" s="84">
        <v>53.17</v>
      </c>
      <c r="BL37" s="84">
        <v>52.83</v>
      </c>
      <c r="BM37" s="84">
        <v>48.48</v>
      </c>
      <c r="BN37" s="78">
        <v>49.55</v>
      </c>
      <c r="BO37" s="78">
        <v>47.53</v>
      </c>
      <c r="BP37" s="78">
        <v>45.98</v>
      </c>
      <c r="BQ37" s="78">
        <v>46.11</v>
      </c>
      <c r="BR37" s="78">
        <v>52.57</v>
      </c>
      <c r="BS37" s="78">
        <v>44.49</v>
      </c>
      <c r="BT37" s="78">
        <v>46.93</v>
      </c>
      <c r="BU37" s="78">
        <v>46.64</v>
      </c>
      <c r="BV37" s="78">
        <v>45.02</v>
      </c>
      <c r="BW37" s="78">
        <v>43.61</v>
      </c>
      <c r="BX37" s="78">
        <v>50.15</v>
      </c>
      <c r="BY37" s="78">
        <v>48.19</v>
      </c>
      <c r="BZ37" s="78">
        <v>50.27</v>
      </c>
      <c r="CA37" s="78">
        <v>52.3</v>
      </c>
      <c r="CB37" s="78">
        <v>51.16</v>
      </c>
      <c r="CC37" s="78">
        <v>53.47</v>
      </c>
      <c r="CD37" s="78">
        <v>55.98</v>
      </c>
      <c r="CE37" s="78">
        <v>55.9</v>
      </c>
      <c r="CF37" s="78">
        <v>56.4</v>
      </c>
      <c r="CG37" s="78">
        <v>59.94</v>
      </c>
      <c r="CH37" s="78">
        <v>58.07</v>
      </c>
      <c r="CI37" s="78">
        <v>56.6</v>
      </c>
      <c r="CJ37" s="78">
        <v>63.27</v>
      </c>
      <c r="CK37" s="78">
        <v>55.22</v>
      </c>
      <c r="CL37" s="78">
        <v>62.07</v>
      </c>
      <c r="CM37" s="78">
        <v>62.36</v>
      </c>
      <c r="CN37" s="78">
        <v>60.41</v>
      </c>
      <c r="CO37" s="78">
        <v>66.02</v>
      </c>
      <c r="CP37" s="78">
        <v>63.68</v>
      </c>
      <c r="CQ37" s="78">
        <v>61.51</v>
      </c>
      <c r="CR37" s="78">
        <v>64.55</v>
      </c>
      <c r="CS37" s="78">
        <v>68.89</v>
      </c>
      <c r="CT37" s="78">
        <v>62.04</v>
      </c>
      <c r="CU37" s="78">
        <v>61.39</v>
      </c>
    </row>
    <row r="38" spans="1:99" s="78" customFormat="1" ht="12">
      <c r="A38" s="7"/>
      <c r="B38" s="7" t="s">
        <v>9</v>
      </c>
      <c r="C38" s="84">
        <v>37.813886563280036</v>
      </c>
      <c r="D38" s="84">
        <v>33.1</v>
      </c>
      <c r="E38" s="84">
        <v>33.34</v>
      </c>
      <c r="F38" s="84">
        <v>36.6</v>
      </c>
      <c r="G38" s="84">
        <v>35.41</v>
      </c>
      <c r="H38" s="84">
        <v>33.54</v>
      </c>
      <c r="I38" s="84">
        <v>34.94</v>
      </c>
      <c r="J38" s="84">
        <v>34.76</v>
      </c>
      <c r="K38" s="84">
        <v>32.83</v>
      </c>
      <c r="L38" s="84">
        <v>33.32</v>
      </c>
      <c r="M38" s="84">
        <v>32.07</v>
      </c>
      <c r="N38" s="84">
        <v>32.02</v>
      </c>
      <c r="O38" s="84">
        <v>33.39</v>
      </c>
      <c r="P38" s="84">
        <v>34.24</v>
      </c>
      <c r="Q38" s="84">
        <v>33.53</v>
      </c>
      <c r="R38" s="84">
        <v>33.91</v>
      </c>
      <c r="S38" s="84">
        <v>30.9</v>
      </c>
      <c r="T38" s="84">
        <v>30.25</v>
      </c>
      <c r="U38" s="84">
        <v>27.01</v>
      </c>
      <c r="V38" s="84">
        <v>26.48</v>
      </c>
      <c r="W38" s="84">
        <v>24.3</v>
      </c>
      <c r="X38" s="84">
        <v>24.41</v>
      </c>
      <c r="Y38" s="84">
        <v>23.79</v>
      </c>
      <c r="Z38" s="84">
        <v>20.01</v>
      </c>
      <c r="AA38" s="84">
        <v>19.2</v>
      </c>
      <c r="AB38" s="84" t="s">
        <v>95</v>
      </c>
      <c r="AC38" s="84" t="s">
        <v>95</v>
      </c>
      <c r="AD38" s="84" t="s">
        <v>95</v>
      </c>
      <c r="AE38" s="84" t="s">
        <v>95</v>
      </c>
      <c r="AF38" s="84" t="s">
        <v>95</v>
      </c>
      <c r="AG38" s="84" t="s">
        <v>95</v>
      </c>
      <c r="AH38" s="84" t="s">
        <v>95</v>
      </c>
      <c r="AI38" s="84" t="s">
        <v>95</v>
      </c>
      <c r="AJ38" s="84">
        <v>18.81</v>
      </c>
      <c r="AK38" s="84">
        <v>19.29</v>
      </c>
      <c r="AL38" s="84">
        <v>19.91</v>
      </c>
      <c r="AM38" s="84">
        <v>18.65</v>
      </c>
      <c r="AN38" s="84">
        <v>21.12</v>
      </c>
      <c r="AO38" s="84">
        <v>18.56</v>
      </c>
      <c r="AP38" s="84">
        <v>18.05</v>
      </c>
      <c r="AQ38" s="84">
        <v>16.5</v>
      </c>
      <c r="AR38" s="84">
        <v>19.49</v>
      </c>
      <c r="AS38" s="84">
        <v>20.5</v>
      </c>
      <c r="AT38" s="84">
        <v>20.19</v>
      </c>
      <c r="AU38" s="84">
        <v>20.74</v>
      </c>
      <c r="AV38" s="84">
        <v>21.93</v>
      </c>
      <c r="AW38" s="84">
        <v>19.67</v>
      </c>
      <c r="AX38" s="84">
        <v>20.16</v>
      </c>
      <c r="AY38" s="84">
        <v>22.66</v>
      </c>
      <c r="AZ38" s="84">
        <v>24.13</v>
      </c>
      <c r="BA38" s="84">
        <v>26.16</v>
      </c>
      <c r="BB38" s="84">
        <v>35.7</v>
      </c>
      <c r="BC38" s="84">
        <v>24.49</v>
      </c>
      <c r="BD38" s="84">
        <v>25.82</v>
      </c>
      <c r="BE38" s="84">
        <v>24.53</v>
      </c>
      <c r="BF38" s="84">
        <v>24.34</v>
      </c>
      <c r="BG38" s="84">
        <v>24.84</v>
      </c>
      <c r="BH38" s="84">
        <v>25.23</v>
      </c>
      <c r="BI38" s="84">
        <v>24.88</v>
      </c>
      <c r="BJ38" s="84">
        <v>23.67</v>
      </c>
      <c r="BK38" s="84">
        <v>23.85</v>
      </c>
      <c r="BL38" s="84">
        <v>24.93</v>
      </c>
      <c r="BM38" s="78">
        <v>22.52</v>
      </c>
      <c r="BN38" s="78">
        <v>23.9</v>
      </c>
      <c r="BO38" s="78">
        <v>22.55</v>
      </c>
      <c r="BP38" s="78">
        <v>23.12</v>
      </c>
      <c r="BQ38" s="78">
        <v>22.67</v>
      </c>
      <c r="BR38" s="78">
        <v>23.2</v>
      </c>
      <c r="BS38" s="78">
        <v>21.24</v>
      </c>
      <c r="BT38" s="78">
        <v>22.34</v>
      </c>
      <c r="BU38" s="78">
        <v>25.75</v>
      </c>
      <c r="BV38" s="78">
        <v>24.31</v>
      </c>
      <c r="BW38" s="78">
        <v>25.03</v>
      </c>
      <c r="BX38" s="78">
        <v>26.23</v>
      </c>
      <c r="BY38" s="78">
        <v>26.12</v>
      </c>
      <c r="BZ38" s="78">
        <v>26.45</v>
      </c>
      <c r="CA38" s="78">
        <v>26.41</v>
      </c>
      <c r="CB38" s="78">
        <v>25.14</v>
      </c>
      <c r="CC38" s="78">
        <v>26.91</v>
      </c>
      <c r="CD38" s="78">
        <v>27.02</v>
      </c>
      <c r="CE38" s="78">
        <v>26.05</v>
      </c>
      <c r="CF38" s="78">
        <v>28.18</v>
      </c>
      <c r="CG38" s="78">
        <v>31.3</v>
      </c>
      <c r="CH38" s="78">
        <v>31.12</v>
      </c>
      <c r="CI38" s="78">
        <v>29.56</v>
      </c>
      <c r="CJ38" s="78">
        <v>30.49</v>
      </c>
      <c r="CK38" s="78">
        <v>29.58</v>
      </c>
      <c r="CL38" s="78">
        <v>28.68</v>
      </c>
      <c r="CM38" s="78">
        <v>29.17</v>
      </c>
      <c r="CN38" s="78">
        <v>29.28</v>
      </c>
      <c r="CO38" s="78">
        <v>31.55</v>
      </c>
      <c r="CP38" s="78">
        <v>31.47</v>
      </c>
      <c r="CQ38" s="78">
        <v>30.89</v>
      </c>
      <c r="CR38" s="78">
        <v>31.97</v>
      </c>
      <c r="CS38" s="78">
        <v>29.94</v>
      </c>
      <c r="CT38" s="78">
        <v>28.74</v>
      </c>
      <c r="CU38" s="78">
        <v>29.72</v>
      </c>
    </row>
    <row r="39" spans="1:99" s="78" customFormat="1" ht="12">
      <c r="A39" s="7"/>
      <c r="B39" s="72" t="s">
        <v>89</v>
      </c>
      <c r="C39" s="84">
        <f aca="true" t="shared" si="5" ref="C39:AA39">SUM(C37:C38)</f>
        <v>121.22558200546987</v>
      </c>
      <c r="D39" s="84">
        <f t="shared" si="5"/>
        <v>111.80000000000001</v>
      </c>
      <c r="E39" s="84">
        <f t="shared" si="5"/>
        <v>109.99000000000001</v>
      </c>
      <c r="F39" s="84">
        <f t="shared" si="5"/>
        <v>117.19999999999999</v>
      </c>
      <c r="G39" s="84">
        <f t="shared" si="5"/>
        <v>117.63</v>
      </c>
      <c r="H39" s="84">
        <f t="shared" si="5"/>
        <v>119.30000000000001</v>
      </c>
      <c r="I39" s="84">
        <f t="shared" si="5"/>
        <v>123.14999999999999</v>
      </c>
      <c r="J39" s="84">
        <f t="shared" si="5"/>
        <v>120.82999999999998</v>
      </c>
      <c r="K39" s="84">
        <f t="shared" si="5"/>
        <v>117.36</v>
      </c>
      <c r="L39" s="84">
        <f t="shared" si="5"/>
        <v>119.49000000000001</v>
      </c>
      <c r="M39" s="84">
        <f t="shared" si="5"/>
        <v>118.21000000000001</v>
      </c>
      <c r="N39" s="84">
        <f t="shared" si="5"/>
        <v>116.49000000000001</v>
      </c>
      <c r="O39" s="84">
        <f t="shared" si="5"/>
        <v>115</v>
      </c>
      <c r="P39" s="84">
        <f t="shared" si="5"/>
        <v>116.49000000000001</v>
      </c>
      <c r="Q39" s="84">
        <f t="shared" si="5"/>
        <v>109.88</v>
      </c>
      <c r="R39" s="84">
        <f t="shared" si="5"/>
        <v>110.21</v>
      </c>
      <c r="S39" s="84">
        <f t="shared" si="5"/>
        <v>103.58000000000001</v>
      </c>
      <c r="T39" s="84">
        <f t="shared" si="5"/>
        <v>97.53</v>
      </c>
      <c r="U39" s="84">
        <f t="shared" si="5"/>
        <v>91.07000000000001</v>
      </c>
      <c r="V39" s="84">
        <f t="shared" si="5"/>
        <v>91.35000000000001</v>
      </c>
      <c r="W39" s="84">
        <f t="shared" si="5"/>
        <v>79.21</v>
      </c>
      <c r="X39" s="84">
        <f t="shared" si="5"/>
        <v>78.68</v>
      </c>
      <c r="Y39" s="84">
        <f t="shared" si="5"/>
        <v>78.02</v>
      </c>
      <c r="Z39" s="84">
        <f t="shared" si="5"/>
        <v>73.69</v>
      </c>
      <c r="AA39" s="84">
        <f t="shared" si="5"/>
        <v>67.1</v>
      </c>
      <c r="AB39" s="84">
        <v>63.81</v>
      </c>
      <c r="AC39" s="84">
        <v>57.26</v>
      </c>
      <c r="AD39" s="84">
        <v>55.43</v>
      </c>
      <c r="AE39" s="84">
        <v>57.63</v>
      </c>
      <c r="AF39" s="84">
        <v>60.98</v>
      </c>
      <c r="AG39" s="84">
        <v>65.25</v>
      </c>
      <c r="AH39" s="84">
        <v>67.02</v>
      </c>
      <c r="AI39" s="84">
        <v>64.52</v>
      </c>
      <c r="AJ39" s="84">
        <f aca="true" t="shared" si="6" ref="AJ39:AP39">SUM(AJ37:AJ38)</f>
        <v>65.84</v>
      </c>
      <c r="AK39" s="84">
        <f t="shared" si="6"/>
        <v>65.89</v>
      </c>
      <c r="AL39" s="84">
        <f t="shared" si="6"/>
        <v>67.9</v>
      </c>
      <c r="AM39" s="84">
        <f t="shared" si="6"/>
        <v>67.58</v>
      </c>
      <c r="AN39" s="84">
        <f t="shared" si="6"/>
        <v>71.15</v>
      </c>
      <c r="AO39" s="84">
        <f t="shared" si="6"/>
        <v>60.53</v>
      </c>
      <c r="AP39" s="84">
        <f t="shared" si="6"/>
        <v>61.540000000000006</v>
      </c>
      <c r="AQ39" s="84">
        <f aca="true" t="shared" si="7" ref="AQ39:BK39">SUM(AQ37:AQ38)</f>
        <v>57.79</v>
      </c>
      <c r="AR39" s="84">
        <f t="shared" si="7"/>
        <v>65.76</v>
      </c>
      <c r="AS39" s="84">
        <f t="shared" si="7"/>
        <v>66.58</v>
      </c>
      <c r="AT39" s="84">
        <f t="shared" si="7"/>
        <v>72.09</v>
      </c>
      <c r="AU39" s="84">
        <f t="shared" si="7"/>
        <v>69.27</v>
      </c>
      <c r="AV39" s="84">
        <f t="shared" si="7"/>
        <v>70.83</v>
      </c>
      <c r="AW39" s="84">
        <f t="shared" si="7"/>
        <v>75.67</v>
      </c>
      <c r="AX39" s="84">
        <f t="shared" si="7"/>
        <v>70.86</v>
      </c>
      <c r="AY39" s="84">
        <f t="shared" si="7"/>
        <v>74.25</v>
      </c>
      <c r="AZ39" s="84">
        <f t="shared" si="7"/>
        <v>77.13</v>
      </c>
      <c r="BA39" s="84">
        <f t="shared" si="7"/>
        <v>79.86</v>
      </c>
      <c r="BB39" s="84">
        <f t="shared" si="7"/>
        <v>76.04</v>
      </c>
      <c r="BC39" s="84">
        <f t="shared" si="7"/>
        <v>75.56</v>
      </c>
      <c r="BD39" s="84">
        <f t="shared" si="7"/>
        <v>79.22</v>
      </c>
      <c r="BE39" s="84">
        <f t="shared" si="7"/>
        <v>76.78999999999999</v>
      </c>
      <c r="BF39" s="84">
        <f t="shared" si="7"/>
        <v>77.7</v>
      </c>
      <c r="BG39" s="84">
        <f t="shared" si="7"/>
        <v>75.75</v>
      </c>
      <c r="BH39" s="84">
        <f t="shared" si="7"/>
        <v>76.18</v>
      </c>
      <c r="BI39" s="84">
        <f t="shared" si="7"/>
        <v>76.64</v>
      </c>
      <c r="BJ39" s="84">
        <f t="shared" si="7"/>
        <v>72.28</v>
      </c>
      <c r="BK39" s="84">
        <f t="shared" si="7"/>
        <v>77.02000000000001</v>
      </c>
      <c r="BL39" s="84">
        <f aca="true" t="shared" si="8" ref="BL39:CU39">SUM(BL37:BL38)</f>
        <v>77.75999999999999</v>
      </c>
      <c r="BM39" s="84">
        <f t="shared" si="8"/>
        <v>71</v>
      </c>
      <c r="BN39" s="84">
        <f t="shared" si="8"/>
        <v>73.44999999999999</v>
      </c>
      <c r="BO39" s="84">
        <f t="shared" si="8"/>
        <v>70.08</v>
      </c>
      <c r="BP39" s="84">
        <f t="shared" si="8"/>
        <v>69.1</v>
      </c>
      <c r="BQ39" s="84">
        <f t="shared" si="8"/>
        <v>68.78</v>
      </c>
      <c r="BR39" s="84">
        <f t="shared" si="8"/>
        <v>75.77</v>
      </c>
      <c r="BS39" s="84">
        <f t="shared" si="8"/>
        <v>65.73</v>
      </c>
      <c r="BT39" s="84">
        <f t="shared" si="8"/>
        <v>69.27</v>
      </c>
      <c r="BU39" s="84">
        <f t="shared" si="8"/>
        <v>72.39</v>
      </c>
      <c r="BV39" s="84">
        <f t="shared" si="8"/>
        <v>69.33</v>
      </c>
      <c r="BW39" s="84">
        <f t="shared" si="8"/>
        <v>68.64</v>
      </c>
      <c r="BX39" s="84">
        <f t="shared" si="8"/>
        <v>76.38</v>
      </c>
      <c r="BY39" s="84">
        <f t="shared" si="8"/>
        <v>74.31</v>
      </c>
      <c r="BZ39" s="84">
        <f t="shared" si="8"/>
        <v>76.72</v>
      </c>
      <c r="CA39" s="84">
        <f t="shared" si="8"/>
        <v>78.71</v>
      </c>
      <c r="CB39" s="84">
        <f t="shared" si="8"/>
        <v>76.3</v>
      </c>
      <c r="CC39" s="84">
        <f t="shared" si="8"/>
        <v>80.38</v>
      </c>
      <c r="CD39" s="84">
        <f t="shared" si="8"/>
        <v>83</v>
      </c>
      <c r="CE39" s="84">
        <f t="shared" si="8"/>
        <v>81.95</v>
      </c>
      <c r="CF39" s="84">
        <f t="shared" si="8"/>
        <v>84.58</v>
      </c>
      <c r="CG39" s="84">
        <f t="shared" si="8"/>
        <v>91.24</v>
      </c>
      <c r="CH39" s="84">
        <f t="shared" si="8"/>
        <v>89.19</v>
      </c>
      <c r="CI39" s="84">
        <f t="shared" si="8"/>
        <v>86.16</v>
      </c>
      <c r="CJ39" s="84">
        <f t="shared" si="8"/>
        <v>93.76</v>
      </c>
      <c r="CK39" s="84">
        <f t="shared" si="8"/>
        <v>84.8</v>
      </c>
      <c r="CL39" s="84">
        <f t="shared" si="8"/>
        <v>90.75</v>
      </c>
      <c r="CM39" s="84">
        <f t="shared" si="8"/>
        <v>91.53</v>
      </c>
      <c r="CN39" s="84">
        <f t="shared" si="8"/>
        <v>89.69</v>
      </c>
      <c r="CO39" s="84">
        <f t="shared" si="8"/>
        <v>97.57</v>
      </c>
      <c r="CP39" s="84">
        <f t="shared" si="8"/>
        <v>95.15</v>
      </c>
      <c r="CQ39" s="84">
        <f t="shared" si="8"/>
        <v>92.4</v>
      </c>
      <c r="CR39" s="84">
        <f t="shared" si="8"/>
        <v>96.52</v>
      </c>
      <c r="CS39" s="84">
        <f t="shared" si="8"/>
        <v>98.83</v>
      </c>
      <c r="CT39" s="84">
        <f t="shared" si="8"/>
        <v>90.78</v>
      </c>
      <c r="CU39" s="84">
        <f t="shared" si="8"/>
        <v>91.11</v>
      </c>
    </row>
    <row r="40" spans="1:99" s="78" customFormat="1" ht="12">
      <c r="A40" s="7"/>
      <c r="B40" s="7" t="s">
        <v>10</v>
      </c>
      <c r="C40" s="84">
        <v>78.34826581304002</v>
      </c>
      <c r="D40" s="84">
        <v>64.6</v>
      </c>
      <c r="E40" s="84">
        <v>65.54</v>
      </c>
      <c r="F40" s="84">
        <v>62.6</v>
      </c>
      <c r="G40" s="84">
        <v>60.57</v>
      </c>
      <c r="H40" s="84">
        <v>61.6</v>
      </c>
      <c r="I40" s="84">
        <v>71.08</v>
      </c>
      <c r="J40" s="84">
        <v>76.85</v>
      </c>
      <c r="K40" s="84">
        <v>76.03</v>
      </c>
      <c r="L40" s="84">
        <v>79.56</v>
      </c>
      <c r="M40" s="84">
        <v>85.14</v>
      </c>
      <c r="N40" s="84">
        <v>87.41</v>
      </c>
      <c r="O40" s="84">
        <v>93.39</v>
      </c>
      <c r="P40" s="84">
        <v>89.19</v>
      </c>
      <c r="Q40" s="84">
        <v>90.38</v>
      </c>
      <c r="R40" s="84">
        <v>91.48</v>
      </c>
      <c r="S40" s="84">
        <v>72.71</v>
      </c>
      <c r="T40" s="84">
        <v>71.35</v>
      </c>
      <c r="U40" s="84">
        <v>72.07</v>
      </c>
      <c r="V40" s="84">
        <v>66.18</v>
      </c>
      <c r="W40" s="84">
        <v>69.32</v>
      </c>
      <c r="X40" s="84">
        <v>77.06</v>
      </c>
      <c r="Y40" s="84">
        <v>79.24</v>
      </c>
      <c r="Z40" s="84">
        <v>84.74</v>
      </c>
      <c r="AA40" s="84">
        <v>87.25</v>
      </c>
      <c r="AB40" s="84">
        <v>80.85</v>
      </c>
      <c r="AC40" s="84">
        <v>82.38</v>
      </c>
      <c r="AD40" s="84">
        <v>82.66</v>
      </c>
      <c r="AE40" s="84">
        <v>97.69</v>
      </c>
      <c r="AF40" s="84">
        <v>104.37</v>
      </c>
      <c r="AG40" s="84">
        <v>106.34</v>
      </c>
      <c r="AH40" s="84">
        <v>108.44</v>
      </c>
      <c r="AI40" s="84">
        <v>106.11</v>
      </c>
      <c r="AJ40" s="84">
        <v>110.66</v>
      </c>
      <c r="AK40" s="84">
        <v>109.36</v>
      </c>
      <c r="AL40" s="84">
        <v>108.78</v>
      </c>
      <c r="AM40" s="84">
        <v>111.56</v>
      </c>
      <c r="AN40" s="84">
        <v>112.51</v>
      </c>
      <c r="AO40" s="84">
        <v>109.97</v>
      </c>
      <c r="AP40" s="84">
        <v>120.8</v>
      </c>
      <c r="AQ40" s="84">
        <v>113.56</v>
      </c>
      <c r="AR40" s="84">
        <v>119.54</v>
      </c>
      <c r="AS40" s="84">
        <v>133.54</v>
      </c>
      <c r="AT40" s="84">
        <v>134.71</v>
      </c>
      <c r="AU40" s="84">
        <v>149.03</v>
      </c>
      <c r="AV40" s="84">
        <v>140.61</v>
      </c>
      <c r="AW40" s="84">
        <v>141.08</v>
      </c>
      <c r="AX40" s="84">
        <v>138.54</v>
      </c>
      <c r="AY40" s="84">
        <v>132.72</v>
      </c>
      <c r="AZ40" s="84">
        <v>132.77</v>
      </c>
      <c r="BA40" s="84">
        <v>132.92</v>
      </c>
      <c r="BB40" s="84">
        <v>143.02</v>
      </c>
      <c r="BC40" s="84">
        <v>145.68</v>
      </c>
      <c r="BD40" s="84">
        <v>145.35</v>
      </c>
      <c r="BE40" s="84">
        <v>154.58</v>
      </c>
      <c r="BF40" s="84">
        <v>160.38</v>
      </c>
      <c r="BG40" s="84">
        <v>162.29</v>
      </c>
      <c r="BH40" s="84">
        <v>163.59</v>
      </c>
      <c r="BI40" s="84">
        <v>160.11</v>
      </c>
      <c r="BJ40" s="84">
        <v>167.06</v>
      </c>
      <c r="BK40" s="84">
        <v>168.51</v>
      </c>
      <c r="BL40" s="84">
        <v>164.38</v>
      </c>
      <c r="BM40" s="78">
        <v>162.17</v>
      </c>
      <c r="BN40" s="78">
        <v>165.51</v>
      </c>
      <c r="BO40" s="78">
        <v>139.69</v>
      </c>
      <c r="BP40" s="78">
        <v>138.03</v>
      </c>
      <c r="BQ40" s="78">
        <v>145.6</v>
      </c>
      <c r="BR40" s="78">
        <v>148.31</v>
      </c>
      <c r="BS40" s="78">
        <v>137.54</v>
      </c>
      <c r="BT40" s="78">
        <v>113.66</v>
      </c>
      <c r="BU40" s="78">
        <v>118.55</v>
      </c>
      <c r="BV40" s="78">
        <v>113.5</v>
      </c>
      <c r="BW40" s="78">
        <v>118.18</v>
      </c>
      <c r="BX40" s="78">
        <v>112.66</v>
      </c>
      <c r="BY40" s="78">
        <v>114.12</v>
      </c>
      <c r="BZ40" s="78">
        <v>123.16</v>
      </c>
      <c r="CA40" s="78">
        <v>115.1</v>
      </c>
      <c r="CB40" s="78">
        <v>121.06</v>
      </c>
      <c r="CC40" s="78">
        <v>122.26</v>
      </c>
      <c r="CD40" s="78">
        <v>120.72</v>
      </c>
      <c r="CE40" s="78">
        <v>122.06</v>
      </c>
      <c r="CF40" s="78">
        <v>122.49</v>
      </c>
      <c r="CG40" s="78">
        <v>124.46</v>
      </c>
      <c r="CH40" s="78">
        <v>132.61</v>
      </c>
      <c r="CI40" s="78">
        <v>129.05</v>
      </c>
      <c r="CJ40" s="78">
        <v>130.32</v>
      </c>
      <c r="CK40" s="78">
        <v>138.93</v>
      </c>
      <c r="CL40" s="78">
        <v>141.61</v>
      </c>
      <c r="CM40" s="78">
        <v>124.54</v>
      </c>
      <c r="CN40" s="78">
        <v>126.81</v>
      </c>
      <c r="CO40" s="78">
        <v>136.65</v>
      </c>
      <c r="CP40" s="78">
        <v>143.34</v>
      </c>
      <c r="CQ40" s="78">
        <v>154.55</v>
      </c>
      <c r="CR40" s="78">
        <v>153.92</v>
      </c>
      <c r="CS40" s="78">
        <v>136.49</v>
      </c>
      <c r="CT40" s="78">
        <v>142.68</v>
      </c>
      <c r="CU40" s="78">
        <v>138.33</v>
      </c>
    </row>
    <row r="41" spans="1:99" s="78" customFormat="1" ht="12">
      <c r="A41" s="7"/>
      <c r="B41" s="7" t="s">
        <v>83</v>
      </c>
      <c r="C41" s="84">
        <v>1.41</v>
      </c>
      <c r="D41" s="84">
        <v>3.38</v>
      </c>
      <c r="E41" s="84">
        <v>2.35</v>
      </c>
      <c r="F41" s="84">
        <v>1.6</v>
      </c>
      <c r="G41" s="84">
        <v>1.15</v>
      </c>
      <c r="H41" s="84">
        <v>1.1</v>
      </c>
      <c r="I41" s="84">
        <v>1.45</v>
      </c>
      <c r="J41" s="84">
        <v>2.46</v>
      </c>
      <c r="K41" s="84">
        <v>2.8</v>
      </c>
      <c r="L41" s="84">
        <v>2.09</v>
      </c>
      <c r="M41" s="84">
        <v>1.82</v>
      </c>
      <c r="N41" s="84">
        <v>1.71</v>
      </c>
      <c r="O41" s="84">
        <v>1.32</v>
      </c>
      <c r="P41" s="84">
        <v>1.5</v>
      </c>
      <c r="Q41" s="84">
        <v>1.25</v>
      </c>
      <c r="R41" s="84">
        <v>1.66</v>
      </c>
      <c r="S41" s="84">
        <v>1.04</v>
      </c>
      <c r="T41" s="84">
        <v>0.9</v>
      </c>
      <c r="U41" s="84">
        <v>0.99</v>
      </c>
      <c r="V41" s="84">
        <v>2.02</v>
      </c>
      <c r="W41" s="84">
        <v>1.06</v>
      </c>
      <c r="X41" s="84">
        <v>1.02</v>
      </c>
      <c r="Y41" s="84">
        <v>1.05</v>
      </c>
      <c r="Z41" s="84">
        <v>1.34</v>
      </c>
      <c r="AA41" s="84">
        <v>1.17</v>
      </c>
      <c r="AB41" s="84">
        <v>0.64</v>
      </c>
      <c r="AC41" s="84">
        <v>0.98</v>
      </c>
      <c r="AD41" s="84">
        <v>1.13</v>
      </c>
      <c r="AE41" s="84">
        <v>1.59</v>
      </c>
      <c r="AF41" s="84">
        <v>1.26</v>
      </c>
      <c r="AG41" s="84">
        <v>1.43</v>
      </c>
      <c r="AH41" s="84">
        <v>1.66</v>
      </c>
      <c r="AI41" s="84">
        <v>2.22</v>
      </c>
      <c r="AJ41" s="84">
        <v>2.46</v>
      </c>
      <c r="AK41" s="84">
        <v>2.09</v>
      </c>
      <c r="AL41" s="84">
        <v>2.09</v>
      </c>
      <c r="AM41" s="84">
        <v>2.51</v>
      </c>
      <c r="AN41" s="84">
        <v>2.36</v>
      </c>
      <c r="AO41" s="84">
        <v>2.24</v>
      </c>
      <c r="AP41" s="84">
        <v>2.48</v>
      </c>
      <c r="AQ41" s="84">
        <v>2.53</v>
      </c>
      <c r="AR41" s="84">
        <v>3.76</v>
      </c>
      <c r="AS41" s="84">
        <v>4.25</v>
      </c>
      <c r="AT41" s="84">
        <v>4.96</v>
      </c>
      <c r="AU41" s="84">
        <v>6.14</v>
      </c>
      <c r="AV41" s="84">
        <v>5.16</v>
      </c>
      <c r="AW41" s="84">
        <v>4.99</v>
      </c>
      <c r="AX41" s="84">
        <v>4.79</v>
      </c>
      <c r="AY41" s="84">
        <v>4.76</v>
      </c>
      <c r="AZ41" s="84">
        <v>4.31</v>
      </c>
      <c r="BA41" s="84">
        <v>4.17</v>
      </c>
      <c r="BB41" s="84">
        <v>4.59</v>
      </c>
      <c r="BC41" s="84">
        <v>4.21</v>
      </c>
      <c r="BD41" s="84">
        <v>4.43</v>
      </c>
      <c r="BE41" s="84">
        <v>4.64</v>
      </c>
      <c r="BF41" s="84">
        <v>3.98</v>
      </c>
      <c r="BG41" s="84">
        <v>3.88</v>
      </c>
      <c r="BH41" s="84">
        <v>4.24</v>
      </c>
      <c r="BI41" s="84">
        <v>4.84</v>
      </c>
      <c r="BJ41" s="84">
        <v>4.43</v>
      </c>
      <c r="BK41" s="84">
        <v>4.04</v>
      </c>
      <c r="BL41" s="84">
        <v>3.58</v>
      </c>
      <c r="BM41" s="84">
        <v>3.68</v>
      </c>
      <c r="BN41" s="78">
        <v>4.39</v>
      </c>
      <c r="BO41" s="78">
        <v>3.29</v>
      </c>
      <c r="BP41" s="78">
        <v>3.14</v>
      </c>
      <c r="BQ41" s="78">
        <v>2.73</v>
      </c>
      <c r="BR41" s="78">
        <v>3.22</v>
      </c>
      <c r="BS41" s="78">
        <v>3.61</v>
      </c>
      <c r="BT41" s="78">
        <v>3.6</v>
      </c>
      <c r="BU41" s="78">
        <v>3.54</v>
      </c>
      <c r="BV41" s="78">
        <v>4.2</v>
      </c>
      <c r="BW41" s="78">
        <v>4.55</v>
      </c>
      <c r="BX41" s="78">
        <v>4.1</v>
      </c>
      <c r="BY41" s="78">
        <v>3.79</v>
      </c>
      <c r="BZ41" s="78">
        <v>3.36</v>
      </c>
      <c r="CA41" s="78">
        <v>3.39</v>
      </c>
      <c r="CB41" s="78">
        <v>2.26</v>
      </c>
      <c r="CC41" s="78">
        <v>3.13</v>
      </c>
      <c r="CD41" s="78">
        <v>3.2</v>
      </c>
      <c r="CE41" s="78">
        <v>3.68</v>
      </c>
      <c r="CF41" s="78">
        <v>3.37</v>
      </c>
      <c r="CG41" s="78">
        <v>3.63</v>
      </c>
      <c r="CH41" s="78">
        <v>3.63</v>
      </c>
      <c r="CI41" s="78">
        <v>4.18</v>
      </c>
      <c r="CJ41" s="78">
        <v>4.05</v>
      </c>
      <c r="CK41" s="78">
        <v>4.39</v>
      </c>
      <c r="CL41" s="78">
        <v>4.66</v>
      </c>
      <c r="CM41" s="78">
        <v>5.56</v>
      </c>
      <c r="CN41" s="78">
        <v>6.45</v>
      </c>
      <c r="CO41" s="78">
        <v>5.64</v>
      </c>
      <c r="CP41" s="78">
        <v>5.82</v>
      </c>
      <c r="CQ41" s="78">
        <v>5.84</v>
      </c>
      <c r="CR41" s="78">
        <v>6.79</v>
      </c>
      <c r="CS41" s="78">
        <v>6.47</v>
      </c>
      <c r="CT41" s="78">
        <v>6.43</v>
      </c>
      <c r="CU41" s="78">
        <v>6.55</v>
      </c>
    </row>
    <row r="42" spans="1:99" s="78" customFormat="1" ht="12">
      <c r="A42" s="7"/>
      <c r="B42" s="7" t="s">
        <v>85</v>
      </c>
      <c r="C42" s="84">
        <v>29.26</v>
      </c>
      <c r="D42" s="84">
        <v>22.75</v>
      </c>
      <c r="E42" s="84">
        <v>28.09</v>
      </c>
      <c r="F42" s="84">
        <v>30.61</v>
      </c>
      <c r="G42" s="84">
        <v>23.88</v>
      </c>
      <c r="H42" s="84">
        <v>26.06</v>
      </c>
      <c r="I42" s="84">
        <v>26.22</v>
      </c>
      <c r="J42" s="84">
        <v>23.56</v>
      </c>
      <c r="K42" s="84">
        <v>28.25</v>
      </c>
      <c r="L42" s="84">
        <v>28.45</v>
      </c>
      <c r="M42" s="84">
        <v>30</v>
      </c>
      <c r="N42" s="84">
        <v>31.69</v>
      </c>
      <c r="O42" s="84">
        <v>25.71</v>
      </c>
      <c r="P42" s="84">
        <v>25.28</v>
      </c>
      <c r="Q42" s="84">
        <v>22.85</v>
      </c>
      <c r="R42" s="84">
        <v>26.08</v>
      </c>
      <c r="S42" s="84">
        <v>22.71</v>
      </c>
      <c r="T42" s="84">
        <v>22.29</v>
      </c>
      <c r="U42" s="84">
        <v>25.33</v>
      </c>
      <c r="V42" s="84">
        <v>24.7</v>
      </c>
      <c r="W42" s="84">
        <v>24.16</v>
      </c>
      <c r="X42" s="84">
        <v>27.86</v>
      </c>
      <c r="Y42" s="84">
        <v>25.58</v>
      </c>
      <c r="Z42" s="84">
        <v>26.73</v>
      </c>
      <c r="AA42" s="84">
        <v>25.22</v>
      </c>
      <c r="AB42" s="84">
        <v>25.17</v>
      </c>
      <c r="AC42" s="84">
        <v>23.79</v>
      </c>
      <c r="AD42" s="84">
        <v>20.92</v>
      </c>
      <c r="AE42" s="84">
        <v>21.39</v>
      </c>
      <c r="AF42" s="84">
        <v>24.79</v>
      </c>
      <c r="AG42" s="84">
        <v>19.74</v>
      </c>
      <c r="AH42" s="84">
        <v>20.64</v>
      </c>
      <c r="AI42" s="84">
        <v>19.46</v>
      </c>
      <c r="AJ42" s="84">
        <v>15.62</v>
      </c>
      <c r="AK42" s="84">
        <v>16.94</v>
      </c>
      <c r="AL42" s="84">
        <v>14.86</v>
      </c>
      <c r="AM42" s="84">
        <v>16.22</v>
      </c>
      <c r="AN42" s="84">
        <v>14.61</v>
      </c>
      <c r="AO42" s="84">
        <v>15.14</v>
      </c>
      <c r="AP42" s="84">
        <v>15.63</v>
      </c>
      <c r="AQ42" s="84">
        <v>16.77</v>
      </c>
      <c r="AR42" s="84">
        <v>23.7</v>
      </c>
      <c r="AS42" s="84">
        <v>19.72</v>
      </c>
      <c r="AT42" s="84">
        <v>20.9</v>
      </c>
      <c r="AU42" s="84">
        <v>16.04</v>
      </c>
      <c r="AV42" s="84">
        <v>17.98</v>
      </c>
      <c r="AW42" s="84">
        <v>22.38</v>
      </c>
      <c r="AX42" s="84">
        <v>19.1</v>
      </c>
      <c r="AY42" s="84">
        <v>16.59</v>
      </c>
      <c r="AZ42" s="84">
        <v>20.76</v>
      </c>
      <c r="BA42" s="84">
        <v>18.73</v>
      </c>
      <c r="BB42" s="84">
        <v>20.1</v>
      </c>
      <c r="BC42" s="84">
        <v>17.75</v>
      </c>
      <c r="BD42" s="84">
        <v>17.33</v>
      </c>
      <c r="BE42" s="84">
        <v>15.83</v>
      </c>
      <c r="BF42" s="84">
        <v>16.91</v>
      </c>
      <c r="BG42" s="84">
        <v>16.68</v>
      </c>
      <c r="BH42" s="84">
        <v>13</v>
      </c>
      <c r="BI42" s="84">
        <v>15.63</v>
      </c>
      <c r="BJ42" s="84">
        <v>12.72</v>
      </c>
      <c r="BK42" s="84">
        <v>14.76</v>
      </c>
      <c r="BL42" s="84">
        <v>13.57</v>
      </c>
      <c r="BM42" s="78">
        <v>10.87</v>
      </c>
      <c r="BN42" s="78">
        <v>10.55</v>
      </c>
      <c r="BO42" s="78">
        <v>11.15</v>
      </c>
      <c r="BP42" s="78">
        <v>13.45</v>
      </c>
      <c r="BQ42" s="78">
        <v>12.21</v>
      </c>
      <c r="BR42" s="78">
        <v>14.62</v>
      </c>
      <c r="BS42" s="78">
        <v>12.84</v>
      </c>
      <c r="BT42" s="78">
        <v>12.74</v>
      </c>
      <c r="BU42" s="78">
        <v>13.49</v>
      </c>
      <c r="BV42" s="78">
        <v>14.54</v>
      </c>
      <c r="BW42" s="78">
        <v>13.57</v>
      </c>
      <c r="BX42" s="78">
        <v>13.78</v>
      </c>
      <c r="BY42" s="78">
        <v>8.62</v>
      </c>
      <c r="BZ42" s="78">
        <v>10.02</v>
      </c>
      <c r="CA42" s="78">
        <v>13.01</v>
      </c>
      <c r="CB42" s="78">
        <v>11.34</v>
      </c>
      <c r="CC42" s="78">
        <v>14.65</v>
      </c>
      <c r="CD42" s="78">
        <v>13.22</v>
      </c>
      <c r="CE42" s="78">
        <v>10.15</v>
      </c>
      <c r="CF42" s="78">
        <v>12.93</v>
      </c>
      <c r="CG42" s="78">
        <v>13.11</v>
      </c>
      <c r="CH42" s="78">
        <v>9.89</v>
      </c>
      <c r="CI42" s="78">
        <v>11.02</v>
      </c>
      <c r="CJ42" s="78">
        <v>14.06</v>
      </c>
      <c r="CK42" s="78">
        <v>14.05</v>
      </c>
      <c r="CL42" s="78">
        <v>11.79</v>
      </c>
      <c r="CM42" s="78">
        <v>13.78</v>
      </c>
      <c r="CN42" s="78">
        <v>14.9</v>
      </c>
      <c r="CO42" s="78">
        <v>14.17</v>
      </c>
      <c r="CP42" s="78">
        <v>16.6</v>
      </c>
      <c r="CQ42" s="78">
        <v>10.27</v>
      </c>
      <c r="CR42" s="78">
        <v>16.68</v>
      </c>
      <c r="CS42" s="78">
        <v>15.19</v>
      </c>
      <c r="CT42" s="78">
        <v>10.48</v>
      </c>
      <c r="CU42" s="78">
        <v>12.59</v>
      </c>
    </row>
    <row r="43" spans="1:99" s="78" customFormat="1" ht="12">
      <c r="A43" s="7"/>
      <c r="B43" s="7" t="s">
        <v>86</v>
      </c>
      <c r="C43" s="84">
        <v>12.66</v>
      </c>
      <c r="D43" s="84">
        <v>12.45</v>
      </c>
      <c r="E43" s="84">
        <v>10.14</v>
      </c>
      <c r="F43" s="84">
        <v>9.26</v>
      </c>
      <c r="G43" s="84">
        <v>10.17</v>
      </c>
      <c r="H43" s="84">
        <v>10.62</v>
      </c>
      <c r="I43" s="84">
        <v>12.3</v>
      </c>
      <c r="J43" s="84">
        <v>14.01</v>
      </c>
      <c r="K43" s="84">
        <v>13.16</v>
      </c>
      <c r="L43" s="84">
        <v>12.19</v>
      </c>
      <c r="M43" s="84">
        <v>12.36</v>
      </c>
      <c r="N43" s="84">
        <v>11.48</v>
      </c>
      <c r="O43" s="84">
        <v>11.82</v>
      </c>
      <c r="P43" s="84">
        <v>13.25</v>
      </c>
      <c r="Q43" s="84">
        <v>12.93</v>
      </c>
      <c r="R43" s="84">
        <v>14.78</v>
      </c>
      <c r="S43" s="84">
        <v>11.46</v>
      </c>
      <c r="T43" s="84">
        <v>14.85</v>
      </c>
      <c r="U43" s="84">
        <v>14.87</v>
      </c>
      <c r="V43" s="84">
        <v>14.51</v>
      </c>
      <c r="W43" s="84">
        <v>14.22</v>
      </c>
      <c r="X43" s="84">
        <v>13.05</v>
      </c>
      <c r="Y43" s="84">
        <v>14.2</v>
      </c>
      <c r="Z43" s="84">
        <v>14.4</v>
      </c>
      <c r="AA43" s="84">
        <v>17.05</v>
      </c>
      <c r="AB43" s="84">
        <v>16.28</v>
      </c>
      <c r="AC43" s="84">
        <v>18.85</v>
      </c>
      <c r="AD43" s="84">
        <v>20.6</v>
      </c>
      <c r="AE43" s="84">
        <v>20.65</v>
      </c>
      <c r="AF43" s="84">
        <v>19.31</v>
      </c>
      <c r="AG43" s="84">
        <v>20.3</v>
      </c>
      <c r="AH43" s="84">
        <v>19.86</v>
      </c>
      <c r="AI43" s="84">
        <v>18.6</v>
      </c>
      <c r="AJ43" s="84">
        <v>17.93</v>
      </c>
      <c r="AK43" s="84">
        <v>17.83</v>
      </c>
      <c r="AL43" s="84">
        <v>18.71</v>
      </c>
      <c r="AM43" s="84">
        <v>17.08</v>
      </c>
      <c r="AN43" s="84">
        <v>16.71</v>
      </c>
      <c r="AO43" s="84">
        <v>14.04</v>
      </c>
      <c r="AP43" s="84">
        <v>15.07</v>
      </c>
      <c r="AQ43" s="84">
        <v>13.84</v>
      </c>
      <c r="AR43" s="84">
        <v>13.38</v>
      </c>
      <c r="AS43" s="84">
        <v>12.7</v>
      </c>
      <c r="AT43" s="84">
        <v>12.93</v>
      </c>
      <c r="AU43" s="84">
        <v>12.87</v>
      </c>
      <c r="AV43" s="84">
        <v>12.75</v>
      </c>
      <c r="AW43" s="84">
        <v>14.04</v>
      </c>
      <c r="AX43" s="84">
        <v>12.68</v>
      </c>
      <c r="AY43" s="84">
        <v>13.15</v>
      </c>
      <c r="AZ43" s="84">
        <v>13.41</v>
      </c>
      <c r="BA43" s="84">
        <v>13.89</v>
      </c>
      <c r="BB43" s="84">
        <v>13.1</v>
      </c>
      <c r="BC43" s="84">
        <v>12.79</v>
      </c>
      <c r="BD43" s="84">
        <v>12.88</v>
      </c>
      <c r="BE43" s="84">
        <v>13.91</v>
      </c>
      <c r="BF43" s="84">
        <v>14.79</v>
      </c>
      <c r="BG43" s="84">
        <v>15.35</v>
      </c>
      <c r="BH43" s="84">
        <v>14.05</v>
      </c>
      <c r="BI43" s="84">
        <v>13.94</v>
      </c>
      <c r="BJ43" s="84">
        <v>13.97</v>
      </c>
      <c r="BK43" s="84">
        <v>15.4</v>
      </c>
      <c r="BL43" s="84">
        <v>13.46</v>
      </c>
      <c r="BM43" s="78">
        <v>11.87</v>
      </c>
      <c r="BN43" s="78">
        <v>11.14</v>
      </c>
      <c r="BO43" s="78">
        <v>10.86</v>
      </c>
      <c r="BP43" s="78">
        <v>10.61</v>
      </c>
      <c r="BQ43" s="78">
        <v>10.5</v>
      </c>
      <c r="BR43" s="78">
        <v>9.95</v>
      </c>
      <c r="BS43" s="78">
        <v>8.58</v>
      </c>
      <c r="BT43" s="78">
        <v>8.72</v>
      </c>
      <c r="BU43" s="78">
        <v>10.85</v>
      </c>
      <c r="BV43" s="78">
        <v>10.71</v>
      </c>
      <c r="BW43" s="78">
        <v>10.76</v>
      </c>
      <c r="BX43" s="78">
        <v>12.17</v>
      </c>
      <c r="BY43" s="78">
        <v>13.24</v>
      </c>
      <c r="BZ43" s="78">
        <v>14.61</v>
      </c>
      <c r="CA43" s="78">
        <v>12.15</v>
      </c>
      <c r="CB43" s="78">
        <v>14.46</v>
      </c>
      <c r="CC43" s="78">
        <v>15.26</v>
      </c>
      <c r="CD43" s="78">
        <v>16.68</v>
      </c>
      <c r="CE43" s="78">
        <v>13.83</v>
      </c>
      <c r="CF43" s="78">
        <v>16.14</v>
      </c>
      <c r="CG43" s="78">
        <v>16.04</v>
      </c>
      <c r="CH43" s="78">
        <v>17.39</v>
      </c>
      <c r="CI43" s="78">
        <v>16.04</v>
      </c>
      <c r="CJ43" s="78">
        <v>18.25</v>
      </c>
      <c r="CK43" s="78">
        <v>16.57</v>
      </c>
      <c r="CL43" s="78">
        <v>16.56</v>
      </c>
      <c r="CM43" s="78">
        <v>17.41</v>
      </c>
      <c r="CN43" s="78">
        <v>11.61</v>
      </c>
      <c r="CO43" s="78">
        <v>12.68</v>
      </c>
      <c r="CP43" s="78">
        <v>13.21</v>
      </c>
      <c r="CQ43" s="78">
        <v>16.88</v>
      </c>
      <c r="CR43" s="78">
        <v>14.5</v>
      </c>
      <c r="CS43" s="78">
        <v>14.9</v>
      </c>
      <c r="CT43" s="78">
        <v>20.56</v>
      </c>
      <c r="CU43" s="78">
        <v>18.48</v>
      </c>
    </row>
    <row r="44" spans="1:94" s="78" customFormat="1" ht="12">
      <c r="A44" s="7"/>
      <c r="B44" s="7" t="s">
        <v>61</v>
      </c>
      <c r="C44" s="84">
        <v>18.846672758599997</v>
      </c>
      <c r="D44" s="84">
        <v>20.6</v>
      </c>
      <c r="E44" s="84">
        <v>17.28</v>
      </c>
      <c r="F44" s="84">
        <v>15.5</v>
      </c>
      <c r="G44" s="84">
        <v>15.46</v>
      </c>
      <c r="H44" s="84">
        <v>15.64</v>
      </c>
      <c r="I44" s="84">
        <v>17.48</v>
      </c>
      <c r="J44" s="84">
        <v>20.5</v>
      </c>
      <c r="K44" s="84">
        <v>19.53</v>
      </c>
      <c r="L44" s="84">
        <v>17.78</v>
      </c>
      <c r="M44" s="84">
        <v>18.98</v>
      </c>
      <c r="N44" s="84">
        <v>18.01</v>
      </c>
      <c r="O44" s="84">
        <v>18.62</v>
      </c>
      <c r="P44" s="84">
        <v>20.25</v>
      </c>
      <c r="Q44" s="84">
        <v>20.36</v>
      </c>
      <c r="R44" s="84">
        <v>21.9</v>
      </c>
      <c r="S44" s="84">
        <v>20.11</v>
      </c>
      <c r="T44" s="84">
        <v>21.57</v>
      </c>
      <c r="U44" s="84">
        <v>22.06</v>
      </c>
      <c r="V44" s="84">
        <v>22.66</v>
      </c>
      <c r="W44" s="84">
        <v>21.68</v>
      </c>
      <c r="X44" s="84">
        <v>19.51</v>
      </c>
      <c r="Y44" s="84">
        <v>21.53</v>
      </c>
      <c r="Z44" s="84">
        <v>21.52</v>
      </c>
      <c r="AA44" s="84">
        <v>22.8</v>
      </c>
      <c r="AB44" s="84">
        <v>22.01</v>
      </c>
      <c r="AC44" s="84">
        <v>6.71</v>
      </c>
      <c r="AD44" s="84">
        <v>8.54</v>
      </c>
      <c r="AE44" s="84">
        <v>7.15</v>
      </c>
      <c r="AF44" s="84">
        <v>9.16</v>
      </c>
      <c r="AG44" s="84">
        <v>8.72</v>
      </c>
      <c r="AH44" s="84">
        <v>10.1</v>
      </c>
      <c r="AI44" s="84">
        <v>29.52</v>
      </c>
      <c r="AJ44" s="84">
        <v>42.66</v>
      </c>
      <c r="AK44" s="84">
        <v>45.64</v>
      </c>
      <c r="AL44" s="84">
        <v>25.65</v>
      </c>
      <c r="AM44" s="84">
        <v>26.67</v>
      </c>
      <c r="AN44" s="84">
        <v>39.72</v>
      </c>
      <c r="AO44" s="84">
        <v>36.72</v>
      </c>
      <c r="AP44" s="84">
        <v>38.46</v>
      </c>
      <c r="AQ44" s="84">
        <v>21.33</v>
      </c>
      <c r="AR44" s="84">
        <v>22.18</v>
      </c>
      <c r="AS44" s="84">
        <v>21.75</v>
      </c>
      <c r="AT44" s="84">
        <v>22.29</v>
      </c>
      <c r="AU44" s="84">
        <v>23.54</v>
      </c>
      <c r="AV44" s="84">
        <v>22.74</v>
      </c>
      <c r="AW44" s="84">
        <v>21.38</v>
      </c>
      <c r="AX44" s="84">
        <v>21.69</v>
      </c>
      <c r="AY44" s="84">
        <v>21.16</v>
      </c>
      <c r="AZ44" s="84">
        <v>21.23</v>
      </c>
      <c r="BA44" s="84">
        <v>21.9</v>
      </c>
      <c r="BB44" s="84">
        <v>21.16</v>
      </c>
      <c r="BC44" s="84">
        <v>21.7</v>
      </c>
      <c r="BD44" s="84">
        <v>21.21</v>
      </c>
      <c r="BE44" s="84">
        <v>37.46</v>
      </c>
      <c r="BF44" s="84">
        <v>22.87</v>
      </c>
      <c r="BG44" s="84">
        <v>22.8</v>
      </c>
      <c r="BH44" s="84">
        <v>34.52</v>
      </c>
      <c r="BI44" s="84">
        <v>37.26</v>
      </c>
      <c r="BJ44" s="84">
        <v>33.88</v>
      </c>
      <c r="BK44" s="84">
        <v>36.25</v>
      </c>
      <c r="BL44" s="84">
        <v>0.22</v>
      </c>
      <c r="BM44" s="78">
        <v>0.35</v>
      </c>
      <c r="BN44" s="78">
        <v>0.11</v>
      </c>
      <c r="BO44" s="78">
        <v>0.42</v>
      </c>
      <c r="BP44" s="78">
        <v>0.08</v>
      </c>
      <c r="BQ44" s="78">
        <v>0.11</v>
      </c>
      <c r="BR44" s="78">
        <v>0.15</v>
      </c>
      <c r="BU44" s="78">
        <v>0.02</v>
      </c>
      <c r="BW44" s="78">
        <v>0.01</v>
      </c>
      <c r="BX44" s="78">
        <v>0.02</v>
      </c>
      <c r="BY44" s="78">
        <v>0.09</v>
      </c>
      <c r="CB44" s="78">
        <v>0.08</v>
      </c>
      <c r="CC44" s="78">
        <v>0.02</v>
      </c>
      <c r="CD44" s="78">
        <v>1.3</v>
      </c>
      <c r="CE44" s="78">
        <v>0.38</v>
      </c>
      <c r="CP44" s="78">
        <v>0.83</v>
      </c>
    </row>
    <row r="45" spans="1:99" s="78" customFormat="1" ht="12">
      <c r="A45" s="7"/>
      <c r="B45" s="7" t="s">
        <v>11</v>
      </c>
      <c r="C45" s="84">
        <v>488.45635643071023</v>
      </c>
      <c r="D45" s="84">
        <v>487.4</v>
      </c>
      <c r="E45" s="84">
        <v>564.59</v>
      </c>
      <c r="F45" s="84">
        <v>580.7</v>
      </c>
      <c r="G45" s="84">
        <v>583</v>
      </c>
      <c r="H45" s="84">
        <v>565.77</v>
      </c>
      <c r="I45" s="84">
        <v>581.05</v>
      </c>
      <c r="J45" s="84">
        <v>562.08</v>
      </c>
      <c r="K45" s="84">
        <v>510.5</v>
      </c>
      <c r="L45" s="84">
        <v>491.03</v>
      </c>
      <c r="M45" s="84">
        <v>451.86</v>
      </c>
      <c r="N45" s="84">
        <v>411.58</v>
      </c>
      <c r="O45" s="84">
        <v>441.21</v>
      </c>
      <c r="P45" s="84">
        <v>447.73</v>
      </c>
      <c r="Q45" s="84">
        <v>408.25</v>
      </c>
      <c r="R45" s="84">
        <v>420.4</v>
      </c>
      <c r="S45" s="84">
        <v>476</v>
      </c>
      <c r="T45" s="84">
        <v>462.63</v>
      </c>
      <c r="U45" s="84">
        <v>518.2</v>
      </c>
      <c r="V45" s="84">
        <v>478.62</v>
      </c>
      <c r="W45" s="84">
        <v>519.86</v>
      </c>
      <c r="X45" s="84">
        <v>553.1</v>
      </c>
      <c r="Y45" s="84">
        <v>535.42</v>
      </c>
      <c r="Z45" s="84">
        <v>502.86</v>
      </c>
      <c r="AA45" s="84">
        <v>540.47</v>
      </c>
      <c r="AB45" s="84">
        <v>578.24</v>
      </c>
      <c r="AC45" s="84">
        <v>540.44</v>
      </c>
      <c r="AD45" s="84">
        <v>565.5</v>
      </c>
      <c r="AE45" s="84">
        <v>617.4</v>
      </c>
      <c r="AF45" s="84">
        <v>601.03</v>
      </c>
      <c r="AG45" s="84">
        <v>622.58</v>
      </c>
      <c r="AH45" s="84">
        <v>648.15</v>
      </c>
      <c r="AI45" s="84">
        <v>630.65</v>
      </c>
      <c r="AJ45" s="84">
        <v>598.41</v>
      </c>
      <c r="AK45" s="84">
        <v>596.24</v>
      </c>
      <c r="AL45" s="84">
        <v>609.73</v>
      </c>
      <c r="AM45" s="84">
        <v>623.3</v>
      </c>
      <c r="AN45" s="84">
        <v>561.93</v>
      </c>
      <c r="AO45" s="84">
        <v>548.02</v>
      </c>
      <c r="AP45" s="84">
        <v>575.86</v>
      </c>
      <c r="AQ45" s="84">
        <v>554.88</v>
      </c>
      <c r="AR45" s="84">
        <v>574.56</v>
      </c>
      <c r="AS45" s="84">
        <v>572.09</v>
      </c>
      <c r="AT45" s="84">
        <v>567.94</v>
      </c>
      <c r="AU45" s="84">
        <v>530.89</v>
      </c>
      <c r="AV45" s="84">
        <v>583.2</v>
      </c>
      <c r="AW45" s="84">
        <v>554.04</v>
      </c>
      <c r="AX45" s="84">
        <v>528.02</v>
      </c>
      <c r="AY45" s="84">
        <v>620.27</v>
      </c>
      <c r="AZ45" s="84">
        <v>598.11</v>
      </c>
      <c r="BA45" s="84">
        <v>592.59</v>
      </c>
      <c r="BB45" s="84">
        <v>594.89</v>
      </c>
      <c r="BC45" s="84">
        <v>633.09</v>
      </c>
      <c r="BD45" s="84">
        <v>618.53</v>
      </c>
      <c r="BE45" s="84">
        <v>588.35</v>
      </c>
      <c r="BF45" s="84">
        <v>640.64</v>
      </c>
      <c r="BG45" s="84">
        <v>581.86</v>
      </c>
      <c r="BH45" s="84">
        <v>599.66</v>
      </c>
      <c r="BI45" s="84">
        <v>650.85</v>
      </c>
      <c r="BJ45" s="84">
        <v>582.84</v>
      </c>
      <c r="BK45" s="84">
        <v>602.2</v>
      </c>
      <c r="BL45" s="84">
        <v>603.56</v>
      </c>
      <c r="BM45" s="78">
        <v>643.95</v>
      </c>
      <c r="BN45" s="78">
        <v>613.91</v>
      </c>
      <c r="BO45" s="78">
        <v>658.97</v>
      </c>
      <c r="BP45" s="78">
        <v>711.35</v>
      </c>
      <c r="BQ45" s="78">
        <v>684.71</v>
      </c>
      <c r="BR45" s="78">
        <v>654.57</v>
      </c>
      <c r="BS45" s="78">
        <v>699.43</v>
      </c>
      <c r="BT45" s="78">
        <v>689.72</v>
      </c>
      <c r="BU45" s="78">
        <v>722.92</v>
      </c>
      <c r="BV45" s="78">
        <v>656.32</v>
      </c>
      <c r="BW45" s="78">
        <v>716.72</v>
      </c>
      <c r="BX45" s="78">
        <v>738.52</v>
      </c>
      <c r="BY45" s="78">
        <v>741.16</v>
      </c>
      <c r="BZ45" s="78">
        <v>773.76</v>
      </c>
      <c r="CA45" s="78">
        <v>784.5</v>
      </c>
      <c r="CB45" s="78">
        <v>893.06</v>
      </c>
      <c r="CC45" s="78">
        <v>851.37</v>
      </c>
      <c r="CD45" s="78">
        <v>872.38</v>
      </c>
      <c r="CE45" s="78">
        <v>840.29</v>
      </c>
      <c r="CF45" s="78">
        <v>819.18</v>
      </c>
      <c r="CG45" s="78">
        <v>945.44</v>
      </c>
      <c r="CH45" s="78">
        <v>846.37</v>
      </c>
      <c r="CI45" s="78">
        <v>965.07</v>
      </c>
      <c r="CJ45" s="78">
        <v>983.8</v>
      </c>
      <c r="CK45" s="78">
        <v>925.99</v>
      </c>
      <c r="CL45" s="78">
        <v>887.51</v>
      </c>
      <c r="CM45" s="78">
        <v>928.86</v>
      </c>
      <c r="CN45" s="78">
        <v>923.31</v>
      </c>
      <c r="CO45" s="78">
        <v>841.05</v>
      </c>
      <c r="CP45" s="78">
        <v>933.81</v>
      </c>
      <c r="CQ45" s="78">
        <v>893.73</v>
      </c>
      <c r="CR45" s="78">
        <v>875.57</v>
      </c>
      <c r="CS45" s="78">
        <v>815.64</v>
      </c>
      <c r="CT45" s="78">
        <v>822.13</v>
      </c>
      <c r="CU45" s="78">
        <v>892.71</v>
      </c>
    </row>
    <row r="46" spans="1:99" s="78" customFormat="1" ht="12">
      <c r="A46" s="7"/>
      <c r="B46" s="7" t="s">
        <v>12</v>
      </c>
      <c r="C46" s="84">
        <v>43.32964458977001</v>
      </c>
      <c r="D46" s="84">
        <v>46.3</v>
      </c>
      <c r="E46" s="84">
        <v>47.13</v>
      </c>
      <c r="F46" s="84">
        <v>50.9</v>
      </c>
      <c r="G46" s="84">
        <v>54.73</v>
      </c>
      <c r="H46" s="84">
        <v>55.53</v>
      </c>
      <c r="I46" s="84">
        <v>54.28</v>
      </c>
      <c r="J46" s="84">
        <v>54.1</v>
      </c>
      <c r="K46" s="84">
        <v>44.48</v>
      </c>
      <c r="L46" s="84">
        <v>46.02</v>
      </c>
      <c r="M46" s="84">
        <v>43.64</v>
      </c>
      <c r="N46" s="84">
        <v>45.76</v>
      </c>
      <c r="O46" s="84">
        <v>49.21</v>
      </c>
      <c r="P46" s="84">
        <v>53.45</v>
      </c>
      <c r="Q46" s="84">
        <v>51.73</v>
      </c>
      <c r="R46" s="84">
        <v>57.92</v>
      </c>
      <c r="S46" s="84">
        <v>54.82</v>
      </c>
      <c r="T46" s="84">
        <v>51.12</v>
      </c>
      <c r="U46" s="84">
        <v>46.83</v>
      </c>
      <c r="V46" s="84">
        <v>45.37</v>
      </c>
      <c r="W46" s="84">
        <v>47.45</v>
      </c>
      <c r="X46" s="84">
        <v>43.57</v>
      </c>
      <c r="Y46" s="84">
        <v>43.27</v>
      </c>
      <c r="Z46" s="84">
        <v>44.52</v>
      </c>
      <c r="AA46" s="84">
        <v>46.18</v>
      </c>
      <c r="AB46" s="84">
        <v>47.17</v>
      </c>
      <c r="AC46" s="84">
        <v>48.43</v>
      </c>
      <c r="AD46" s="84">
        <v>46.08</v>
      </c>
      <c r="AE46" s="84">
        <v>45.29</v>
      </c>
      <c r="AF46" s="84">
        <v>45.97</v>
      </c>
      <c r="AG46" s="84">
        <v>47.98</v>
      </c>
      <c r="AH46" s="84">
        <v>45.75</v>
      </c>
      <c r="AI46" s="84">
        <v>44.6</v>
      </c>
      <c r="AJ46" s="84">
        <v>44.68</v>
      </c>
      <c r="AK46" s="84">
        <v>43.53</v>
      </c>
      <c r="AL46" s="84">
        <v>45.53</v>
      </c>
      <c r="AM46" s="84">
        <v>46.61</v>
      </c>
      <c r="AN46" s="84">
        <v>48.07</v>
      </c>
      <c r="AO46" s="84">
        <v>42.13</v>
      </c>
      <c r="AP46" s="84">
        <v>39.87</v>
      </c>
      <c r="AQ46" s="84">
        <v>38.83</v>
      </c>
      <c r="AR46" s="84">
        <v>40.83</v>
      </c>
      <c r="AS46" s="84">
        <v>44.35</v>
      </c>
      <c r="AT46" s="84">
        <v>41.2</v>
      </c>
      <c r="AU46" s="84">
        <v>40.02</v>
      </c>
      <c r="AV46" s="84">
        <v>42.48</v>
      </c>
      <c r="AW46" s="84">
        <v>42.45</v>
      </c>
      <c r="AX46" s="84">
        <v>42.85</v>
      </c>
      <c r="AY46" s="84">
        <v>43.27</v>
      </c>
      <c r="AZ46" s="84">
        <v>42.36</v>
      </c>
      <c r="BA46" s="84">
        <v>40.68</v>
      </c>
      <c r="BB46" s="84">
        <v>41.34</v>
      </c>
      <c r="BC46" s="84">
        <v>39.11</v>
      </c>
      <c r="BD46" s="84">
        <v>38.58</v>
      </c>
      <c r="BE46" s="84">
        <v>36.56</v>
      </c>
      <c r="BF46" s="84">
        <v>37.82</v>
      </c>
      <c r="BG46" s="84">
        <v>39.69</v>
      </c>
      <c r="BH46" s="84">
        <v>40.79</v>
      </c>
      <c r="BI46" s="84">
        <v>35.68</v>
      </c>
      <c r="BJ46" s="84">
        <v>36.39</v>
      </c>
      <c r="BK46" s="84">
        <v>38.55</v>
      </c>
      <c r="BL46" s="84">
        <v>31.05</v>
      </c>
      <c r="BM46" s="78">
        <v>32.63</v>
      </c>
      <c r="BN46" s="78">
        <v>31.57</v>
      </c>
      <c r="BO46" s="78">
        <v>29.68</v>
      </c>
      <c r="BP46" s="78">
        <v>28.54</v>
      </c>
      <c r="BQ46" s="78">
        <v>32.39</v>
      </c>
      <c r="BR46" s="78">
        <v>36.56</v>
      </c>
      <c r="BS46" s="78">
        <v>34.01</v>
      </c>
      <c r="BT46" s="78">
        <v>35.32</v>
      </c>
      <c r="BU46" s="78">
        <v>32.17</v>
      </c>
      <c r="BV46" s="78">
        <v>35.02</v>
      </c>
      <c r="BW46" s="78">
        <v>30.77</v>
      </c>
      <c r="BX46" s="78">
        <v>32.91</v>
      </c>
      <c r="BY46" s="78">
        <v>33.04</v>
      </c>
      <c r="BZ46" s="78">
        <v>31.03</v>
      </c>
      <c r="CA46" s="78">
        <v>30.31</v>
      </c>
      <c r="CB46" s="78">
        <v>33.45</v>
      </c>
      <c r="CC46" s="78">
        <v>30.92</v>
      </c>
      <c r="CD46" s="78">
        <v>32.01</v>
      </c>
      <c r="CE46" s="78">
        <v>28.22</v>
      </c>
      <c r="CF46" s="78">
        <v>31.85</v>
      </c>
      <c r="CG46" s="78">
        <v>34.66</v>
      </c>
      <c r="CH46" s="78">
        <v>32.16</v>
      </c>
      <c r="CI46" s="78">
        <v>32.7</v>
      </c>
      <c r="CJ46" s="78">
        <v>35.59</v>
      </c>
      <c r="CK46" s="78">
        <v>35.24</v>
      </c>
      <c r="CL46" s="78">
        <v>34.91</v>
      </c>
      <c r="CM46" s="78">
        <v>36.28</v>
      </c>
      <c r="CN46" s="78">
        <v>34.19</v>
      </c>
      <c r="CO46" s="78">
        <v>38.5</v>
      </c>
      <c r="CP46" s="78">
        <v>40.08</v>
      </c>
      <c r="CQ46" s="78">
        <v>37.4</v>
      </c>
      <c r="CR46" s="78">
        <v>37.3</v>
      </c>
      <c r="CS46" s="78">
        <v>40.07</v>
      </c>
      <c r="CT46" s="78">
        <v>43.67</v>
      </c>
      <c r="CU46" s="78">
        <v>43.78</v>
      </c>
    </row>
    <row r="47" spans="1:83" s="78" customFormat="1" ht="12">
      <c r="A47" s="7"/>
      <c r="B47" s="7" t="s">
        <v>84</v>
      </c>
      <c r="C47" s="84">
        <v>0.17</v>
      </c>
      <c r="D47" s="84">
        <v>0.19</v>
      </c>
      <c r="E47" s="84">
        <v>1.57</v>
      </c>
      <c r="F47" s="84">
        <v>2.1</v>
      </c>
      <c r="G47" s="84">
        <v>2.37</v>
      </c>
      <c r="H47" s="84">
        <v>2.6</v>
      </c>
      <c r="I47" s="84">
        <v>2.64</v>
      </c>
      <c r="J47" s="84">
        <v>2.88</v>
      </c>
      <c r="K47" s="84">
        <v>2.66</v>
      </c>
      <c r="L47" s="84">
        <v>2.7</v>
      </c>
      <c r="M47" s="84">
        <v>3.7</v>
      </c>
      <c r="N47" s="84">
        <v>3.79</v>
      </c>
      <c r="O47" s="84">
        <v>4.14</v>
      </c>
      <c r="P47" s="84">
        <v>4.15</v>
      </c>
      <c r="Q47" s="84">
        <v>4.77</v>
      </c>
      <c r="R47" s="84">
        <v>4.88</v>
      </c>
      <c r="S47" s="84">
        <v>2.98</v>
      </c>
      <c r="T47" s="84">
        <v>5.07</v>
      </c>
      <c r="U47" s="84">
        <v>4.96</v>
      </c>
      <c r="V47" s="84">
        <v>5.26</v>
      </c>
      <c r="W47" s="84">
        <v>4.96</v>
      </c>
      <c r="X47" s="84">
        <v>4.25</v>
      </c>
      <c r="Y47" s="84">
        <v>4.89</v>
      </c>
      <c r="Z47" s="84">
        <v>4.37</v>
      </c>
      <c r="AA47" s="84">
        <v>4.18</v>
      </c>
      <c r="AB47" s="84">
        <v>3.81</v>
      </c>
      <c r="AC47" s="84">
        <v>3.89</v>
      </c>
      <c r="AD47" s="84">
        <v>4.63</v>
      </c>
      <c r="AE47" s="84">
        <v>5.29</v>
      </c>
      <c r="AF47" s="84">
        <v>4.92</v>
      </c>
      <c r="AG47" s="84">
        <v>5.03</v>
      </c>
      <c r="AH47" s="84">
        <v>5.12</v>
      </c>
      <c r="AI47" s="84">
        <v>5.29</v>
      </c>
      <c r="AJ47" s="84">
        <v>4.55</v>
      </c>
      <c r="AK47" s="84">
        <v>5.8</v>
      </c>
      <c r="AL47" s="84">
        <v>5.69</v>
      </c>
      <c r="AM47" s="84">
        <v>2.9</v>
      </c>
      <c r="AN47" s="84">
        <v>2.98</v>
      </c>
      <c r="AO47" s="84">
        <v>2.93</v>
      </c>
      <c r="AP47" s="84">
        <v>3.06</v>
      </c>
      <c r="AQ47" s="84">
        <v>2.86</v>
      </c>
      <c r="AR47" s="84">
        <v>2.87</v>
      </c>
      <c r="AS47" s="84">
        <v>2.63</v>
      </c>
      <c r="AT47" s="84">
        <v>2.52</v>
      </c>
      <c r="AU47" s="84">
        <v>2.46</v>
      </c>
      <c r="AV47" s="84">
        <v>2.33</v>
      </c>
      <c r="AW47" s="84">
        <v>2.23</v>
      </c>
      <c r="AX47" s="84">
        <v>2.12</v>
      </c>
      <c r="AY47" s="84">
        <v>1.99</v>
      </c>
      <c r="AZ47" s="84">
        <v>1.87</v>
      </c>
      <c r="BA47" s="84">
        <v>1.77</v>
      </c>
      <c r="BB47" s="84">
        <v>1.78</v>
      </c>
      <c r="BC47" s="84">
        <v>1.75</v>
      </c>
      <c r="BD47" s="84">
        <v>1.03</v>
      </c>
      <c r="BE47" s="84">
        <v>1.24</v>
      </c>
      <c r="BF47" s="84">
        <v>1.22</v>
      </c>
      <c r="BG47" s="84">
        <v>1.18</v>
      </c>
      <c r="BH47" s="84">
        <v>1.16</v>
      </c>
      <c r="BI47" s="84">
        <v>1.15</v>
      </c>
      <c r="BJ47" s="84">
        <v>1.14</v>
      </c>
      <c r="BK47" s="84">
        <v>1.07</v>
      </c>
      <c r="BL47" s="84">
        <v>0.97</v>
      </c>
      <c r="BM47" s="78">
        <v>0.94</v>
      </c>
      <c r="BN47" s="78">
        <v>0.93</v>
      </c>
      <c r="BO47" s="78">
        <v>0.95</v>
      </c>
      <c r="BP47" s="78">
        <v>0.96</v>
      </c>
      <c r="BQ47" s="78">
        <v>0.93</v>
      </c>
      <c r="BR47" s="78">
        <v>0.94</v>
      </c>
      <c r="BS47" s="78">
        <v>0.94</v>
      </c>
      <c r="BT47" s="78">
        <v>0.95</v>
      </c>
      <c r="BU47" s="78">
        <v>0.94</v>
      </c>
      <c r="BV47" s="78">
        <v>0.96</v>
      </c>
      <c r="BW47" s="78">
        <v>0.96</v>
      </c>
      <c r="BX47" s="78">
        <v>0.97</v>
      </c>
      <c r="BY47" s="78">
        <v>0.94</v>
      </c>
      <c r="BZ47" s="78">
        <v>0.94</v>
      </c>
      <c r="CA47" s="78">
        <v>0.89</v>
      </c>
      <c r="CB47" s="78">
        <v>0.87</v>
      </c>
      <c r="CC47" s="78">
        <v>0.77</v>
      </c>
      <c r="CD47" s="78">
        <v>0.76</v>
      </c>
      <c r="CE47" s="78">
        <v>0.77</v>
      </c>
    </row>
    <row r="48" spans="1:99" s="78" customFormat="1" ht="12">
      <c r="A48" s="7"/>
      <c r="B48" s="6" t="s">
        <v>90</v>
      </c>
      <c r="C48" s="84">
        <v>1668.4002518724</v>
      </c>
      <c r="D48" s="84">
        <v>1606.1</v>
      </c>
      <c r="E48" s="84">
        <v>1655.06</v>
      </c>
      <c r="F48" s="84">
        <v>1703.4</v>
      </c>
      <c r="G48" s="84">
        <v>1740.54</v>
      </c>
      <c r="H48" s="84">
        <v>1679.8</v>
      </c>
      <c r="I48" s="84">
        <v>1738.66</v>
      </c>
      <c r="J48" s="84">
        <v>1699.48</v>
      </c>
      <c r="K48" s="84">
        <v>1621.37</v>
      </c>
      <c r="L48" s="84">
        <v>1641.25</v>
      </c>
      <c r="M48" s="84">
        <v>1644.39</v>
      </c>
      <c r="N48" s="84">
        <v>1551.72</v>
      </c>
      <c r="O48" s="84">
        <v>1628.04</v>
      </c>
      <c r="P48" s="84">
        <v>1658.59</v>
      </c>
      <c r="Q48" s="84">
        <v>1591.29</v>
      </c>
      <c r="R48" s="84">
        <v>1632.2</v>
      </c>
      <c r="S48" s="84">
        <v>1672.1</v>
      </c>
      <c r="T48" s="84">
        <v>1663.98</v>
      </c>
      <c r="U48" s="84">
        <v>1725.34</v>
      </c>
      <c r="V48" s="84">
        <v>1709.24</v>
      </c>
      <c r="W48" s="84">
        <v>1666.24</v>
      </c>
      <c r="X48" s="84">
        <v>1743.91</v>
      </c>
      <c r="Y48" s="84">
        <v>1758.98</v>
      </c>
      <c r="Z48" s="84">
        <v>1719.26</v>
      </c>
      <c r="AA48" s="84">
        <v>1753.69</v>
      </c>
      <c r="AB48" s="84">
        <v>1800.57</v>
      </c>
      <c r="AC48" s="84">
        <v>1776.04</v>
      </c>
      <c r="AD48" s="84">
        <v>1782.55</v>
      </c>
      <c r="AE48" s="84">
        <v>1873.21</v>
      </c>
      <c r="AF48" s="84">
        <v>1859.01</v>
      </c>
      <c r="AG48" s="84">
        <v>1953.97</v>
      </c>
      <c r="AH48" s="84">
        <v>1961.12</v>
      </c>
      <c r="AI48" s="84">
        <v>1867.51</v>
      </c>
      <c r="AJ48" s="84">
        <v>1846.9</v>
      </c>
      <c r="AK48" s="84">
        <v>1828.27</v>
      </c>
      <c r="AL48" s="84">
        <v>1786.94</v>
      </c>
      <c r="AM48" s="84">
        <v>1810.11</v>
      </c>
      <c r="AN48" s="84">
        <v>1730.63</v>
      </c>
      <c r="AO48" s="84">
        <v>1622.77</v>
      </c>
      <c r="AP48" s="84">
        <v>1647.08</v>
      </c>
      <c r="AQ48" s="84">
        <v>1579.42</v>
      </c>
      <c r="AR48" s="84">
        <v>1630.49</v>
      </c>
      <c r="AS48" s="84">
        <v>1631.68</v>
      </c>
      <c r="AT48" s="84">
        <v>1610.1</v>
      </c>
      <c r="AU48" s="84">
        <v>1549.24</v>
      </c>
      <c r="AV48" s="84">
        <v>1606.8</v>
      </c>
      <c r="AW48" s="84">
        <v>1574.1</v>
      </c>
      <c r="AX48" s="84">
        <v>1518.89</v>
      </c>
      <c r="AY48" s="84">
        <v>1604.4</v>
      </c>
      <c r="AZ48" s="84">
        <v>1601.98</v>
      </c>
      <c r="BA48" s="84">
        <v>1569.36</v>
      </c>
      <c r="BB48" s="84">
        <v>1604.69</v>
      </c>
      <c r="BC48" s="84">
        <v>1623.21</v>
      </c>
      <c r="BD48" s="84">
        <v>1609.8</v>
      </c>
      <c r="BE48" s="84">
        <v>1593.95</v>
      </c>
      <c r="BF48" s="84">
        <v>1638.51</v>
      </c>
      <c r="BG48" s="84">
        <v>1579.46</v>
      </c>
      <c r="BH48" s="84">
        <v>1619.73</v>
      </c>
      <c r="BI48" s="84">
        <v>1661.48</v>
      </c>
      <c r="BJ48" s="84">
        <v>1594.5</v>
      </c>
      <c r="BK48" s="84">
        <v>1618.95</v>
      </c>
      <c r="BL48" s="84">
        <v>1583.63</v>
      </c>
      <c r="BM48" s="78">
        <v>1599.52</v>
      </c>
      <c r="BN48" s="78">
        <v>1604.41</v>
      </c>
      <c r="BO48" s="78">
        <v>1606.88</v>
      </c>
      <c r="BP48" s="78">
        <v>1634.59</v>
      </c>
      <c r="BQ48" s="78">
        <v>1616.04</v>
      </c>
      <c r="BR48" s="78">
        <v>1592.61</v>
      </c>
      <c r="BS48" s="78">
        <v>1578.59</v>
      </c>
      <c r="BT48" s="78">
        <v>1578.59</v>
      </c>
      <c r="BU48" s="78">
        <v>1578.59</v>
      </c>
      <c r="BV48" s="78">
        <v>1516.82</v>
      </c>
      <c r="BW48" s="78">
        <v>1582.67</v>
      </c>
      <c r="BX48" s="78">
        <v>1591.71</v>
      </c>
      <c r="BY48" s="78">
        <v>1587.76</v>
      </c>
      <c r="BZ48" s="78">
        <v>1630.94</v>
      </c>
      <c r="CA48" s="78">
        <v>1630.94</v>
      </c>
      <c r="CB48" s="78">
        <v>1764.87</v>
      </c>
      <c r="CC48" s="78">
        <v>1728.8</v>
      </c>
      <c r="CD48" s="78">
        <v>1759.41</v>
      </c>
      <c r="CE48" s="78">
        <v>1703.78</v>
      </c>
      <c r="CF48" s="78">
        <v>1701.74</v>
      </c>
      <c r="CG48" s="78">
        <v>1804.41</v>
      </c>
      <c r="CH48" s="78">
        <v>1720.71</v>
      </c>
      <c r="CI48" s="78">
        <v>1996.2099999999998</v>
      </c>
      <c r="CJ48" s="78">
        <v>2034.9099999999996</v>
      </c>
      <c r="CK48" s="78">
        <v>1847.99</v>
      </c>
      <c r="CL48" s="78">
        <v>1824.86</v>
      </c>
      <c r="CM48" s="78">
        <v>1880.94</v>
      </c>
      <c r="CN48" s="78">
        <v>1872.2</v>
      </c>
      <c r="CO48" s="78">
        <v>1803.55</v>
      </c>
      <c r="CP48" s="78">
        <v>1896.05</v>
      </c>
      <c r="CQ48" s="78">
        <v>1871.76</v>
      </c>
      <c r="CR48" s="78">
        <v>1869.1</v>
      </c>
      <c r="CS48" s="78">
        <v>1793.3</v>
      </c>
      <c r="CT48" s="78">
        <v>1811.56</v>
      </c>
      <c r="CU48" s="78">
        <v>1885.11</v>
      </c>
    </row>
    <row r="50" spans="1:2" ht="12">
      <c r="A50" s="99" t="s">
        <v>93</v>
      </c>
      <c r="B50" s="99"/>
    </row>
    <row r="51" spans="1:99" s="4" customFormat="1" ht="12">
      <c r="A51" s="79" t="s">
        <v>78</v>
      </c>
      <c r="B51" s="79" t="s">
        <v>4</v>
      </c>
      <c r="C51" s="86">
        <v>0.03</v>
      </c>
      <c r="D51" s="86">
        <v>0.03</v>
      </c>
      <c r="E51" s="86">
        <v>0.03</v>
      </c>
      <c r="F51" s="86">
        <v>0.03</v>
      </c>
      <c r="G51" s="86">
        <v>0.03</v>
      </c>
      <c r="H51" s="86">
        <v>0.03</v>
      </c>
      <c r="I51" s="86">
        <v>0.03</v>
      </c>
      <c r="J51" s="86">
        <v>0.03</v>
      </c>
      <c r="K51" s="86">
        <v>0.03</v>
      </c>
      <c r="L51" s="86">
        <v>0.03</v>
      </c>
      <c r="M51" s="86">
        <v>0.03</v>
      </c>
      <c r="N51" s="86">
        <v>0.03</v>
      </c>
      <c r="O51" s="86">
        <v>0.03</v>
      </c>
      <c r="P51" s="86">
        <v>0.03</v>
      </c>
      <c r="Q51" s="86">
        <v>0.03</v>
      </c>
      <c r="R51" s="86">
        <v>0.03</v>
      </c>
      <c r="S51" s="86">
        <v>0.03</v>
      </c>
      <c r="T51" s="86">
        <v>0.03</v>
      </c>
      <c r="U51" s="86">
        <v>0.03</v>
      </c>
      <c r="V51" s="86">
        <v>0.03</v>
      </c>
      <c r="W51" s="86">
        <v>0.03</v>
      </c>
      <c r="X51" s="86">
        <v>0.03</v>
      </c>
      <c r="Y51" s="86">
        <v>0.03</v>
      </c>
      <c r="Z51" s="86">
        <v>0.03</v>
      </c>
      <c r="AA51" s="86">
        <v>0.03</v>
      </c>
      <c r="AB51" s="86">
        <v>0.03</v>
      </c>
      <c r="AC51" s="86">
        <v>0.03</v>
      </c>
      <c r="AD51" s="86">
        <v>0.03</v>
      </c>
      <c r="AE51" s="86">
        <v>0.03</v>
      </c>
      <c r="AF51" s="86">
        <v>0.03</v>
      </c>
      <c r="AG51" s="86">
        <v>0.03</v>
      </c>
      <c r="AH51" s="86">
        <v>0.03</v>
      </c>
      <c r="AI51" s="86">
        <v>0.03</v>
      </c>
      <c r="AJ51" s="86">
        <v>0.03</v>
      </c>
      <c r="AK51" s="86">
        <v>0.03</v>
      </c>
      <c r="AL51" s="86">
        <v>0.03</v>
      </c>
      <c r="AM51" s="86">
        <v>0.03</v>
      </c>
      <c r="AN51" s="86">
        <v>0.03</v>
      </c>
      <c r="AO51" s="86">
        <v>0.03</v>
      </c>
      <c r="AP51" s="86">
        <v>0.03</v>
      </c>
      <c r="AQ51" s="86">
        <v>0.03</v>
      </c>
      <c r="AR51" s="86">
        <v>0.03</v>
      </c>
      <c r="AS51" s="86">
        <v>0.03</v>
      </c>
      <c r="AT51" s="86">
        <v>0.03</v>
      </c>
      <c r="AU51" s="86">
        <v>0.03</v>
      </c>
      <c r="AV51" s="86">
        <v>0.03</v>
      </c>
      <c r="AW51" s="86">
        <v>0.03</v>
      </c>
      <c r="AX51" s="86">
        <v>0.03</v>
      </c>
      <c r="AY51" s="86">
        <v>0.03</v>
      </c>
      <c r="AZ51" s="86">
        <v>0.03</v>
      </c>
      <c r="BA51" s="86">
        <v>0.03</v>
      </c>
      <c r="BB51" s="86">
        <v>0.03</v>
      </c>
      <c r="BC51" s="86">
        <v>0.03</v>
      </c>
      <c r="BD51" s="86">
        <v>0.03</v>
      </c>
      <c r="BE51" s="86">
        <v>0.03</v>
      </c>
      <c r="BF51" s="86">
        <v>0.03</v>
      </c>
      <c r="BG51" s="86">
        <v>0.03</v>
      </c>
      <c r="BH51" s="86">
        <v>0.04</v>
      </c>
      <c r="BI51" s="86">
        <v>0.03</v>
      </c>
      <c r="BJ51" s="86">
        <v>0.03</v>
      </c>
      <c r="BK51" s="86">
        <v>0.03</v>
      </c>
      <c r="BL51" s="86">
        <v>0.03</v>
      </c>
      <c r="BM51" s="4">
        <v>0.03</v>
      </c>
      <c r="BN51" s="4">
        <v>0.03</v>
      </c>
      <c r="BO51" s="4">
        <v>0.03</v>
      </c>
      <c r="BP51" s="4">
        <v>0.03</v>
      </c>
      <c r="BQ51" s="4">
        <v>0.03</v>
      </c>
      <c r="BR51" s="4">
        <v>0.04</v>
      </c>
      <c r="BS51" s="4">
        <v>0.03</v>
      </c>
      <c r="BT51" s="4">
        <v>0.03</v>
      </c>
      <c r="BU51" s="4">
        <v>0.039</v>
      </c>
      <c r="BV51" s="4">
        <v>0.03</v>
      </c>
      <c r="BW51" s="4">
        <v>0.03</v>
      </c>
      <c r="BX51" s="4">
        <v>0.03</v>
      </c>
      <c r="BY51" s="4">
        <v>0.03</v>
      </c>
      <c r="BZ51" s="4">
        <v>0.03</v>
      </c>
      <c r="CA51" s="4">
        <v>0.03</v>
      </c>
      <c r="CB51" s="4">
        <v>0.03</v>
      </c>
      <c r="CC51" s="4">
        <v>0.03</v>
      </c>
      <c r="CD51" s="4">
        <v>0.03</v>
      </c>
      <c r="CE51" s="4">
        <v>0.03</v>
      </c>
      <c r="CF51" s="4">
        <v>0.03</v>
      </c>
      <c r="CG51" s="4">
        <v>0.03</v>
      </c>
      <c r="CH51" s="4">
        <v>0.03</v>
      </c>
      <c r="CI51" s="4">
        <v>0.04</v>
      </c>
      <c r="CJ51" s="4">
        <v>0.03</v>
      </c>
      <c r="CK51" s="4">
        <v>0.04</v>
      </c>
      <c r="CL51" s="4">
        <v>0.03</v>
      </c>
      <c r="CM51" s="4">
        <v>0.03</v>
      </c>
      <c r="CN51" s="4">
        <v>0.04</v>
      </c>
      <c r="CO51" s="4">
        <v>0.04</v>
      </c>
      <c r="CP51" s="4">
        <v>0.04</v>
      </c>
      <c r="CQ51" s="4">
        <v>0.03</v>
      </c>
      <c r="CR51" s="4">
        <v>0.04</v>
      </c>
      <c r="CS51" s="4">
        <v>0.04</v>
      </c>
      <c r="CT51" s="4">
        <v>0.04</v>
      </c>
      <c r="CU51" s="4">
        <v>0.04</v>
      </c>
    </row>
    <row r="52" spans="1:99" s="4" customFormat="1" ht="12">
      <c r="A52" s="79"/>
      <c r="B52" s="79" t="s">
        <v>5</v>
      </c>
      <c r="C52" s="86">
        <v>0.02</v>
      </c>
      <c r="D52" s="86">
        <v>0.02</v>
      </c>
      <c r="E52" s="86">
        <v>0.02</v>
      </c>
      <c r="F52" s="86">
        <v>0.02</v>
      </c>
      <c r="G52" s="86">
        <v>0.02</v>
      </c>
      <c r="H52" s="86">
        <v>0.02</v>
      </c>
      <c r="I52" s="86">
        <v>0.02</v>
      </c>
      <c r="J52" s="86">
        <v>0.02</v>
      </c>
      <c r="K52" s="86">
        <v>0.02</v>
      </c>
      <c r="L52" s="86">
        <v>0.02</v>
      </c>
      <c r="M52" s="86">
        <v>0.02</v>
      </c>
      <c r="N52" s="86">
        <v>0.02</v>
      </c>
      <c r="O52" s="86">
        <v>0.02</v>
      </c>
      <c r="P52" s="86">
        <v>0.02</v>
      </c>
      <c r="Q52" s="86">
        <v>0.02</v>
      </c>
      <c r="R52" s="86">
        <v>0.02</v>
      </c>
      <c r="S52" s="86">
        <v>0.02</v>
      </c>
      <c r="T52" s="86">
        <v>0.02</v>
      </c>
      <c r="U52" s="86">
        <v>0.02</v>
      </c>
      <c r="V52" s="86">
        <v>0.02</v>
      </c>
      <c r="W52" s="86">
        <v>0.02</v>
      </c>
      <c r="X52" s="86">
        <v>0.02</v>
      </c>
      <c r="Y52" s="86">
        <v>0.02</v>
      </c>
      <c r="Z52" s="86">
        <v>0.02</v>
      </c>
      <c r="AA52" s="86">
        <v>0.02</v>
      </c>
      <c r="AB52" s="86">
        <v>0.02</v>
      </c>
      <c r="AC52" s="86">
        <v>0.02</v>
      </c>
      <c r="AD52" s="86">
        <v>0.02</v>
      </c>
      <c r="AE52" s="86">
        <v>0.02</v>
      </c>
      <c r="AF52" s="86">
        <v>0.02</v>
      </c>
      <c r="AG52" s="86">
        <v>0.02</v>
      </c>
      <c r="AH52" s="86">
        <v>0.02</v>
      </c>
      <c r="AI52" s="86">
        <v>0.02</v>
      </c>
      <c r="AJ52" s="86">
        <v>0.02</v>
      </c>
      <c r="AK52" s="86">
        <v>0.02</v>
      </c>
      <c r="AL52" s="86">
        <v>0.02</v>
      </c>
      <c r="AM52" s="86">
        <v>0.02</v>
      </c>
      <c r="AN52" s="86">
        <v>0.02</v>
      </c>
      <c r="AO52" s="86">
        <v>0.02</v>
      </c>
      <c r="AP52" s="86">
        <v>0.02</v>
      </c>
      <c r="AQ52" s="86">
        <v>0.02</v>
      </c>
      <c r="AR52" s="86">
        <v>0.02</v>
      </c>
      <c r="AS52" s="86">
        <v>0.02</v>
      </c>
      <c r="AT52" s="86">
        <v>0.02</v>
      </c>
      <c r="AU52" s="86">
        <v>0.02</v>
      </c>
      <c r="AV52" s="86">
        <v>0.02</v>
      </c>
      <c r="AW52" s="86">
        <v>0.02</v>
      </c>
      <c r="AX52" s="86">
        <v>0.02</v>
      </c>
      <c r="AY52" s="86">
        <v>0.02</v>
      </c>
      <c r="AZ52" s="86">
        <v>0.02</v>
      </c>
      <c r="BA52" s="86">
        <v>0.02</v>
      </c>
      <c r="BB52" s="86">
        <v>0.02</v>
      </c>
      <c r="BC52" s="86">
        <v>0.02</v>
      </c>
      <c r="BD52" s="86">
        <v>0.02</v>
      </c>
      <c r="BE52" s="86">
        <v>0.02</v>
      </c>
      <c r="BF52" s="86">
        <v>0.02</v>
      </c>
      <c r="BG52" s="86">
        <v>0.02</v>
      </c>
      <c r="BH52" s="86">
        <v>0.02</v>
      </c>
      <c r="BI52" s="86">
        <v>0.02</v>
      </c>
      <c r="BJ52" s="86">
        <v>0.02</v>
      </c>
      <c r="BK52" s="86">
        <v>0.02</v>
      </c>
      <c r="BL52" s="86">
        <v>0.02</v>
      </c>
      <c r="BM52" s="4">
        <v>0.02</v>
      </c>
      <c r="BN52" s="4">
        <v>0.02</v>
      </c>
      <c r="BO52" s="4">
        <v>0.02</v>
      </c>
      <c r="BP52" s="4">
        <v>0.02</v>
      </c>
      <c r="BQ52" s="4">
        <v>0.02</v>
      </c>
      <c r="BR52" s="4">
        <v>0.02</v>
      </c>
      <c r="BS52" s="4">
        <v>0.02</v>
      </c>
      <c r="BT52" s="4">
        <v>0.02</v>
      </c>
      <c r="BU52" s="4">
        <v>0.02</v>
      </c>
      <c r="BV52" s="4">
        <v>0.02</v>
      </c>
      <c r="BW52" s="4">
        <v>0.02</v>
      </c>
      <c r="BX52" s="4">
        <v>0.02</v>
      </c>
      <c r="BY52" s="4">
        <v>0.02</v>
      </c>
      <c r="BZ52" s="4">
        <v>0.02</v>
      </c>
      <c r="CA52" s="4">
        <v>0.02</v>
      </c>
      <c r="CB52" s="4">
        <v>0.02</v>
      </c>
      <c r="CC52" s="4">
        <v>0.02</v>
      </c>
      <c r="CD52" s="4">
        <v>0.02</v>
      </c>
      <c r="CE52" s="4">
        <v>0.02</v>
      </c>
      <c r="CF52" s="4">
        <v>0.02</v>
      </c>
      <c r="CG52" s="4">
        <v>0.02</v>
      </c>
      <c r="CH52" s="4">
        <v>0.02</v>
      </c>
      <c r="CI52" s="4">
        <v>0.02</v>
      </c>
      <c r="CJ52" s="4">
        <v>0.02</v>
      </c>
      <c r="CK52" s="4">
        <v>0.02</v>
      </c>
      <c r="CL52" s="4">
        <v>0.02</v>
      </c>
      <c r="CM52" s="4">
        <v>0.02</v>
      </c>
      <c r="CN52" s="4">
        <v>0.02</v>
      </c>
      <c r="CO52" s="4">
        <v>0.02</v>
      </c>
      <c r="CP52" s="4">
        <v>0.02</v>
      </c>
      <c r="CQ52" s="4">
        <v>0.02</v>
      </c>
      <c r="CR52" s="4">
        <v>0.02</v>
      </c>
      <c r="CS52" s="4">
        <v>0.02</v>
      </c>
      <c r="CT52" s="4">
        <v>0.02</v>
      </c>
      <c r="CU52" s="4">
        <v>0.02</v>
      </c>
    </row>
    <row r="53" spans="1:99" s="4" customFormat="1" ht="12">
      <c r="A53" s="79"/>
      <c r="B53" s="79" t="s">
        <v>6</v>
      </c>
      <c r="C53" s="86">
        <v>0.02</v>
      </c>
      <c r="D53" s="86">
        <v>0.02</v>
      </c>
      <c r="E53" s="86">
        <v>0.02</v>
      </c>
      <c r="F53" s="86">
        <v>0.02</v>
      </c>
      <c r="G53" s="86">
        <v>0.02</v>
      </c>
      <c r="H53" s="86">
        <v>0.02</v>
      </c>
      <c r="I53" s="86">
        <v>0.02</v>
      </c>
      <c r="J53" s="86">
        <v>0.02</v>
      </c>
      <c r="K53" s="86">
        <v>0.02</v>
      </c>
      <c r="L53" s="86">
        <v>0.02</v>
      </c>
      <c r="M53" s="86">
        <v>0.02</v>
      </c>
      <c r="N53" s="86">
        <v>0.02</v>
      </c>
      <c r="O53" s="86">
        <v>0.02</v>
      </c>
      <c r="P53" s="86">
        <v>0.02</v>
      </c>
      <c r="Q53" s="86">
        <v>0.02</v>
      </c>
      <c r="R53" s="86">
        <v>0.02</v>
      </c>
      <c r="S53" s="86">
        <v>0.02</v>
      </c>
      <c r="T53" s="86">
        <v>0.02</v>
      </c>
      <c r="U53" s="86">
        <v>0.02</v>
      </c>
      <c r="V53" s="86">
        <v>0.02</v>
      </c>
      <c r="W53" s="86">
        <v>0.02</v>
      </c>
      <c r="X53" s="86">
        <v>0.02</v>
      </c>
      <c r="Y53" s="86">
        <v>0.02</v>
      </c>
      <c r="Z53" s="86">
        <v>0.02</v>
      </c>
      <c r="AA53" s="86">
        <v>0.02</v>
      </c>
      <c r="AB53" s="86">
        <v>0.02</v>
      </c>
      <c r="AC53" s="86">
        <v>0.02</v>
      </c>
      <c r="AD53" s="86">
        <v>0.02</v>
      </c>
      <c r="AE53" s="86">
        <v>0.02</v>
      </c>
      <c r="AF53" s="86">
        <v>0.02</v>
      </c>
      <c r="AG53" s="86">
        <v>0.02</v>
      </c>
      <c r="AH53" s="86">
        <v>0.02</v>
      </c>
      <c r="AI53" s="86">
        <v>0.02</v>
      </c>
      <c r="AJ53" s="86">
        <v>0.02</v>
      </c>
      <c r="AK53" s="86">
        <v>0.02</v>
      </c>
      <c r="AL53" s="86">
        <v>0.02</v>
      </c>
      <c r="AM53" s="86">
        <v>0.02</v>
      </c>
      <c r="AN53" s="86">
        <v>0.02</v>
      </c>
      <c r="AO53" s="86">
        <v>0.02</v>
      </c>
      <c r="AP53" s="86">
        <v>0.02</v>
      </c>
      <c r="AQ53" s="86">
        <v>0.02</v>
      </c>
      <c r="AR53" s="86">
        <v>0.02</v>
      </c>
      <c r="AS53" s="86">
        <v>0.02</v>
      </c>
      <c r="AT53" s="86">
        <v>0.02</v>
      </c>
      <c r="AU53" s="86">
        <v>0.02</v>
      </c>
      <c r="AV53" s="86">
        <v>0.02</v>
      </c>
      <c r="AW53" s="86">
        <v>0.02</v>
      </c>
      <c r="AX53" s="86">
        <v>0.02</v>
      </c>
      <c r="AY53" s="86">
        <v>0.02</v>
      </c>
      <c r="AZ53" s="86">
        <v>0.02</v>
      </c>
      <c r="BA53" s="86">
        <v>0.02</v>
      </c>
      <c r="BB53" s="86">
        <v>0.02</v>
      </c>
      <c r="BC53" s="86">
        <v>0.02</v>
      </c>
      <c r="BD53" s="86">
        <v>0.02</v>
      </c>
      <c r="BE53" s="86">
        <v>0.02</v>
      </c>
      <c r="BF53" s="86">
        <v>0.02</v>
      </c>
      <c r="BG53" s="86">
        <v>0.02</v>
      </c>
      <c r="BH53" s="86">
        <v>0.02</v>
      </c>
      <c r="BI53" s="86">
        <v>0.02</v>
      </c>
      <c r="BJ53" s="86">
        <v>0.02</v>
      </c>
      <c r="BK53" s="86">
        <v>0.02</v>
      </c>
      <c r="BL53" s="86">
        <v>0.02</v>
      </c>
      <c r="BM53" s="4">
        <v>0.02</v>
      </c>
      <c r="BN53" s="4">
        <v>0.02</v>
      </c>
      <c r="BO53" s="4">
        <v>0.02</v>
      </c>
      <c r="BP53" s="4">
        <v>0.02</v>
      </c>
      <c r="BQ53" s="4">
        <v>0.02</v>
      </c>
      <c r="BR53" s="4">
        <v>0.02</v>
      </c>
      <c r="BS53" s="4">
        <v>0.02</v>
      </c>
      <c r="BT53" s="4">
        <v>0.02</v>
      </c>
      <c r="BU53" s="4">
        <v>0.02</v>
      </c>
      <c r="BV53" s="4">
        <v>0.02</v>
      </c>
      <c r="BW53" s="4">
        <v>0.02</v>
      </c>
      <c r="BX53" s="4">
        <v>0.02</v>
      </c>
      <c r="BY53" s="4">
        <v>0.02</v>
      </c>
      <c r="BZ53" s="4">
        <v>0.02</v>
      </c>
      <c r="CA53" s="4">
        <v>0.02</v>
      </c>
      <c r="CB53" s="4">
        <v>0.02</v>
      </c>
      <c r="CC53" s="4">
        <v>0.02</v>
      </c>
      <c r="CD53" s="4">
        <v>0.02</v>
      </c>
      <c r="CE53" s="4">
        <v>0.02</v>
      </c>
      <c r="CF53" s="4">
        <v>0.02</v>
      </c>
      <c r="CG53" s="4">
        <v>0.02</v>
      </c>
      <c r="CH53" s="4">
        <v>0.02</v>
      </c>
      <c r="CI53" s="4">
        <v>0.02</v>
      </c>
      <c r="CJ53" s="4">
        <v>0.02</v>
      </c>
      <c r="CK53" s="4">
        <v>0.02</v>
      </c>
      <c r="CL53" s="4">
        <v>0.02</v>
      </c>
      <c r="CM53" s="4">
        <v>0.02</v>
      </c>
      <c r="CN53" s="4">
        <v>0.02</v>
      </c>
      <c r="CO53" s="4">
        <v>0.02</v>
      </c>
      <c r="CP53" s="4">
        <v>0.02</v>
      </c>
      <c r="CQ53" s="4">
        <v>0.02</v>
      </c>
      <c r="CR53" s="4">
        <v>0.02</v>
      </c>
      <c r="CS53" s="4">
        <v>0.02</v>
      </c>
      <c r="CT53" s="4">
        <v>0.02</v>
      </c>
      <c r="CU53" s="4">
        <v>0.02</v>
      </c>
    </row>
    <row r="54" spans="1:99" s="4" customFormat="1" ht="12">
      <c r="A54" s="79"/>
      <c r="B54" s="79" t="s">
        <v>11</v>
      </c>
      <c r="C54" s="86">
        <v>0.02</v>
      </c>
      <c r="D54" s="86">
        <v>0.02</v>
      </c>
      <c r="E54" s="86">
        <v>0.02</v>
      </c>
      <c r="F54" s="86">
        <v>0.02</v>
      </c>
      <c r="G54" s="86">
        <v>0.02</v>
      </c>
      <c r="H54" s="86">
        <v>0.02</v>
      </c>
      <c r="I54" s="86">
        <v>0.02</v>
      </c>
      <c r="J54" s="86">
        <v>0.02</v>
      </c>
      <c r="K54" s="86">
        <v>0.02</v>
      </c>
      <c r="L54" s="86">
        <v>0.02</v>
      </c>
      <c r="M54" s="86">
        <v>0.02</v>
      </c>
      <c r="N54" s="86">
        <v>0.02</v>
      </c>
      <c r="O54" s="86">
        <v>0.02</v>
      </c>
      <c r="P54" s="86">
        <v>0.02</v>
      </c>
      <c r="Q54" s="86">
        <v>0.02</v>
      </c>
      <c r="R54" s="86">
        <v>0.02</v>
      </c>
      <c r="S54" s="86">
        <v>0.02</v>
      </c>
      <c r="T54" s="86">
        <v>0.02</v>
      </c>
      <c r="U54" s="86">
        <v>0.02</v>
      </c>
      <c r="V54" s="86">
        <v>0.02</v>
      </c>
      <c r="W54" s="86">
        <v>0.02</v>
      </c>
      <c r="X54" s="86">
        <v>0.02</v>
      </c>
      <c r="Y54" s="86">
        <v>0.02</v>
      </c>
      <c r="Z54" s="86">
        <v>0.02</v>
      </c>
      <c r="AA54" s="86">
        <v>0.02</v>
      </c>
      <c r="AB54" s="86">
        <v>0.02</v>
      </c>
      <c r="AC54" s="86">
        <v>0.02</v>
      </c>
      <c r="AD54" s="86">
        <v>0.02</v>
      </c>
      <c r="AE54" s="86">
        <v>0.02</v>
      </c>
      <c r="AF54" s="86">
        <v>0.02</v>
      </c>
      <c r="AG54" s="86">
        <v>0.02</v>
      </c>
      <c r="AH54" s="86">
        <v>0.02</v>
      </c>
      <c r="AI54" s="86">
        <v>0.02</v>
      </c>
      <c r="AJ54" s="86">
        <v>0.02</v>
      </c>
      <c r="AK54" s="86">
        <v>0.02</v>
      </c>
      <c r="AL54" s="86">
        <v>0.02</v>
      </c>
      <c r="AM54" s="86">
        <v>0.02</v>
      </c>
      <c r="AN54" s="86">
        <v>0.02</v>
      </c>
      <c r="AO54" s="86">
        <v>0.02</v>
      </c>
      <c r="AP54" s="86">
        <v>0.02</v>
      </c>
      <c r="AQ54" s="86">
        <v>0.02</v>
      </c>
      <c r="AR54" s="86">
        <v>0.02</v>
      </c>
      <c r="AS54" s="86">
        <v>0.02</v>
      </c>
      <c r="AT54" s="86">
        <v>0.02</v>
      </c>
      <c r="AU54" s="86">
        <v>0.02</v>
      </c>
      <c r="AV54" s="86">
        <v>0.02</v>
      </c>
      <c r="AW54" s="86">
        <v>0.02</v>
      </c>
      <c r="AX54" s="86">
        <v>0.02</v>
      </c>
      <c r="AY54" s="86">
        <v>0.02</v>
      </c>
      <c r="AZ54" s="86">
        <v>0.02</v>
      </c>
      <c r="BA54" s="86">
        <v>0.02</v>
      </c>
      <c r="BB54" s="86">
        <v>0.02</v>
      </c>
      <c r="BC54" s="86">
        <v>0.02</v>
      </c>
      <c r="BD54" s="86">
        <v>0.02</v>
      </c>
      <c r="BE54" s="86">
        <v>0.02</v>
      </c>
      <c r="BF54" s="86">
        <v>0.02</v>
      </c>
      <c r="BG54" s="86">
        <v>0.02</v>
      </c>
      <c r="BH54" s="86">
        <v>0.02</v>
      </c>
      <c r="BI54" s="86">
        <v>0.02</v>
      </c>
      <c r="BJ54" s="86">
        <v>0.02</v>
      </c>
      <c r="BK54" s="86">
        <v>0.02</v>
      </c>
      <c r="BL54" s="86">
        <v>0.02</v>
      </c>
      <c r="BM54" s="4">
        <v>0.02</v>
      </c>
      <c r="BN54" s="4">
        <v>0.02</v>
      </c>
      <c r="BO54" s="4">
        <v>0.02</v>
      </c>
      <c r="BP54" s="4">
        <v>0.02</v>
      </c>
      <c r="BQ54" s="4">
        <v>0.02</v>
      </c>
      <c r="BR54" s="4">
        <v>0.02</v>
      </c>
      <c r="BS54" s="4">
        <v>0.02</v>
      </c>
      <c r="BT54" s="4">
        <v>0.02</v>
      </c>
      <c r="BU54" s="4">
        <v>0.02</v>
      </c>
      <c r="BV54" s="4">
        <v>0.02</v>
      </c>
      <c r="BW54" s="4">
        <v>0.02</v>
      </c>
      <c r="BX54" s="4">
        <v>0.02</v>
      </c>
      <c r="BY54" s="4">
        <v>0.02</v>
      </c>
      <c r="BZ54" s="4">
        <v>0.02</v>
      </c>
      <c r="CA54" s="4">
        <v>0.02</v>
      </c>
      <c r="CB54" s="4">
        <v>0.02</v>
      </c>
      <c r="CC54" s="4">
        <v>0.02</v>
      </c>
      <c r="CD54" s="4">
        <v>0.02</v>
      </c>
      <c r="CE54" s="4">
        <v>0.02</v>
      </c>
      <c r="CF54" s="4">
        <v>0.02</v>
      </c>
      <c r="CG54" s="4">
        <v>0.02</v>
      </c>
      <c r="CH54" s="4">
        <v>0.02</v>
      </c>
      <c r="CI54" s="4">
        <v>0.02</v>
      </c>
      <c r="CJ54" s="4">
        <v>0.02</v>
      </c>
      <c r="CK54" s="4">
        <v>0.02</v>
      </c>
      <c r="CL54" s="4">
        <v>0.02</v>
      </c>
      <c r="CM54" s="4">
        <v>0.02</v>
      </c>
      <c r="CN54" s="4">
        <v>0.02</v>
      </c>
      <c r="CO54" s="4">
        <v>0.02</v>
      </c>
      <c r="CP54" s="4">
        <v>0.02</v>
      </c>
      <c r="CQ54" s="4">
        <v>0.02</v>
      </c>
      <c r="CR54" s="4">
        <v>0.02</v>
      </c>
      <c r="CS54" s="4">
        <v>0.02</v>
      </c>
      <c r="CT54" s="4">
        <v>0.02</v>
      </c>
      <c r="CU54" s="4">
        <v>0.02</v>
      </c>
    </row>
    <row r="55" spans="1:99" s="4" customFormat="1" ht="12">
      <c r="A55" s="79"/>
      <c r="B55" s="79" t="s">
        <v>12</v>
      </c>
      <c r="C55" s="86">
        <v>0.02</v>
      </c>
      <c r="D55" s="86">
        <v>0.02</v>
      </c>
      <c r="E55" s="86">
        <v>0.02</v>
      </c>
      <c r="F55" s="86">
        <v>0.02</v>
      </c>
      <c r="G55" s="86">
        <v>0.02</v>
      </c>
      <c r="H55" s="86">
        <v>0.02</v>
      </c>
      <c r="I55" s="86">
        <v>0.02</v>
      </c>
      <c r="J55" s="86">
        <v>0.02</v>
      </c>
      <c r="K55" s="86">
        <v>0.02</v>
      </c>
      <c r="L55" s="86">
        <v>0.02</v>
      </c>
      <c r="M55" s="86">
        <v>0.02</v>
      </c>
      <c r="N55" s="86">
        <v>0.02</v>
      </c>
      <c r="O55" s="86">
        <v>0.02</v>
      </c>
      <c r="P55" s="86">
        <v>0.02</v>
      </c>
      <c r="Q55" s="86">
        <v>0.02</v>
      </c>
      <c r="R55" s="86">
        <v>0.02</v>
      </c>
      <c r="S55" s="86">
        <v>0.02</v>
      </c>
      <c r="T55" s="86">
        <v>0.02</v>
      </c>
      <c r="U55" s="86">
        <v>0.02</v>
      </c>
      <c r="V55" s="86">
        <v>0.02</v>
      </c>
      <c r="W55" s="86">
        <v>0.02</v>
      </c>
      <c r="X55" s="86">
        <v>0.02</v>
      </c>
      <c r="Y55" s="86">
        <v>0.02</v>
      </c>
      <c r="Z55" s="86">
        <v>0.02</v>
      </c>
      <c r="AA55" s="86">
        <v>0.02</v>
      </c>
      <c r="AB55" s="86">
        <v>0.02</v>
      </c>
      <c r="AC55" s="86">
        <v>0.02</v>
      </c>
      <c r="AD55" s="86">
        <v>0.02</v>
      </c>
      <c r="AE55" s="86">
        <v>0.02</v>
      </c>
      <c r="AF55" s="86">
        <v>0.02</v>
      </c>
      <c r="AG55" s="86">
        <v>0.02</v>
      </c>
      <c r="AH55" s="86">
        <v>0.02</v>
      </c>
      <c r="AI55" s="86">
        <v>0.02</v>
      </c>
      <c r="AJ55" s="86">
        <v>0.02</v>
      </c>
      <c r="AK55" s="86">
        <v>0.02</v>
      </c>
      <c r="AL55" s="86">
        <v>0.02</v>
      </c>
      <c r="AM55" s="86">
        <v>0.02</v>
      </c>
      <c r="AN55" s="86">
        <v>0.02</v>
      </c>
      <c r="AO55" s="86">
        <v>0.02</v>
      </c>
      <c r="AP55" s="86">
        <v>0.02</v>
      </c>
      <c r="AQ55" s="86">
        <v>0.02</v>
      </c>
      <c r="AR55" s="86">
        <v>0.02</v>
      </c>
      <c r="AS55" s="86">
        <v>0.02</v>
      </c>
      <c r="AT55" s="86">
        <v>0.02</v>
      </c>
      <c r="AU55" s="86">
        <v>0.02</v>
      </c>
      <c r="AV55" s="86">
        <v>0.02</v>
      </c>
      <c r="AW55" s="86">
        <v>0.02</v>
      </c>
      <c r="AX55" s="86">
        <v>0.02</v>
      </c>
      <c r="AY55" s="86">
        <v>0.02</v>
      </c>
      <c r="AZ55" s="86">
        <v>0.02</v>
      </c>
      <c r="BA55" s="86">
        <v>0.02</v>
      </c>
      <c r="BB55" s="86">
        <v>0.02</v>
      </c>
      <c r="BC55" s="86">
        <v>0.02</v>
      </c>
      <c r="BD55" s="86">
        <v>0.02</v>
      </c>
      <c r="BE55" s="86">
        <v>0.02</v>
      </c>
      <c r="BF55" s="86">
        <v>0.02</v>
      </c>
      <c r="BG55" s="86">
        <v>0.02</v>
      </c>
      <c r="BH55" s="86">
        <v>0.02</v>
      </c>
      <c r="BI55" s="86">
        <v>0.02</v>
      </c>
      <c r="BJ55" s="86">
        <v>0.02</v>
      </c>
      <c r="BK55" s="86">
        <v>0.02</v>
      </c>
      <c r="BL55" s="86">
        <v>0.02</v>
      </c>
      <c r="BM55" s="4">
        <v>0.02</v>
      </c>
      <c r="BN55" s="4">
        <v>0.02</v>
      </c>
      <c r="BO55" s="4">
        <v>0.02</v>
      </c>
      <c r="BP55" s="4">
        <v>0.02</v>
      </c>
      <c r="BQ55" s="4">
        <v>0.02</v>
      </c>
      <c r="BR55" s="4">
        <v>0.02</v>
      </c>
      <c r="BS55" s="4">
        <v>0.02</v>
      </c>
      <c r="BT55" s="4">
        <v>0.02</v>
      </c>
      <c r="BU55" s="4">
        <v>0.02</v>
      </c>
      <c r="BV55" s="4">
        <v>0.02</v>
      </c>
      <c r="BW55" s="4">
        <v>0.02</v>
      </c>
      <c r="BX55" s="4">
        <v>0.02</v>
      </c>
      <c r="BY55" s="4">
        <v>0.02</v>
      </c>
      <c r="BZ55" s="4">
        <v>0.02</v>
      </c>
      <c r="CA55" s="4">
        <v>0.02</v>
      </c>
      <c r="CB55" s="4">
        <v>0.02</v>
      </c>
      <c r="CC55" s="4">
        <v>0.02</v>
      </c>
      <c r="CD55" s="4">
        <v>0.02</v>
      </c>
      <c r="CE55" s="4">
        <v>0.02</v>
      </c>
      <c r="CF55" s="4">
        <v>0.02</v>
      </c>
      <c r="CG55" s="4">
        <v>0.02</v>
      </c>
      <c r="CH55" s="4">
        <v>0.02</v>
      </c>
      <c r="CI55" s="4">
        <v>0.02</v>
      </c>
      <c r="CJ55" s="4">
        <v>0.02</v>
      </c>
      <c r="CK55" s="4">
        <v>0.02</v>
      </c>
      <c r="CL55" s="4">
        <v>0.02</v>
      </c>
      <c r="CM55" s="4">
        <v>0.02</v>
      </c>
      <c r="CN55" s="4">
        <v>0.02</v>
      </c>
      <c r="CO55" s="4">
        <v>0.02</v>
      </c>
      <c r="CP55" s="4">
        <v>0.02</v>
      </c>
      <c r="CQ55" s="4">
        <v>0.02</v>
      </c>
      <c r="CR55" s="4">
        <v>0.02</v>
      </c>
      <c r="CS55" s="4">
        <v>0.02</v>
      </c>
      <c r="CT55" s="4">
        <v>0.02</v>
      </c>
      <c r="CU55" s="4">
        <v>0.02</v>
      </c>
    </row>
    <row r="56" spans="1:64" s="4" customFormat="1" ht="12">
      <c r="A56" s="79"/>
      <c r="B56" s="79"/>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row>
    <row r="57" spans="1:99" s="4" customFormat="1" ht="12">
      <c r="A57" s="39" t="s">
        <v>115</v>
      </c>
      <c r="B57" s="79" t="s">
        <v>79</v>
      </c>
      <c r="C57" s="86">
        <v>0.05</v>
      </c>
      <c r="D57" s="86">
        <v>0.05</v>
      </c>
      <c r="E57" s="86">
        <v>0.05</v>
      </c>
      <c r="F57" s="86">
        <v>0.05</v>
      </c>
      <c r="G57" s="86">
        <v>0.05</v>
      </c>
      <c r="H57" s="86">
        <v>0.05</v>
      </c>
      <c r="I57" s="86">
        <v>0.05</v>
      </c>
      <c r="J57" s="86">
        <v>0.05</v>
      </c>
      <c r="K57" s="86">
        <v>0.05</v>
      </c>
      <c r="L57" s="86">
        <v>0.05</v>
      </c>
      <c r="M57" s="86">
        <v>0.05</v>
      </c>
      <c r="N57" s="86">
        <v>0.05</v>
      </c>
      <c r="O57" s="86">
        <v>0.05</v>
      </c>
      <c r="P57" s="86">
        <v>0.05</v>
      </c>
      <c r="Q57" s="86">
        <v>0.05</v>
      </c>
      <c r="R57" s="86">
        <v>0.05</v>
      </c>
      <c r="S57" s="86">
        <v>0.05</v>
      </c>
      <c r="T57" s="86">
        <v>0.05</v>
      </c>
      <c r="U57" s="86">
        <v>0.05</v>
      </c>
      <c r="V57" s="86">
        <v>0.05</v>
      </c>
      <c r="W57" s="86">
        <v>0.05</v>
      </c>
      <c r="X57" s="86">
        <v>0.06</v>
      </c>
      <c r="Y57" s="86">
        <v>0.05</v>
      </c>
      <c r="Z57" s="86">
        <v>0.05</v>
      </c>
      <c r="AA57" s="86">
        <v>0.07</v>
      </c>
      <c r="AB57" s="86">
        <v>0.05</v>
      </c>
      <c r="AC57" s="86">
        <v>0.05</v>
      </c>
      <c r="AD57" s="86">
        <v>0.06</v>
      </c>
      <c r="AE57" s="86">
        <v>0.06</v>
      </c>
      <c r="AF57" s="86">
        <v>0.06</v>
      </c>
      <c r="AG57" s="86">
        <v>0.06</v>
      </c>
      <c r="AH57" s="86">
        <v>0.05</v>
      </c>
      <c r="AI57" s="86">
        <v>0.05</v>
      </c>
      <c r="AJ57" s="86">
        <v>0.05</v>
      </c>
      <c r="AK57" s="86">
        <v>0.05</v>
      </c>
      <c r="AL57" s="86">
        <v>0.05</v>
      </c>
      <c r="AM57" s="86">
        <v>0.055</v>
      </c>
      <c r="AN57" s="86">
        <v>0.05</v>
      </c>
      <c r="AO57" s="86">
        <v>0.05</v>
      </c>
      <c r="AP57" s="86">
        <v>0.05</v>
      </c>
      <c r="AQ57" s="86">
        <v>0.05</v>
      </c>
      <c r="AR57" s="86">
        <v>0.06</v>
      </c>
      <c r="AS57" s="86">
        <v>0.05</v>
      </c>
      <c r="AT57" s="86">
        <v>0.052000000000000005</v>
      </c>
      <c r="AU57" s="86">
        <v>0.05</v>
      </c>
      <c r="AV57" s="86">
        <v>0.05</v>
      </c>
      <c r="AW57" s="86">
        <v>0.06</v>
      </c>
      <c r="AX57" s="86">
        <v>0.05</v>
      </c>
      <c r="AY57" s="86">
        <v>0.05</v>
      </c>
      <c r="AZ57" s="86">
        <v>0.05</v>
      </c>
      <c r="BA57" s="86">
        <v>0.05</v>
      </c>
      <c r="BB57" s="86">
        <v>0.07</v>
      </c>
      <c r="BC57" s="86">
        <v>0.05</v>
      </c>
      <c r="BD57" s="86">
        <v>0.05</v>
      </c>
      <c r="BE57" s="86">
        <v>0.05</v>
      </c>
      <c r="BF57" s="86">
        <v>0.05</v>
      </c>
      <c r="BG57" s="86">
        <v>0.05</v>
      </c>
      <c r="BH57" s="86">
        <v>0.05</v>
      </c>
      <c r="BI57" s="86">
        <v>0.05</v>
      </c>
      <c r="BJ57" s="86">
        <v>0.05</v>
      </c>
      <c r="BK57" s="86">
        <v>0.05</v>
      </c>
      <c r="BL57" s="86">
        <v>0.05</v>
      </c>
      <c r="BM57" s="4">
        <v>0.05</v>
      </c>
      <c r="BN57" s="4">
        <v>0.05</v>
      </c>
      <c r="BO57" s="4">
        <v>0.05</v>
      </c>
      <c r="BP57" s="4">
        <v>0.05</v>
      </c>
      <c r="BQ57" s="4">
        <v>0.05</v>
      </c>
      <c r="BR57" s="4">
        <v>0.05</v>
      </c>
      <c r="BS57" s="4">
        <v>0.05</v>
      </c>
      <c r="BT57" s="4">
        <v>0.05</v>
      </c>
      <c r="BU57" s="4">
        <v>0.052000000000000005</v>
      </c>
      <c r="BV57" s="4">
        <v>0.05</v>
      </c>
      <c r="BW57" s="4">
        <v>0.05</v>
      </c>
      <c r="BX57" s="4">
        <v>0.051</v>
      </c>
      <c r="BY57" s="4">
        <v>0.06</v>
      </c>
      <c r="BZ57" s="4">
        <v>0.06</v>
      </c>
      <c r="CA57" s="4">
        <v>0.05</v>
      </c>
      <c r="CB57" s="4">
        <v>0.05</v>
      </c>
      <c r="CC57" s="4">
        <v>0.052000000000000005</v>
      </c>
      <c r="CD57" s="4">
        <v>0.06</v>
      </c>
      <c r="CE57" s="4">
        <v>0.05</v>
      </c>
      <c r="CF57" s="4">
        <v>0.05</v>
      </c>
      <c r="CG57" s="4">
        <v>0.06</v>
      </c>
      <c r="CH57" s="4">
        <v>0.06</v>
      </c>
      <c r="CI57" s="4">
        <v>0.06</v>
      </c>
      <c r="CJ57" s="4">
        <v>0.06</v>
      </c>
      <c r="CK57" s="4">
        <v>0.05</v>
      </c>
      <c r="CL57" s="4">
        <v>0.05</v>
      </c>
      <c r="CM57" s="4">
        <v>0.05</v>
      </c>
      <c r="CN57" s="4">
        <v>0.05</v>
      </c>
      <c r="CO57" s="4">
        <v>0.05</v>
      </c>
      <c r="CP57" s="4">
        <v>0.05</v>
      </c>
      <c r="CQ57" s="4">
        <v>0.05</v>
      </c>
      <c r="CR57" s="4">
        <v>0.05</v>
      </c>
      <c r="CS57" s="4">
        <v>0.05</v>
      </c>
      <c r="CT57" s="4">
        <v>0.05</v>
      </c>
      <c r="CU57" s="4">
        <v>0.05</v>
      </c>
    </row>
    <row r="58" spans="1:99" s="4" customFormat="1" ht="12">
      <c r="A58" s="79"/>
      <c r="B58" s="79" t="s">
        <v>80</v>
      </c>
      <c r="C58" s="86">
        <v>0.08</v>
      </c>
      <c r="D58" s="86">
        <v>0.08</v>
      </c>
      <c r="E58" s="86">
        <v>0.08</v>
      </c>
      <c r="F58" s="86">
        <v>0.08</v>
      </c>
      <c r="G58" s="86">
        <v>0.08</v>
      </c>
      <c r="H58" s="86">
        <v>0.075</v>
      </c>
      <c r="I58" s="86">
        <v>0.08</v>
      </c>
      <c r="J58" s="86">
        <v>0.05</v>
      </c>
      <c r="K58" s="86">
        <v>0.05</v>
      </c>
      <c r="L58" s="86">
        <v>0.075</v>
      </c>
      <c r="M58" s="86">
        <v>0.08</v>
      </c>
      <c r="N58" s="86">
        <v>0.06</v>
      </c>
      <c r="O58" s="86">
        <v>0.05</v>
      </c>
      <c r="P58" s="86">
        <v>0.05</v>
      </c>
      <c r="Q58" s="86">
        <v>0.05</v>
      </c>
      <c r="R58" s="86">
        <v>0.05</v>
      </c>
      <c r="S58" s="86">
        <v>0.08</v>
      </c>
      <c r="T58" s="86">
        <v>0.05</v>
      </c>
      <c r="U58" s="86">
        <v>0.05</v>
      </c>
      <c r="V58" s="86">
        <v>0.08</v>
      </c>
      <c r="W58" s="86">
        <v>0.08</v>
      </c>
      <c r="X58" s="86">
        <v>0.08</v>
      </c>
      <c r="Y58" s="86">
        <v>0.08</v>
      </c>
      <c r="Z58" s="86">
        <v>0.08</v>
      </c>
      <c r="AA58" s="86">
        <v>0.08</v>
      </c>
      <c r="AB58" s="86">
        <v>0.08</v>
      </c>
      <c r="AC58" s="86">
        <v>0.08</v>
      </c>
      <c r="AD58" s="86">
        <v>0.08</v>
      </c>
      <c r="AE58" s="86">
        <v>0.08</v>
      </c>
      <c r="AF58" s="86">
        <v>0.08</v>
      </c>
      <c r="AG58" s="86">
        <v>0.08</v>
      </c>
      <c r="AH58" s="86">
        <v>0.08</v>
      </c>
      <c r="AI58" s="86">
        <v>0.08</v>
      </c>
      <c r="AJ58" s="86">
        <v>0.08</v>
      </c>
      <c r="AK58" s="86">
        <v>0.08</v>
      </c>
      <c r="AL58" s="86">
        <v>0.08</v>
      </c>
      <c r="AM58" s="86">
        <v>0.08</v>
      </c>
      <c r="AN58" s="86">
        <v>0.08</v>
      </c>
      <c r="AO58" s="86">
        <v>0.08</v>
      </c>
      <c r="AP58" s="86">
        <v>0.08</v>
      </c>
      <c r="AQ58" s="86">
        <v>0.08</v>
      </c>
      <c r="AR58" s="86">
        <v>0.08</v>
      </c>
      <c r="AS58" s="86">
        <v>0.08</v>
      </c>
      <c r="AT58" s="86">
        <v>0.08</v>
      </c>
      <c r="AU58" s="86">
        <v>0.08</v>
      </c>
      <c r="AV58" s="86">
        <v>0.08</v>
      </c>
      <c r="AW58" s="86">
        <v>0.08</v>
      </c>
      <c r="AX58" s="86">
        <v>0.08</v>
      </c>
      <c r="AY58" s="86">
        <v>0.08</v>
      </c>
      <c r="AZ58" s="86">
        <v>0.08</v>
      </c>
      <c r="BA58" s="86">
        <v>0.08</v>
      </c>
      <c r="BB58" s="86">
        <v>0.08</v>
      </c>
      <c r="BC58" s="86">
        <v>0.08</v>
      </c>
      <c r="BD58" s="86">
        <v>0.08</v>
      </c>
      <c r="BE58" s="86">
        <v>0.08</v>
      </c>
      <c r="BF58" s="86">
        <v>0.08</v>
      </c>
      <c r="BG58" s="86">
        <v>0.1</v>
      </c>
      <c r="BH58" s="86">
        <v>0.08</v>
      </c>
      <c r="BI58" s="86">
        <v>0.08</v>
      </c>
      <c r="BJ58" s="86">
        <v>0.08</v>
      </c>
      <c r="BK58" s="86">
        <v>0.08</v>
      </c>
      <c r="BL58" s="86">
        <v>0.08</v>
      </c>
      <c r="BM58" s="4">
        <v>0.08</v>
      </c>
      <c r="BN58" s="4">
        <v>0.08</v>
      </c>
      <c r="BO58" s="4">
        <v>0.08</v>
      </c>
      <c r="BP58" s="4">
        <v>0.1</v>
      </c>
      <c r="BQ58" s="4">
        <v>0.1</v>
      </c>
      <c r="BR58" s="4">
        <v>0.08</v>
      </c>
      <c r="BS58" s="4">
        <v>0.1</v>
      </c>
      <c r="BT58" s="4">
        <v>0.1</v>
      </c>
      <c r="BU58" s="4">
        <v>0.1</v>
      </c>
      <c r="BV58" s="4">
        <v>0.1</v>
      </c>
      <c r="BW58" s="4">
        <v>0.12</v>
      </c>
      <c r="BX58" s="4">
        <v>0.15</v>
      </c>
      <c r="BY58" s="4">
        <v>0.1</v>
      </c>
      <c r="BZ58" s="4">
        <v>0.15</v>
      </c>
      <c r="CA58" s="4">
        <v>0.15</v>
      </c>
      <c r="CB58" s="4">
        <v>0.15</v>
      </c>
      <c r="CC58" s="4">
        <v>0.15</v>
      </c>
      <c r="CD58" s="4">
        <v>0.15</v>
      </c>
      <c r="CE58" s="4">
        <v>0.15</v>
      </c>
      <c r="CF58" s="4">
        <v>0.15</v>
      </c>
      <c r="CG58" s="4">
        <v>0.15</v>
      </c>
      <c r="CH58" s="4">
        <v>0.15</v>
      </c>
      <c r="CI58" s="4">
        <v>0.15</v>
      </c>
      <c r="CJ58" s="4">
        <v>0.15</v>
      </c>
      <c r="CK58" s="4">
        <v>0.15</v>
      </c>
      <c r="CL58" s="4">
        <v>0.15</v>
      </c>
      <c r="CM58" s="4">
        <v>0.15</v>
      </c>
      <c r="CN58" s="4">
        <v>0.1</v>
      </c>
      <c r="CO58" s="4">
        <v>0.1</v>
      </c>
      <c r="CP58" s="4">
        <v>0.1</v>
      </c>
      <c r="CQ58" s="4">
        <v>0.1</v>
      </c>
      <c r="CR58" s="4">
        <v>0.1</v>
      </c>
      <c r="CS58" s="4">
        <v>0.1</v>
      </c>
      <c r="CT58" s="4">
        <v>0.15</v>
      </c>
      <c r="CU58" s="4">
        <v>0.1</v>
      </c>
    </row>
    <row r="59" spans="1:83" s="4" customFormat="1" ht="12">
      <c r="A59" s="79"/>
      <c r="B59" s="79" t="s">
        <v>81</v>
      </c>
      <c r="C59" s="86"/>
      <c r="D59" s="86"/>
      <c r="E59" s="86">
        <v>0.05</v>
      </c>
      <c r="F59" s="86">
        <v>0.05</v>
      </c>
      <c r="G59" s="86">
        <v>0.05</v>
      </c>
      <c r="H59" s="86">
        <v>0.05</v>
      </c>
      <c r="I59" s="86">
        <v>0.05</v>
      </c>
      <c r="J59" s="86">
        <v>0.05</v>
      </c>
      <c r="K59" s="86">
        <v>0.05</v>
      </c>
      <c r="L59" s="86">
        <v>0.05</v>
      </c>
      <c r="M59" s="86">
        <v>0.08</v>
      </c>
      <c r="N59" s="86">
        <v>0.08</v>
      </c>
      <c r="O59" s="86">
        <v>0.05</v>
      </c>
      <c r="P59" s="86">
        <v>0.05</v>
      </c>
      <c r="Q59" s="86">
        <v>0.05</v>
      </c>
      <c r="R59" s="86">
        <v>0.05</v>
      </c>
      <c r="S59" s="86"/>
      <c r="T59" s="86">
        <v>0.057999999999999996</v>
      </c>
      <c r="U59" s="86">
        <v>0.05</v>
      </c>
      <c r="V59" s="86">
        <v>0.05</v>
      </c>
      <c r="W59" s="86">
        <v>0.05</v>
      </c>
      <c r="X59" s="86">
        <v>0.05</v>
      </c>
      <c r="Y59" s="86">
        <v>0.05</v>
      </c>
      <c r="Z59" s="86">
        <v>0.05</v>
      </c>
      <c r="AA59" s="86"/>
      <c r="AB59" s="86">
        <v>0.06</v>
      </c>
      <c r="AC59" s="86">
        <v>0.08</v>
      </c>
      <c r="AD59" s="86">
        <v>0.08</v>
      </c>
      <c r="AE59" s="86"/>
      <c r="AF59" s="86">
        <v>0.08</v>
      </c>
      <c r="AG59" s="86">
        <v>0.07</v>
      </c>
      <c r="AH59" s="86">
        <v>0.07</v>
      </c>
      <c r="AI59" s="86">
        <v>0.08</v>
      </c>
      <c r="AJ59" s="86">
        <v>0.07</v>
      </c>
      <c r="AK59" s="86">
        <v>0.08</v>
      </c>
      <c r="AL59" s="86">
        <v>0.07</v>
      </c>
      <c r="AM59" s="86">
        <v>0.08</v>
      </c>
      <c r="AN59" s="86">
        <v>0.08</v>
      </c>
      <c r="AO59" s="86">
        <v>0.08</v>
      </c>
      <c r="AP59" s="86">
        <v>0.08</v>
      </c>
      <c r="AQ59" s="86">
        <v>0.08</v>
      </c>
      <c r="AR59" s="86">
        <v>0.07</v>
      </c>
      <c r="AS59" s="86">
        <v>0.07</v>
      </c>
      <c r="AT59" s="86">
        <v>0.07</v>
      </c>
      <c r="AU59" s="86">
        <v>0.08</v>
      </c>
      <c r="AV59" s="86">
        <v>0.08</v>
      </c>
      <c r="AW59" s="86">
        <v>0.08</v>
      </c>
      <c r="AX59" s="86">
        <v>0.08</v>
      </c>
      <c r="AY59" s="86">
        <v>0.08</v>
      </c>
      <c r="AZ59" s="86">
        <v>0.07</v>
      </c>
      <c r="BA59" s="86">
        <v>0.061</v>
      </c>
      <c r="BB59" s="86">
        <v>0.069</v>
      </c>
      <c r="BC59" s="86">
        <v>0.07</v>
      </c>
      <c r="BD59" s="86">
        <v>0.06</v>
      </c>
      <c r="BE59" s="86">
        <v>0.127</v>
      </c>
      <c r="BF59" s="86">
        <v>0.15</v>
      </c>
      <c r="BG59" s="86">
        <v>0.05</v>
      </c>
      <c r="BH59" s="86">
        <v>0.055</v>
      </c>
      <c r="BI59" s="86">
        <v>0.09</v>
      </c>
      <c r="BJ59" s="86">
        <v>0.06</v>
      </c>
      <c r="BK59" s="86">
        <v>0.15</v>
      </c>
      <c r="BL59" s="86">
        <v>0.15</v>
      </c>
      <c r="BM59" s="4">
        <v>0.14800000000000002</v>
      </c>
      <c r="BN59" s="4">
        <v>0.08</v>
      </c>
      <c r="BO59" s="4">
        <v>0.07</v>
      </c>
      <c r="BP59" s="4">
        <v>0.08</v>
      </c>
      <c r="BQ59" s="4">
        <v>0.15</v>
      </c>
      <c r="BR59" s="4">
        <v>0.08</v>
      </c>
      <c r="BS59" s="4">
        <v>0.08</v>
      </c>
      <c r="BT59" s="4">
        <v>0.06</v>
      </c>
      <c r="BU59" s="4">
        <v>0.06</v>
      </c>
      <c r="BV59" s="4">
        <v>0.15</v>
      </c>
      <c r="BW59" s="4">
        <v>0.07</v>
      </c>
      <c r="BX59" s="4">
        <v>0.10300000000000001</v>
      </c>
      <c r="BY59" s="4">
        <v>0.07</v>
      </c>
      <c r="BZ59" s="4">
        <v>0.06</v>
      </c>
      <c r="CA59" s="4">
        <v>0.064</v>
      </c>
      <c r="CB59" s="4">
        <v>0.09</v>
      </c>
      <c r="CC59" s="4">
        <v>0.06</v>
      </c>
      <c r="CD59" s="4">
        <v>0.08</v>
      </c>
      <c r="CE59" s="4">
        <v>0.08</v>
      </c>
    </row>
    <row r="60" spans="1:99" s="4" customFormat="1" ht="12">
      <c r="A60" s="79"/>
      <c r="B60" s="79" t="s">
        <v>82</v>
      </c>
      <c r="C60" s="86">
        <v>0.05</v>
      </c>
      <c r="D60" s="86">
        <v>0.05</v>
      </c>
      <c r="E60" s="86">
        <v>0.05</v>
      </c>
      <c r="F60" s="86">
        <v>0.05</v>
      </c>
      <c r="G60" s="86">
        <v>0.05</v>
      </c>
      <c r="H60" s="86">
        <v>0.05</v>
      </c>
      <c r="I60" s="86">
        <v>0.05</v>
      </c>
      <c r="J60" s="86">
        <v>0.05</v>
      </c>
      <c r="K60" s="86">
        <v>0.05</v>
      </c>
      <c r="L60" s="86">
        <v>0.05</v>
      </c>
      <c r="M60" s="86">
        <v>0.05</v>
      </c>
      <c r="N60" s="86">
        <v>0.05</v>
      </c>
      <c r="O60" s="86">
        <v>0.05</v>
      </c>
      <c r="P60" s="86">
        <v>0.05</v>
      </c>
      <c r="Q60" s="86">
        <v>0.05</v>
      </c>
      <c r="R60" s="86">
        <v>0.05</v>
      </c>
      <c r="S60" s="86">
        <v>0.05</v>
      </c>
      <c r="T60" s="86">
        <v>0.066</v>
      </c>
      <c r="U60" s="86">
        <v>0.07</v>
      </c>
      <c r="V60" s="86">
        <v>0.06</v>
      </c>
      <c r="W60" s="86">
        <v>0.06</v>
      </c>
      <c r="X60" s="86">
        <v>0.07</v>
      </c>
      <c r="Y60" s="86">
        <v>0.08</v>
      </c>
      <c r="Z60" s="86">
        <v>0.07400000000000001</v>
      </c>
      <c r="AA60" s="86">
        <v>0.07</v>
      </c>
      <c r="AB60" s="86">
        <v>0.07</v>
      </c>
      <c r="AC60" s="86">
        <v>0.07</v>
      </c>
      <c r="AD60" s="86">
        <v>0.07</v>
      </c>
      <c r="AE60" s="86">
        <v>0.07</v>
      </c>
      <c r="AF60" s="86">
        <v>0.07</v>
      </c>
      <c r="AG60" s="86">
        <v>0.07</v>
      </c>
      <c r="AH60" s="86">
        <v>0.07</v>
      </c>
      <c r="AI60" s="86">
        <v>0.07</v>
      </c>
      <c r="AJ60" s="86">
        <v>0.07</v>
      </c>
      <c r="AK60" s="86">
        <v>0.07</v>
      </c>
      <c r="AL60" s="86">
        <v>0.07</v>
      </c>
      <c r="AM60" s="86">
        <v>0.07</v>
      </c>
      <c r="AN60" s="86">
        <v>0.06</v>
      </c>
      <c r="AO60" s="86">
        <v>0.07</v>
      </c>
      <c r="AP60" s="86">
        <v>0.07</v>
      </c>
      <c r="AQ60" s="86">
        <v>0.07</v>
      </c>
      <c r="AR60" s="86">
        <v>0.07</v>
      </c>
      <c r="AS60" s="86">
        <v>0.07</v>
      </c>
      <c r="AT60" s="86">
        <v>0.07</v>
      </c>
      <c r="AU60" s="86">
        <v>0.07</v>
      </c>
      <c r="AV60" s="86">
        <v>0.07</v>
      </c>
      <c r="AW60" s="86">
        <v>0.07</v>
      </c>
      <c r="AX60" s="86">
        <v>0.07</v>
      </c>
      <c r="AY60" s="86">
        <v>0.07</v>
      </c>
      <c r="AZ60" s="86">
        <v>0.05</v>
      </c>
      <c r="BA60" s="86">
        <v>0.07</v>
      </c>
      <c r="BB60" s="86">
        <v>0.07</v>
      </c>
      <c r="BC60" s="86">
        <v>0.06</v>
      </c>
      <c r="BD60" s="86">
        <v>0.06</v>
      </c>
      <c r="BE60" s="86">
        <v>0.07</v>
      </c>
      <c r="BF60" s="86">
        <v>0.052000000000000005</v>
      </c>
      <c r="BG60" s="86">
        <v>0.07</v>
      </c>
      <c r="BH60" s="86">
        <v>0.05</v>
      </c>
      <c r="BI60" s="86">
        <v>0.06</v>
      </c>
      <c r="BJ60" s="86">
        <v>0.07</v>
      </c>
      <c r="BK60" s="86">
        <v>0.07</v>
      </c>
      <c r="BL60" s="86">
        <v>0.07</v>
      </c>
      <c r="BM60" s="4">
        <v>0.06</v>
      </c>
      <c r="BN60" s="4">
        <v>0.05</v>
      </c>
      <c r="BO60" s="4">
        <v>0.05</v>
      </c>
      <c r="BP60" s="4">
        <v>0.07</v>
      </c>
      <c r="BQ60" s="4">
        <v>0.05</v>
      </c>
      <c r="BR60" s="4">
        <v>0.07</v>
      </c>
      <c r="BS60" s="4">
        <v>0.07</v>
      </c>
      <c r="BT60" s="4">
        <v>0.06</v>
      </c>
      <c r="BU60" s="4">
        <v>0.07</v>
      </c>
      <c r="BV60" s="4">
        <v>0.07</v>
      </c>
      <c r="BW60" s="4">
        <v>0.07</v>
      </c>
      <c r="BX60" s="4">
        <v>0.07</v>
      </c>
      <c r="BY60" s="4">
        <v>0.07</v>
      </c>
      <c r="BZ60" s="4">
        <v>0.07</v>
      </c>
      <c r="CA60" s="4">
        <v>0.07</v>
      </c>
      <c r="CB60" s="4">
        <v>0.07</v>
      </c>
      <c r="CC60" s="4">
        <v>0.07</v>
      </c>
      <c r="CD60" s="4">
        <v>0.07</v>
      </c>
      <c r="CE60" s="4">
        <v>0.07</v>
      </c>
      <c r="CF60" s="4">
        <v>0.07</v>
      </c>
      <c r="CG60" s="4">
        <v>0.07</v>
      </c>
      <c r="CH60" s="4">
        <v>0.07</v>
      </c>
      <c r="CI60" s="4">
        <v>0.06</v>
      </c>
      <c r="CJ60" s="4">
        <v>0.05</v>
      </c>
      <c r="CK60" s="4">
        <v>0.05</v>
      </c>
      <c r="CL60" s="4">
        <v>0.05</v>
      </c>
      <c r="CM60" s="4">
        <v>0.05</v>
      </c>
      <c r="CN60" s="4">
        <v>0.05</v>
      </c>
      <c r="CO60" s="4">
        <v>0.05</v>
      </c>
      <c r="CP60" s="4">
        <v>0.07</v>
      </c>
      <c r="CQ60" s="4">
        <v>0.06</v>
      </c>
      <c r="CR60" s="4">
        <v>0.05</v>
      </c>
      <c r="CS60" s="4">
        <v>0.05</v>
      </c>
      <c r="CT60" s="4">
        <v>0.05</v>
      </c>
      <c r="CU60" s="4">
        <v>0.06</v>
      </c>
    </row>
    <row r="61" spans="1:99" s="4" customFormat="1" ht="12">
      <c r="A61" s="79"/>
      <c r="B61" s="79" t="s">
        <v>7</v>
      </c>
      <c r="C61" s="86">
        <v>0.08</v>
      </c>
      <c r="D61" s="86">
        <v>0.08</v>
      </c>
      <c r="E61" s="86">
        <v>0.08</v>
      </c>
      <c r="F61" s="86">
        <v>0.08</v>
      </c>
      <c r="G61" s="86">
        <v>0.08</v>
      </c>
      <c r="H61" s="86">
        <v>0.08</v>
      </c>
      <c r="I61" s="86">
        <v>0.08</v>
      </c>
      <c r="J61" s="86">
        <v>0.05</v>
      </c>
      <c r="K61" s="86">
        <v>0.05</v>
      </c>
      <c r="L61" s="86">
        <v>0.08</v>
      </c>
      <c r="M61" s="86">
        <v>0.05</v>
      </c>
      <c r="N61" s="86">
        <v>0.05</v>
      </c>
      <c r="O61" s="86">
        <v>0.05</v>
      </c>
      <c r="P61" s="86">
        <v>0.05</v>
      </c>
      <c r="Q61" s="86">
        <v>0.05</v>
      </c>
      <c r="R61" s="86">
        <v>0.05</v>
      </c>
      <c r="S61" s="86">
        <v>0.08</v>
      </c>
      <c r="T61" s="86">
        <v>0.05</v>
      </c>
      <c r="U61" s="86">
        <v>0.08</v>
      </c>
      <c r="V61" s="86">
        <v>0.08</v>
      </c>
      <c r="W61" s="86">
        <v>0.08</v>
      </c>
      <c r="X61" s="86">
        <v>0.08</v>
      </c>
      <c r="Y61" s="86">
        <v>0.08</v>
      </c>
      <c r="Z61" s="86">
        <v>0.08</v>
      </c>
      <c r="AA61" s="86">
        <v>0.08</v>
      </c>
      <c r="AB61" s="86">
        <v>0.08</v>
      </c>
      <c r="AC61" s="86">
        <v>0.08</v>
      </c>
      <c r="AD61" s="86">
        <v>0.08</v>
      </c>
      <c r="AE61" s="86">
        <v>0.08</v>
      </c>
      <c r="AF61" s="86">
        <v>0.08</v>
      </c>
      <c r="AG61" s="86">
        <v>0.08</v>
      </c>
      <c r="AH61" s="86">
        <v>0.08</v>
      </c>
      <c r="AI61" s="86">
        <v>0.08</v>
      </c>
      <c r="AJ61" s="86">
        <v>0.08</v>
      </c>
      <c r="AK61" s="86">
        <v>0.08</v>
      </c>
      <c r="AL61" s="86">
        <v>0.08</v>
      </c>
      <c r="AM61" s="86">
        <v>0.08</v>
      </c>
      <c r="AN61" s="86">
        <v>0.08</v>
      </c>
      <c r="AO61" s="86">
        <v>0.08</v>
      </c>
      <c r="AP61" s="86">
        <v>0.08</v>
      </c>
      <c r="AQ61" s="86">
        <v>0.08</v>
      </c>
      <c r="AR61" s="86">
        <v>0.08</v>
      </c>
      <c r="AS61" s="86">
        <v>0.08</v>
      </c>
      <c r="AT61" s="86">
        <v>0.08</v>
      </c>
      <c r="AU61" s="86">
        <v>0.08</v>
      </c>
      <c r="AV61" s="86">
        <v>0.08</v>
      </c>
      <c r="AW61" s="86">
        <v>0.08</v>
      </c>
      <c r="AX61" s="86">
        <v>0.08</v>
      </c>
      <c r="AY61" s="86">
        <v>0.08</v>
      </c>
      <c r="AZ61" s="86">
        <v>0.08</v>
      </c>
      <c r="BA61" s="86">
        <v>0.083</v>
      </c>
      <c r="BB61" s="86">
        <v>0.08</v>
      </c>
      <c r="BC61" s="86">
        <v>0.08</v>
      </c>
      <c r="BD61" s="86">
        <v>0.08</v>
      </c>
      <c r="BE61" s="86">
        <v>0.08</v>
      </c>
      <c r="BF61" s="86">
        <v>0.08</v>
      </c>
      <c r="BG61" s="86">
        <v>0.08</v>
      </c>
      <c r="BH61" s="86">
        <v>0.08</v>
      </c>
      <c r="BI61" s="86">
        <v>0.08</v>
      </c>
      <c r="BJ61" s="86">
        <v>0.08</v>
      </c>
      <c r="BK61" s="86">
        <v>0.08</v>
      </c>
      <c r="BL61" s="86">
        <v>0.08</v>
      </c>
      <c r="BM61" s="4">
        <v>0.08</v>
      </c>
      <c r="BN61" s="4">
        <v>0.08</v>
      </c>
      <c r="BO61" s="4">
        <v>0.08</v>
      </c>
      <c r="BP61" s="4">
        <v>0.08</v>
      </c>
      <c r="BQ61" s="4">
        <v>0.08</v>
      </c>
      <c r="BR61" s="4">
        <v>0.08</v>
      </c>
      <c r="BS61" s="4">
        <v>0.08</v>
      </c>
      <c r="BT61" s="4">
        <v>0.08</v>
      </c>
      <c r="BU61" s="4">
        <v>0.08</v>
      </c>
      <c r="BV61" s="4">
        <v>0.08</v>
      </c>
      <c r="BW61" s="4">
        <v>0.08</v>
      </c>
      <c r="BX61" s="4">
        <v>0.08</v>
      </c>
      <c r="BY61" s="4">
        <v>0.08</v>
      </c>
      <c r="BZ61" s="4">
        <v>0.1</v>
      </c>
      <c r="CA61" s="4">
        <v>0.1</v>
      </c>
      <c r="CB61" s="4">
        <v>0.08</v>
      </c>
      <c r="CC61" s="4">
        <v>0.1</v>
      </c>
      <c r="CD61" s="4">
        <v>0.1</v>
      </c>
      <c r="CE61" s="4">
        <v>0.1</v>
      </c>
      <c r="CF61" s="4">
        <v>0.1</v>
      </c>
      <c r="CG61" s="4">
        <v>0.08</v>
      </c>
      <c r="CH61" s="4">
        <v>0.09</v>
      </c>
      <c r="CI61" s="4">
        <v>0.08</v>
      </c>
      <c r="CJ61" s="4">
        <v>0.08</v>
      </c>
      <c r="CK61" s="4">
        <v>0.05</v>
      </c>
      <c r="CL61" s="4">
        <v>0.03</v>
      </c>
      <c r="CM61" s="4">
        <v>0.03</v>
      </c>
      <c r="CN61" s="4">
        <v>0.03</v>
      </c>
      <c r="CO61" s="4">
        <v>0.03</v>
      </c>
      <c r="CP61" s="4">
        <v>0.05</v>
      </c>
      <c r="CQ61" s="4">
        <v>0.07</v>
      </c>
      <c r="CR61" s="4">
        <v>0.05</v>
      </c>
      <c r="CS61" s="4">
        <v>0.08</v>
      </c>
      <c r="CT61" s="4">
        <v>0.05</v>
      </c>
      <c r="CU61" s="4">
        <v>0.08</v>
      </c>
    </row>
    <row r="62" spans="1:99" s="4" customFormat="1" ht="12">
      <c r="A62" s="79"/>
      <c r="B62" s="79" t="s">
        <v>8</v>
      </c>
      <c r="C62" s="86">
        <v>0.05</v>
      </c>
      <c r="D62" s="86">
        <v>0.05</v>
      </c>
      <c r="E62" s="86">
        <v>0.05</v>
      </c>
      <c r="F62" s="86">
        <v>0.05</v>
      </c>
      <c r="G62" s="86">
        <v>0.05</v>
      </c>
      <c r="H62" s="86">
        <v>0.05</v>
      </c>
      <c r="I62" s="86">
        <v>0.05</v>
      </c>
      <c r="J62" s="86">
        <v>0.05</v>
      </c>
      <c r="K62" s="86">
        <v>0.05</v>
      </c>
      <c r="L62" s="86">
        <v>0.05</v>
      </c>
      <c r="M62" s="86">
        <v>0.05</v>
      </c>
      <c r="N62" s="86">
        <v>0.05</v>
      </c>
      <c r="O62" s="86">
        <v>0.05</v>
      </c>
      <c r="P62" s="86">
        <v>0.05</v>
      </c>
      <c r="Q62" s="86">
        <v>0.05</v>
      </c>
      <c r="R62" s="86">
        <v>0.05</v>
      </c>
      <c r="S62" s="86">
        <v>0.05</v>
      </c>
      <c r="T62" s="86">
        <v>0.05</v>
      </c>
      <c r="U62" s="86">
        <v>0.05</v>
      </c>
      <c r="V62" s="86">
        <v>0.05</v>
      </c>
      <c r="W62" s="86">
        <v>0.05</v>
      </c>
      <c r="X62" s="86">
        <v>0.05</v>
      </c>
      <c r="Y62" s="86">
        <v>0.05</v>
      </c>
      <c r="Z62" s="86">
        <v>0.05</v>
      </c>
      <c r="AA62" s="86">
        <v>0.05</v>
      </c>
      <c r="AB62" s="86">
        <v>0.05</v>
      </c>
      <c r="AC62" s="86">
        <v>0.05</v>
      </c>
      <c r="AD62" s="86">
        <v>0.05</v>
      </c>
      <c r="AE62" s="86">
        <v>0.05</v>
      </c>
      <c r="AF62" s="86">
        <v>0.05</v>
      </c>
      <c r="AG62" s="86">
        <v>0.05</v>
      </c>
      <c r="AH62" s="86">
        <v>0.05</v>
      </c>
      <c r="AI62" s="86">
        <v>0.05</v>
      </c>
      <c r="AJ62" s="86">
        <v>0.05</v>
      </c>
      <c r="AK62" s="86">
        <v>0.05</v>
      </c>
      <c r="AL62" s="86">
        <v>0.05</v>
      </c>
      <c r="AM62" s="86">
        <v>0.05</v>
      </c>
      <c r="AN62" s="86">
        <v>0.05</v>
      </c>
      <c r="AO62" s="86">
        <v>0.05</v>
      </c>
      <c r="AP62" s="86">
        <v>0.05</v>
      </c>
      <c r="AQ62" s="86">
        <v>0.05</v>
      </c>
      <c r="AR62" s="86">
        <v>0.05</v>
      </c>
      <c r="AS62" s="86">
        <v>0.05</v>
      </c>
      <c r="AT62" s="86">
        <v>0.05</v>
      </c>
      <c r="AU62" s="86">
        <v>0.05</v>
      </c>
      <c r="AV62" s="86">
        <v>0.05</v>
      </c>
      <c r="AW62" s="86">
        <v>0.05</v>
      </c>
      <c r="AX62" s="86">
        <v>0.05</v>
      </c>
      <c r="AY62" s="86">
        <v>0.05</v>
      </c>
      <c r="AZ62" s="86">
        <v>0.05</v>
      </c>
      <c r="BA62" s="86">
        <v>0.05</v>
      </c>
      <c r="BB62" s="86">
        <v>0.05</v>
      </c>
      <c r="BC62" s="86">
        <v>0.05</v>
      </c>
      <c r="BD62" s="86">
        <v>0.05</v>
      </c>
      <c r="BE62" s="86">
        <v>0.05</v>
      </c>
      <c r="BF62" s="86">
        <v>0.05</v>
      </c>
      <c r="BG62" s="86">
        <v>0.05</v>
      </c>
      <c r="BH62" s="86">
        <v>0.05</v>
      </c>
      <c r="BI62" s="86">
        <v>0.05</v>
      </c>
      <c r="BJ62" s="86">
        <v>0.05</v>
      </c>
      <c r="BK62" s="86">
        <v>0.05</v>
      </c>
      <c r="BL62" s="86">
        <v>0.05</v>
      </c>
      <c r="BM62" s="4">
        <v>0.05</v>
      </c>
      <c r="BN62" s="4">
        <v>0.05</v>
      </c>
      <c r="BO62" s="4">
        <v>0.05</v>
      </c>
      <c r="BP62" s="4">
        <v>0.05</v>
      </c>
      <c r="BQ62" s="4">
        <v>0.05</v>
      </c>
      <c r="BR62" s="4">
        <v>0.05</v>
      </c>
      <c r="BS62" s="4">
        <v>0.05</v>
      </c>
      <c r="BT62" s="4">
        <v>0.05</v>
      </c>
      <c r="BU62" s="4">
        <v>0.05</v>
      </c>
      <c r="BV62" s="4">
        <v>0.05</v>
      </c>
      <c r="BW62" s="4">
        <v>0.05</v>
      </c>
      <c r="BX62" s="4">
        <v>0.05</v>
      </c>
      <c r="BY62" s="4">
        <v>0.05</v>
      </c>
      <c r="BZ62" s="4">
        <v>0.05</v>
      </c>
      <c r="CA62" s="4">
        <v>0.05</v>
      </c>
      <c r="CB62" s="4">
        <v>0.05</v>
      </c>
      <c r="CC62" s="4">
        <v>0.05</v>
      </c>
      <c r="CD62" s="4">
        <v>0.05</v>
      </c>
      <c r="CE62" s="4">
        <v>0.05</v>
      </c>
      <c r="CF62" s="4">
        <v>0.05</v>
      </c>
      <c r="CG62" s="4">
        <v>0.05</v>
      </c>
      <c r="CH62" s="4">
        <v>0.05</v>
      </c>
      <c r="CI62" s="4">
        <v>0.05</v>
      </c>
      <c r="CJ62" s="4">
        <v>0.05</v>
      </c>
      <c r="CK62" s="4">
        <v>0.05</v>
      </c>
      <c r="CL62" s="4">
        <v>0.05</v>
      </c>
      <c r="CM62" s="4">
        <v>0.05</v>
      </c>
      <c r="CN62" s="4">
        <v>0.05</v>
      </c>
      <c r="CO62" s="4">
        <v>0.05</v>
      </c>
      <c r="CP62" s="4">
        <v>0.05</v>
      </c>
      <c r="CQ62" s="4">
        <v>0.05</v>
      </c>
      <c r="CR62" s="4">
        <v>0.05</v>
      </c>
      <c r="CS62" s="4">
        <v>0.05</v>
      </c>
      <c r="CT62" s="4">
        <v>0.05</v>
      </c>
      <c r="CU62" s="4">
        <v>0.05</v>
      </c>
    </row>
    <row r="63" spans="1:99" s="4" customFormat="1" ht="12">
      <c r="A63" s="79"/>
      <c r="B63" s="79" t="s">
        <v>9</v>
      </c>
      <c r="C63" s="86">
        <v>0.08</v>
      </c>
      <c r="D63" s="86">
        <v>0.08</v>
      </c>
      <c r="E63" s="86">
        <v>0.08</v>
      </c>
      <c r="F63" s="86">
        <v>0.08</v>
      </c>
      <c r="G63" s="86">
        <v>0.08</v>
      </c>
      <c r="H63" s="86">
        <v>0.08</v>
      </c>
      <c r="I63" s="86">
        <v>0.08</v>
      </c>
      <c r="J63" s="86">
        <v>0.08</v>
      </c>
      <c r="K63" s="86">
        <v>0.08</v>
      </c>
      <c r="L63" s="86">
        <v>0.08</v>
      </c>
      <c r="M63" s="86">
        <v>0.08</v>
      </c>
      <c r="N63" s="86">
        <v>0.08</v>
      </c>
      <c r="O63" s="86">
        <v>0.08</v>
      </c>
      <c r="P63" s="86">
        <v>0.08</v>
      </c>
      <c r="Q63" s="86">
        <v>0.08</v>
      </c>
      <c r="R63" s="86">
        <v>0.08</v>
      </c>
      <c r="S63" s="86">
        <v>0.1</v>
      </c>
      <c r="T63" s="86">
        <v>0.08</v>
      </c>
      <c r="U63" s="86">
        <v>0.08</v>
      </c>
      <c r="V63" s="86">
        <v>0.08</v>
      </c>
      <c r="W63" s="86">
        <v>0.08</v>
      </c>
      <c r="X63" s="86">
        <v>0.08</v>
      </c>
      <c r="Y63" s="86">
        <v>0.08</v>
      </c>
      <c r="Z63" s="86">
        <v>0.08</v>
      </c>
      <c r="AA63" s="86">
        <v>0.07</v>
      </c>
      <c r="AB63" s="86">
        <v>0.1</v>
      </c>
      <c r="AC63" s="86">
        <v>0.1</v>
      </c>
      <c r="AD63" s="86">
        <v>0.1</v>
      </c>
      <c r="AE63" s="86">
        <v>0.08</v>
      </c>
      <c r="AF63" s="86">
        <v>0.08</v>
      </c>
      <c r="AG63" s="86">
        <v>0.08</v>
      </c>
      <c r="AH63" s="86">
        <v>0.08</v>
      </c>
      <c r="AI63" s="86">
        <v>0.08</v>
      </c>
      <c r="AJ63" s="86">
        <v>0.08</v>
      </c>
      <c r="AK63" s="86">
        <v>0.08</v>
      </c>
      <c r="AL63" s="86">
        <v>0.08</v>
      </c>
      <c r="AM63" s="86">
        <v>0.08</v>
      </c>
      <c r="AN63" s="86">
        <v>0.08</v>
      </c>
      <c r="AO63" s="86">
        <v>0.08</v>
      </c>
      <c r="AP63" s="86">
        <v>0.08</v>
      </c>
      <c r="AQ63" s="86">
        <v>0.08</v>
      </c>
      <c r="AR63" s="86">
        <v>0.08</v>
      </c>
      <c r="AS63" s="86">
        <v>0.08</v>
      </c>
      <c r="AT63" s="86">
        <v>0.08</v>
      </c>
      <c r="AU63" s="86">
        <v>0.08</v>
      </c>
      <c r="AV63" s="86">
        <v>0.08</v>
      </c>
      <c r="AW63" s="86">
        <v>0.08</v>
      </c>
      <c r="AX63" s="86">
        <v>0.08</v>
      </c>
      <c r="AY63" s="86">
        <v>0.08</v>
      </c>
      <c r="AZ63" s="86">
        <v>0.08</v>
      </c>
      <c r="BA63" s="86">
        <v>0.08</v>
      </c>
      <c r="BB63" s="86">
        <v>0.06</v>
      </c>
      <c r="BC63" s="86">
        <v>0.08</v>
      </c>
      <c r="BD63" s="86">
        <v>0.08</v>
      </c>
      <c r="BE63" s="86">
        <v>0.08</v>
      </c>
      <c r="BF63" s="86">
        <v>0.08</v>
      </c>
      <c r="BG63" s="86">
        <v>0.08</v>
      </c>
      <c r="BH63" s="86">
        <v>0.08</v>
      </c>
      <c r="BI63" s="86">
        <v>0.08</v>
      </c>
      <c r="BJ63" s="86">
        <v>0.08</v>
      </c>
      <c r="BK63" s="86">
        <v>0.08</v>
      </c>
      <c r="BL63" s="86">
        <v>0.08</v>
      </c>
      <c r="BM63" s="4">
        <v>0.08</v>
      </c>
      <c r="BN63" s="4">
        <v>0.08</v>
      </c>
      <c r="BO63" s="4">
        <v>0.08</v>
      </c>
      <c r="BP63" s="4">
        <v>0.08</v>
      </c>
      <c r="BQ63" s="4">
        <v>0.08</v>
      </c>
      <c r="BR63" s="4">
        <v>0.08</v>
      </c>
      <c r="BS63" s="4">
        <v>0.08</v>
      </c>
      <c r="BT63" s="4">
        <v>0.08</v>
      </c>
      <c r="BU63" s="4">
        <v>0.08</v>
      </c>
      <c r="BV63" s="4">
        <v>0.08</v>
      </c>
      <c r="BW63" s="4">
        <v>0.08</v>
      </c>
      <c r="BX63" s="4">
        <v>0.08</v>
      </c>
      <c r="BY63" s="4">
        <v>0.08</v>
      </c>
      <c r="BZ63" s="4">
        <v>0.1</v>
      </c>
      <c r="CA63" s="4">
        <v>0.1</v>
      </c>
      <c r="CB63" s="4">
        <v>0.08</v>
      </c>
      <c r="CC63" s="4">
        <v>0.08</v>
      </c>
      <c r="CD63" s="4">
        <v>0.1</v>
      </c>
      <c r="CE63" s="4">
        <v>0.08</v>
      </c>
      <c r="CF63" s="4">
        <v>0.08</v>
      </c>
      <c r="CG63" s="4">
        <v>0.08</v>
      </c>
      <c r="CH63" s="4">
        <v>0.08</v>
      </c>
      <c r="CI63" s="4">
        <v>0.08</v>
      </c>
      <c r="CJ63" s="4">
        <v>0.08</v>
      </c>
      <c r="CK63" s="4">
        <v>0.08</v>
      </c>
      <c r="CL63" s="4">
        <v>0.08</v>
      </c>
      <c r="CM63" s="4">
        <v>0.08</v>
      </c>
      <c r="CN63" s="4">
        <v>0.08</v>
      </c>
      <c r="CO63" s="4">
        <v>0.08</v>
      </c>
      <c r="CP63" s="4">
        <v>0.08</v>
      </c>
      <c r="CQ63" s="4">
        <v>0.08</v>
      </c>
      <c r="CR63" s="4">
        <v>0.08</v>
      </c>
      <c r="CS63" s="4">
        <v>0.07</v>
      </c>
      <c r="CT63" s="4">
        <v>0.07</v>
      </c>
      <c r="CU63" s="4">
        <v>0.08</v>
      </c>
    </row>
    <row r="64" spans="1:99" s="4" customFormat="1" ht="12">
      <c r="A64" s="79"/>
      <c r="B64" s="79" t="s">
        <v>10</v>
      </c>
      <c r="C64" s="86">
        <v>0.08</v>
      </c>
      <c r="D64" s="86">
        <v>0.07</v>
      </c>
      <c r="E64" s="86">
        <v>0.07</v>
      </c>
      <c r="F64" s="86">
        <v>0.08</v>
      </c>
      <c r="G64" s="86">
        <v>0.08</v>
      </c>
      <c r="H64" s="86">
        <v>0.08</v>
      </c>
      <c r="I64" s="86">
        <v>0.071</v>
      </c>
      <c r="J64" s="86">
        <v>0.08</v>
      </c>
      <c r="K64" s="86">
        <v>0.08</v>
      </c>
      <c r="L64" s="86">
        <v>0.08</v>
      </c>
      <c r="M64" s="86">
        <v>0.08</v>
      </c>
      <c r="N64" s="86">
        <v>0.08</v>
      </c>
      <c r="O64" s="86">
        <v>0.075</v>
      </c>
      <c r="P64" s="86">
        <v>0.07</v>
      </c>
      <c r="Q64" s="86">
        <v>0.07</v>
      </c>
      <c r="R64" s="86">
        <v>0.08</v>
      </c>
      <c r="S64" s="86">
        <v>0.075</v>
      </c>
      <c r="T64" s="86">
        <v>0.08</v>
      </c>
      <c r="U64" s="86">
        <v>0.08</v>
      </c>
      <c r="V64" s="86">
        <v>0.08</v>
      </c>
      <c r="W64" s="86">
        <v>0.08</v>
      </c>
      <c r="X64" s="86">
        <v>0.08</v>
      </c>
      <c r="Y64" s="86">
        <v>0.08</v>
      </c>
      <c r="Z64" s="86">
        <v>0.08</v>
      </c>
      <c r="AA64" s="86">
        <v>0.08</v>
      </c>
      <c r="AB64" s="86">
        <v>0.08</v>
      </c>
      <c r="AC64" s="86">
        <v>0.08</v>
      </c>
      <c r="AD64" s="86">
        <v>0.08</v>
      </c>
      <c r="AE64" s="86">
        <v>0.08</v>
      </c>
      <c r="AF64" s="86">
        <v>0.08</v>
      </c>
      <c r="AG64" s="86">
        <v>0.08</v>
      </c>
      <c r="AH64" s="86">
        <v>0.08</v>
      </c>
      <c r="AI64" s="86">
        <v>0.08</v>
      </c>
      <c r="AJ64" s="86">
        <v>0.08</v>
      </c>
      <c r="AK64" s="86">
        <v>0.08</v>
      </c>
      <c r="AL64" s="86">
        <v>0.08</v>
      </c>
      <c r="AM64" s="86">
        <v>0.08</v>
      </c>
      <c r="AN64" s="86">
        <v>0.08</v>
      </c>
      <c r="AO64" s="86">
        <v>0.08</v>
      </c>
      <c r="AP64" s="86">
        <v>0.08</v>
      </c>
      <c r="AQ64" s="86">
        <v>0.08</v>
      </c>
      <c r="AR64" s="86">
        <v>0.08</v>
      </c>
      <c r="AS64" s="86">
        <v>0.08</v>
      </c>
      <c r="AT64" s="86">
        <v>0.08</v>
      </c>
      <c r="AU64" s="86">
        <v>0.08</v>
      </c>
      <c r="AV64" s="86">
        <v>0.08</v>
      </c>
      <c r="AW64" s="86">
        <v>0.08</v>
      </c>
      <c r="AX64" s="86">
        <v>0.08</v>
      </c>
      <c r="AY64" s="86">
        <v>0.08</v>
      </c>
      <c r="AZ64" s="86">
        <v>0.08</v>
      </c>
      <c r="BA64" s="86">
        <v>0.08</v>
      </c>
      <c r="BB64" s="86">
        <v>0.08</v>
      </c>
      <c r="BC64" s="86">
        <v>0.08</v>
      </c>
      <c r="BD64" s="86">
        <v>0.08</v>
      </c>
      <c r="BE64" s="86">
        <v>0.08</v>
      </c>
      <c r="BF64" s="86">
        <v>0.08</v>
      </c>
      <c r="BG64" s="86">
        <v>0.08</v>
      </c>
      <c r="BH64" s="86">
        <v>0.08</v>
      </c>
      <c r="BI64" s="86">
        <v>0.08</v>
      </c>
      <c r="BJ64" s="86">
        <v>0.08</v>
      </c>
      <c r="BK64" s="86">
        <v>0.08</v>
      </c>
      <c r="BL64" s="86">
        <v>0.08</v>
      </c>
      <c r="BM64" s="4">
        <v>0.08</v>
      </c>
      <c r="BN64" s="4">
        <v>0.08</v>
      </c>
      <c r="BO64" s="4">
        <v>0.08</v>
      </c>
      <c r="BP64" s="4">
        <v>0.08</v>
      </c>
      <c r="BQ64" s="4">
        <v>0.08</v>
      </c>
      <c r="BR64" s="4">
        <v>0.08</v>
      </c>
      <c r="BS64" s="4">
        <v>0.08</v>
      </c>
      <c r="BT64" s="4">
        <v>0.08</v>
      </c>
      <c r="BU64" s="4">
        <v>0.08</v>
      </c>
      <c r="BV64" s="4">
        <v>0.08</v>
      </c>
      <c r="BW64" s="4">
        <v>0.08</v>
      </c>
      <c r="BX64" s="4">
        <v>0.08</v>
      </c>
      <c r="BY64" s="4">
        <v>0.08</v>
      </c>
      <c r="BZ64" s="4">
        <v>0.08</v>
      </c>
      <c r="CA64" s="4">
        <v>0.08</v>
      </c>
      <c r="CB64" s="4">
        <v>0.08</v>
      </c>
      <c r="CC64" s="4">
        <v>0.08</v>
      </c>
      <c r="CD64" s="4">
        <v>0.08</v>
      </c>
      <c r="CE64" s="4">
        <v>0.08</v>
      </c>
      <c r="CF64" s="4">
        <v>0.08</v>
      </c>
      <c r="CG64" s="4">
        <v>0.079</v>
      </c>
      <c r="CH64" s="4">
        <v>0.08</v>
      </c>
      <c r="CI64" s="4">
        <v>0.07</v>
      </c>
      <c r="CJ64" s="4">
        <v>0.075</v>
      </c>
      <c r="CK64" s="4">
        <v>0.06</v>
      </c>
      <c r="CL64" s="4">
        <v>0.06</v>
      </c>
      <c r="CM64" s="4">
        <v>0.06</v>
      </c>
      <c r="CN64" s="4">
        <v>0.063</v>
      </c>
      <c r="CO64" s="4">
        <v>0.063</v>
      </c>
      <c r="CP64" s="4">
        <v>0.061</v>
      </c>
      <c r="CQ64" s="4">
        <v>0.06</v>
      </c>
      <c r="CR64" s="4">
        <v>0.07</v>
      </c>
      <c r="CS64" s="4">
        <v>0.08</v>
      </c>
      <c r="CT64" s="4">
        <v>0.07</v>
      </c>
      <c r="CU64" s="4">
        <v>0.07</v>
      </c>
    </row>
    <row r="65" spans="1:99" s="4" customFormat="1" ht="12">
      <c r="A65" s="79"/>
      <c r="B65" s="79" t="s">
        <v>83</v>
      </c>
      <c r="C65" s="86">
        <v>0.02</v>
      </c>
      <c r="D65" s="86">
        <v>0.02</v>
      </c>
      <c r="E65" s="86">
        <v>0.02</v>
      </c>
      <c r="F65" s="86">
        <v>0.02</v>
      </c>
      <c r="G65" s="86">
        <v>0.02</v>
      </c>
      <c r="H65" s="86">
        <v>0.02</v>
      </c>
      <c r="I65" s="86">
        <v>0.02</v>
      </c>
      <c r="J65" s="86">
        <v>0.02</v>
      </c>
      <c r="K65" s="86">
        <v>0.02</v>
      </c>
      <c r="L65" s="86">
        <v>0.02</v>
      </c>
      <c r="M65" s="86">
        <v>0.02</v>
      </c>
      <c r="N65" s="86">
        <v>0.02</v>
      </c>
      <c r="O65" s="86">
        <v>0.02</v>
      </c>
      <c r="P65" s="86">
        <v>0.02</v>
      </c>
      <c r="Q65" s="86">
        <v>0.02</v>
      </c>
      <c r="R65" s="86">
        <v>0.02</v>
      </c>
      <c r="S65" s="86">
        <v>0.02</v>
      </c>
      <c r="T65" s="86">
        <v>0.02</v>
      </c>
      <c r="U65" s="86">
        <v>0.02</v>
      </c>
      <c r="V65" s="86">
        <v>0.02</v>
      </c>
      <c r="W65" s="86">
        <v>0.02</v>
      </c>
      <c r="X65" s="86">
        <v>0.02</v>
      </c>
      <c r="Y65" s="86">
        <v>0.02</v>
      </c>
      <c r="Z65" s="86">
        <v>0.02</v>
      </c>
      <c r="AA65" s="86">
        <v>0.02</v>
      </c>
      <c r="AB65" s="86">
        <v>0.02</v>
      </c>
      <c r="AC65" s="86">
        <v>0.02</v>
      </c>
      <c r="AD65" s="86">
        <v>0.02</v>
      </c>
      <c r="AE65" s="86">
        <v>0.02</v>
      </c>
      <c r="AF65" s="86">
        <v>0.02</v>
      </c>
      <c r="AG65" s="86">
        <v>0.02</v>
      </c>
      <c r="AH65" s="86">
        <v>0.02</v>
      </c>
      <c r="AI65" s="86">
        <v>0.02</v>
      </c>
      <c r="AJ65" s="86">
        <v>0.025</v>
      </c>
      <c r="AK65" s="86">
        <v>0.02</v>
      </c>
      <c r="AL65" s="86">
        <v>0.05</v>
      </c>
      <c r="AM65" s="86">
        <v>0.02</v>
      </c>
      <c r="AN65" s="86">
        <v>0.02</v>
      </c>
      <c r="AO65" s="86">
        <v>0.03</v>
      </c>
      <c r="AP65" s="86">
        <v>0.03</v>
      </c>
      <c r="AQ65" s="86">
        <v>0.03</v>
      </c>
      <c r="AR65" s="86">
        <v>0.03</v>
      </c>
      <c r="AS65" s="86">
        <v>0.05</v>
      </c>
      <c r="AT65" s="86">
        <v>0.05</v>
      </c>
      <c r="AU65" s="86">
        <v>0.05</v>
      </c>
      <c r="AV65" s="86">
        <v>0.03</v>
      </c>
      <c r="AW65" s="86">
        <v>0.05</v>
      </c>
      <c r="AX65" s="86">
        <v>0.05</v>
      </c>
      <c r="AY65" s="86">
        <v>0.03</v>
      </c>
      <c r="AZ65" s="86">
        <v>0.03</v>
      </c>
      <c r="BA65" s="86">
        <v>0.021</v>
      </c>
      <c r="BB65" s="86">
        <v>0.025</v>
      </c>
      <c r="BC65" s="86">
        <v>0.02</v>
      </c>
      <c r="BD65" s="86">
        <v>0.02</v>
      </c>
      <c r="BE65" s="86">
        <v>0.02</v>
      </c>
      <c r="BF65" s="86">
        <v>0.05</v>
      </c>
      <c r="BG65" s="86">
        <v>0.05</v>
      </c>
      <c r="BH65" s="86">
        <v>0.05</v>
      </c>
      <c r="BI65" s="86">
        <v>0.045</v>
      </c>
      <c r="BJ65" s="86">
        <v>0.05</v>
      </c>
      <c r="BK65" s="86">
        <v>0.05</v>
      </c>
      <c r="BL65" s="86">
        <v>0.05</v>
      </c>
      <c r="BM65" s="4">
        <v>0.05</v>
      </c>
      <c r="BN65" s="4">
        <v>0.05</v>
      </c>
      <c r="BO65" s="4">
        <v>0.05</v>
      </c>
      <c r="BP65" s="4">
        <v>0.03</v>
      </c>
      <c r="BQ65" s="4">
        <v>0.02</v>
      </c>
      <c r="BR65" s="4">
        <v>0.023</v>
      </c>
      <c r="BS65" s="4">
        <v>0.03</v>
      </c>
      <c r="BT65" s="4">
        <v>0.02</v>
      </c>
      <c r="BU65" s="4">
        <v>0.05</v>
      </c>
      <c r="BV65" s="4">
        <v>0.05</v>
      </c>
      <c r="BW65" s="4">
        <v>0.05</v>
      </c>
      <c r="BX65" s="4">
        <v>0.03</v>
      </c>
      <c r="BY65" s="4">
        <v>0.05</v>
      </c>
      <c r="BZ65" s="4">
        <v>0.03</v>
      </c>
      <c r="CA65" s="4">
        <v>0.02</v>
      </c>
      <c r="CB65" s="4">
        <v>0.03</v>
      </c>
      <c r="CC65" s="4">
        <v>0.05</v>
      </c>
      <c r="CD65" s="4">
        <v>0.04</v>
      </c>
      <c r="CE65" s="4">
        <v>0.028999999999999998</v>
      </c>
      <c r="CF65" s="4">
        <v>0.02</v>
      </c>
      <c r="CG65" s="4">
        <v>0.02</v>
      </c>
      <c r="CH65" s="4">
        <v>0.03</v>
      </c>
      <c r="CI65" s="4">
        <v>0.03</v>
      </c>
      <c r="CJ65" s="4">
        <v>0.02</v>
      </c>
      <c r="CK65" s="4">
        <v>0.02</v>
      </c>
      <c r="CL65" s="4">
        <v>0.03</v>
      </c>
      <c r="CM65" s="4">
        <v>0.02</v>
      </c>
      <c r="CN65" s="4">
        <v>0.021</v>
      </c>
      <c r="CO65" s="4">
        <v>0.021</v>
      </c>
      <c r="CP65" s="4">
        <v>0.03</v>
      </c>
      <c r="CQ65" s="4">
        <v>0.02</v>
      </c>
      <c r="CR65" s="4">
        <v>0.02</v>
      </c>
      <c r="CS65" s="4">
        <v>0.02</v>
      </c>
      <c r="CT65" s="4">
        <v>0.048</v>
      </c>
      <c r="CU65" s="4">
        <v>0.03</v>
      </c>
    </row>
    <row r="66" spans="1:99" s="4" customFormat="1" ht="12">
      <c r="A66" s="79"/>
      <c r="B66" s="79" t="s">
        <v>85</v>
      </c>
      <c r="C66" s="86">
        <v>0.04</v>
      </c>
      <c r="D66" s="86">
        <v>0.03</v>
      </c>
      <c r="E66" s="86">
        <v>0.03</v>
      </c>
      <c r="F66" s="86">
        <v>0.03</v>
      </c>
      <c r="G66" s="86">
        <v>0.03</v>
      </c>
      <c r="H66" s="86">
        <v>0.05</v>
      </c>
      <c r="I66" s="86">
        <v>0.03</v>
      </c>
      <c r="J66" s="86">
        <v>0.03</v>
      </c>
      <c r="K66" s="86">
        <v>0.047</v>
      </c>
      <c r="L66" s="86">
        <v>0.05</v>
      </c>
      <c r="M66" s="86">
        <v>0.05</v>
      </c>
      <c r="N66" s="86">
        <v>0.05</v>
      </c>
      <c r="O66" s="86">
        <v>0.05</v>
      </c>
      <c r="P66" s="86">
        <v>0.05</v>
      </c>
      <c r="Q66" s="86">
        <v>0.05</v>
      </c>
      <c r="R66" s="86">
        <v>0.05</v>
      </c>
      <c r="S66" s="86">
        <v>0.05</v>
      </c>
      <c r="T66" s="86">
        <v>0.05</v>
      </c>
      <c r="U66" s="86">
        <v>0.05</v>
      </c>
      <c r="V66" s="86">
        <v>0.03</v>
      </c>
      <c r="W66" s="86">
        <v>0.03</v>
      </c>
      <c r="X66" s="86">
        <v>0.03</v>
      </c>
      <c r="Y66" s="86">
        <v>0.03</v>
      </c>
      <c r="Z66" s="86">
        <v>0.03</v>
      </c>
      <c r="AA66" s="86">
        <v>0.05</v>
      </c>
      <c r="AB66" s="86">
        <v>0.05</v>
      </c>
      <c r="AC66" s="86">
        <v>0.05</v>
      </c>
      <c r="AD66" s="86">
        <v>0.05</v>
      </c>
      <c r="AE66" s="86">
        <v>0.040999999999999995</v>
      </c>
      <c r="AF66" s="86">
        <v>0.05</v>
      </c>
      <c r="AG66" s="86">
        <v>0.05</v>
      </c>
      <c r="AH66" s="86">
        <v>0.05</v>
      </c>
      <c r="AI66" s="86">
        <v>0.03</v>
      </c>
      <c r="AJ66" s="86">
        <v>0.03</v>
      </c>
      <c r="AK66" s="86">
        <v>0.05</v>
      </c>
      <c r="AL66" s="86">
        <v>0.05</v>
      </c>
      <c r="AM66" s="86">
        <v>0.05</v>
      </c>
      <c r="AN66" s="86">
        <v>0.05</v>
      </c>
      <c r="AO66" s="86">
        <v>0.05</v>
      </c>
      <c r="AP66" s="86">
        <v>0.05</v>
      </c>
      <c r="AQ66" s="86">
        <v>0.05</v>
      </c>
      <c r="AR66" s="86">
        <v>0.05</v>
      </c>
      <c r="AS66" s="86">
        <v>0.05</v>
      </c>
      <c r="AT66" s="86">
        <v>0.05</v>
      </c>
      <c r="AU66" s="86">
        <v>0.05</v>
      </c>
      <c r="AV66" s="86">
        <v>0.05</v>
      </c>
      <c r="AW66" s="86">
        <v>0.035</v>
      </c>
      <c r="AX66" s="86">
        <v>0.05</v>
      </c>
      <c r="AY66" s="86">
        <v>0.05</v>
      </c>
      <c r="AZ66" s="86">
        <v>0.05</v>
      </c>
      <c r="BA66" s="86">
        <v>0.05</v>
      </c>
      <c r="BB66" s="86">
        <v>0.05</v>
      </c>
      <c r="BC66" s="86">
        <v>0.05</v>
      </c>
      <c r="BD66" s="86">
        <v>0.05</v>
      </c>
      <c r="BE66" s="86">
        <v>0.05</v>
      </c>
      <c r="BF66" s="86">
        <v>0.05</v>
      </c>
      <c r="BG66" s="86">
        <v>0.05</v>
      </c>
      <c r="BH66" s="86">
        <v>0.05</v>
      </c>
      <c r="BI66" s="86">
        <v>0.05</v>
      </c>
      <c r="BJ66" s="86">
        <v>0.05</v>
      </c>
      <c r="BK66" s="86">
        <v>0.05</v>
      </c>
      <c r="BL66" s="86">
        <v>0.05</v>
      </c>
      <c r="BM66" s="4">
        <v>0.05</v>
      </c>
      <c r="BN66" s="4">
        <v>0.05</v>
      </c>
      <c r="BO66" s="4">
        <v>0.03</v>
      </c>
      <c r="BP66" s="4">
        <v>0.05</v>
      </c>
      <c r="BQ66" s="4">
        <v>0.03</v>
      </c>
      <c r="BR66" s="4">
        <v>0.05</v>
      </c>
      <c r="BS66" s="4">
        <v>0.05</v>
      </c>
      <c r="BT66" s="4">
        <v>0.045</v>
      </c>
      <c r="BU66" s="4">
        <v>0.05</v>
      </c>
      <c r="BV66" s="4">
        <v>0.05</v>
      </c>
      <c r="BW66" s="4">
        <v>0.043</v>
      </c>
      <c r="BX66" s="4">
        <v>0.044000000000000004</v>
      </c>
      <c r="BY66" s="4">
        <v>0.03</v>
      </c>
      <c r="BZ66" s="4">
        <v>0.05</v>
      </c>
      <c r="CA66" s="4">
        <v>0.03</v>
      </c>
      <c r="CB66" s="4">
        <v>0.03</v>
      </c>
      <c r="CC66" s="4">
        <v>0.03</v>
      </c>
      <c r="CD66" s="4">
        <v>0.03</v>
      </c>
      <c r="CE66" s="4">
        <v>0.03</v>
      </c>
      <c r="CF66" s="4">
        <v>0.03</v>
      </c>
      <c r="CG66" s="4">
        <v>0.03</v>
      </c>
      <c r="CH66" s="4">
        <v>0.03</v>
      </c>
      <c r="CI66" s="4">
        <v>0.03</v>
      </c>
      <c r="CJ66" s="4">
        <v>0.03</v>
      </c>
      <c r="CK66" s="4">
        <v>0.03</v>
      </c>
      <c r="CL66" s="4">
        <v>0.03</v>
      </c>
      <c r="CM66" s="4">
        <v>0.03</v>
      </c>
      <c r="CN66" s="4">
        <v>0.03</v>
      </c>
      <c r="CO66" s="4">
        <v>0.03</v>
      </c>
      <c r="CP66" s="4">
        <v>0.03</v>
      </c>
      <c r="CQ66" s="4">
        <v>0.03</v>
      </c>
      <c r="CR66" s="4">
        <v>0.03</v>
      </c>
      <c r="CS66" s="4">
        <v>0.03</v>
      </c>
      <c r="CT66" s="4">
        <v>0.03</v>
      </c>
      <c r="CU66" s="4">
        <v>0.042</v>
      </c>
    </row>
    <row r="67" spans="1:99" s="4" customFormat="1" ht="12">
      <c r="A67" s="79"/>
      <c r="B67" s="79" t="s">
        <v>86</v>
      </c>
      <c r="C67" s="86">
        <v>0.05</v>
      </c>
      <c r="D67" s="86">
        <v>0.05</v>
      </c>
      <c r="E67" s="86">
        <v>0.05</v>
      </c>
      <c r="F67" s="86">
        <v>0.05</v>
      </c>
      <c r="G67" s="86">
        <v>0.05</v>
      </c>
      <c r="H67" s="86">
        <v>0.05</v>
      </c>
      <c r="I67" s="86">
        <v>0.05</v>
      </c>
      <c r="J67" s="86">
        <v>0.05</v>
      </c>
      <c r="K67" s="86">
        <v>0.05</v>
      </c>
      <c r="L67" s="86">
        <v>0.05</v>
      </c>
      <c r="M67" s="86">
        <v>0.05</v>
      </c>
      <c r="N67" s="86">
        <v>0.05</v>
      </c>
      <c r="O67" s="86">
        <v>0.05</v>
      </c>
      <c r="P67" s="86">
        <v>0.05</v>
      </c>
      <c r="Q67" s="86">
        <v>0.05</v>
      </c>
      <c r="R67" s="86">
        <v>0.05</v>
      </c>
      <c r="S67" s="86">
        <v>0.05</v>
      </c>
      <c r="T67" s="86">
        <v>0.05</v>
      </c>
      <c r="U67" s="86">
        <v>0.05</v>
      </c>
      <c r="V67" s="86">
        <v>0.05</v>
      </c>
      <c r="W67" s="86">
        <v>0.05</v>
      </c>
      <c r="X67" s="86">
        <v>0.05</v>
      </c>
      <c r="Y67" s="86">
        <v>0.05</v>
      </c>
      <c r="Z67" s="86">
        <v>0.05</v>
      </c>
      <c r="AA67" s="86">
        <v>0.05</v>
      </c>
      <c r="AB67" s="86">
        <v>0.05</v>
      </c>
      <c r="AC67" s="86">
        <v>0.05</v>
      </c>
      <c r="AD67" s="86">
        <v>0.05</v>
      </c>
      <c r="AE67" s="86">
        <v>0.05</v>
      </c>
      <c r="AF67" s="86">
        <v>0.05</v>
      </c>
      <c r="AG67" s="86">
        <v>0.05</v>
      </c>
      <c r="AH67" s="86">
        <v>0.05</v>
      </c>
      <c r="AI67" s="86">
        <v>0.05</v>
      </c>
      <c r="AJ67" s="86">
        <v>0.05</v>
      </c>
      <c r="AK67" s="86">
        <v>0.05</v>
      </c>
      <c r="AL67" s="86">
        <v>0.05</v>
      </c>
      <c r="AM67" s="86">
        <v>0.05</v>
      </c>
      <c r="AN67" s="86">
        <v>0.05</v>
      </c>
      <c r="AO67" s="86">
        <v>0.05</v>
      </c>
      <c r="AP67" s="86">
        <v>0.05</v>
      </c>
      <c r="AQ67" s="86">
        <v>0.05</v>
      </c>
      <c r="AR67" s="86">
        <v>0.05</v>
      </c>
      <c r="AS67" s="86">
        <v>0.05</v>
      </c>
      <c r="AT67" s="86">
        <v>0.05</v>
      </c>
      <c r="AU67" s="86">
        <v>0.05</v>
      </c>
      <c r="AV67" s="86">
        <v>0.05</v>
      </c>
      <c r="AW67" s="86">
        <v>0.05</v>
      </c>
      <c r="AX67" s="86">
        <v>0.05</v>
      </c>
      <c r="AY67" s="86">
        <v>0.05</v>
      </c>
      <c r="AZ67" s="86">
        <v>0.05</v>
      </c>
      <c r="BA67" s="86">
        <v>0.05</v>
      </c>
      <c r="BB67" s="86">
        <v>0.05</v>
      </c>
      <c r="BC67" s="86">
        <v>0.05</v>
      </c>
      <c r="BD67" s="86">
        <v>0.05</v>
      </c>
      <c r="BE67" s="86">
        <v>0.05</v>
      </c>
      <c r="BF67" s="86">
        <v>0.05</v>
      </c>
      <c r="BG67" s="86">
        <v>0.05</v>
      </c>
      <c r="BH67" s="86">
        <v>0.05</v>
      </c>
      <c r="BI67" s="86">
        <v>0.05</v>
      </c>
      <c r="BJ67" s="86">
        <v>0.05</v>
      </c>
      <c r="BK67" s="86">
        <v>0.05</v>
      </c>
      <c r="BL67" s="86">
        <v>0.05</v>
      </c>
      <c r="BM67" s="4">
        <v>0.05</v>
      </c>
      <c r="BN67" s="4">
        <v>0.05</v>
      </c>
      <c r="BO67" s="4">
        <v>0.05</v>
      </c>
      <c r="BP67" s="4">
        <v>0.05</v>
      </c>
      <c r="BQ67" s="4">
        <v>0.05</v>
      </c>
      <c r="BR67" s="4">
        <v>0.05</v>
      </c>
      <c r="BS67" s="4">
        <v>0.05</v>
      </c>
      <c r="BT67" s="4">
        <v>0.05</v>
      </c>
      <c r="BU67" s="4">
        <v>0.05</v>
      </c>
      <c r="BV67" s="4">
        <v>0.05</v>
      </c>
      <c r="BW67" s="4">
        <v>0.05</v>
      </c>
      <c r="BX67" s="4">
        <v>0.05</v>
      </c>
      <c r="BY67" s="4">
        <v>0.05</v>
      </c>
      <c r="BZ67" s="4">
        <v>0.05</v>
      </c>
      <c r="CA67" s="4">
        <v>0.05</v>
      </c>
      <c r="CB67" s="4">
        <v>0.05</v>
      </c>
      <c r="CC67" s="4">
        <v>0.05</v>
      </c>
      <c r="CD67" s="4">
        <v>0.05</v>
      </c>
      <c r="CE67" s="4">
        <v>0.05</v>
      </c>
      <c r="CF67" s="4">
        <v>0.05</v>
      </c>
      <c r="CG67" s="4">
        <v>0.05</v>
      </c>
      <c r="CH67" s="4">
        <v>0.05</v>
      </c>
      <c r="CI67" s="4">
        <v>0.05</v>
      </c>
      <c r="CJ67" s="4">
        <v>0.05</v>
      </c>
      <c r="CK67" s="4">
        <v>0.05</v>
      </c>
      <c r="CL67" s="4">
        <v>0.05</v>
      </c>
      <c r="CM67" s="4">
        <v>0.05</v>
      </c>
      <c r="CN67" s="4">
        <v>0.03</v>
      </c>
      <c r="CO67" s="4">
        <v>0.03</v>
      </c>
      <c r="CP67" s="4">
        <v>0.05</v>
      </c>
      <c r="CQ67" s="4">
        <v>0.03</v>
      </c>
      <c r="CR67" s="4">
        <v>0.03</v>
      </c>
      <c r="CS67" s="4">
        <v>0.03</v>
      </c>
      <c r="CT67" s="4">
        <v>0.05</v>
      </c>
      <c r="CU67" s="4">
        <v>0.05</v>
      </c>
    </row>
    <row r="68" spans="1:64" s="4" customFormat="1" ht="12">
      <c r="A68" s="79"/>
      <c r="B68" s="79" t="s">
        <v>61</v>
      </c>
      <c r="C68" s="86">
        <v>0.05</v>
      </c>
      <c r="D68" s="86">
        <v>0.05</v>
      </c>
      <c r="E68" s="86">
        <v>0.02</v>
      </c>
      <c r="F68" s="86">
        <v>0.02</v>
      </c>
      <c r="G68" s="86">
        <v>0.02</v>
      </c>
      <c r="H68" s="86">
        <v>0.02</v>
      </c>
      <c r="I68" s="86">
        <v>0.02</v>
      </c>
      <c r="J68" s="86">
        <v>0.02</v>
      </c>
      <c r="K68" s="86">
        <v>0.02</v>
      </c>
      <c r="L68" s="86">
        <v>0.02</v>
      </c>
      <c r="M68" s="86">
        <v>0.02</v>
      </c>
      <c r="N68" s="86">
        <v>0.02</v>
      </c>
      <c r="O68" s="86">
        <v>0.02</v>
      </c>
      <c r="P68" s="86">
        <v>0.02</v>
      </c>
      <c r="Q68" s="86">
        <v>0.02</v>
      </c>
      <c r="R68" s="86">
        <v>0.02</v>
      </c>
      <c r="S68" s="86"/>
      <c r="T68" s="86">
        <v>0.02</v>
      </c>
      <c r="U68" s="86">
        <v>0.02</v>
      </c>
      <c r="V68" s="86">
        <v>0.02</v>
      </c>
      <c r="W68" s="86">
        <v>0.02</v>
      </c>
      <c r="X68" s="86">
        <v>0.02</v>
      </c>
      <c r="Y68" s="86">
        <v>0.02</v>
      </c>
      <c r="Z68" s="86">
        <v>0.02</v>
      </c>
      <c r="AA68" s="86">
        <v>0.02</v>
      </c>
      <c r="AB68" s="86">
        <v>0.02</v>
      </c>
      <c r="AC68" s="86">
        <v>0.02</v>
      </c>
      <c r="AD68" s="86">
        <v>0.02</v>
      </c>
      <c r="AE68" s="86">
        <v>0.02</v>
      </c>
      <c r="AF68" s="86">
        <v>0.02</v>
      </c>
      <c r="AG68" s="86">
        <v>0.02</v>
      </c>
      <c r="AH68" s="86">
        <v>0.02</v>
      </c>
      <c r="AI68" s="86">
        <v>0.02</v>
      </c>
      <c r="AJ68" s="86">
        <v>0.02</v>
      </c>
      <c r="AK68" s="86">
        <v>0.01</v>
      </c>
      <c r="AL68" s="86">
        <v>0.02</v>
      </c>
      <c r="AM68" s="86">
        <v>0.02</v>
      </c>
      <c r="AN68" s="86">
        <v>0.02</v>
      </c>
      <c r="AO68" s="86">
        <v>0.02</v>
      </c>
      <c r="AP68" s="86">
        <v>0.02</v>
      </c>
      <c r="AQ68" s="86">
        <v>0.02</v>
      </c>
      <c r="AR68" s="86">
        <v>0.02</v>
      </c>
      <c r="AS68" s="86">
        <v>0.02</v>
      </c>
      <c r="AT68" s="86">
        <v>0.02</v>
      </c>
      <c r="AU68" s="86">
        <v>0.02</v>
      </c>
      <c r="AV68" s="86">
        <v>0.02</v>
      </c>
      <c r="AW68" s="86">
        <v>0.02</v>
      </c>
      <c r="AX68" s="86">
        <v>0.02</v>
      </c>
      <c r="AY68" s="86">
        <v>0.02</v>
      </c>
      <c r="AZ68" s="86">
        <v>0.02</v>
      </c>
      <c r="BA68" s="86">
        <v>0.01</v>
      </c>
      <c r="BB68" s="86">
        <v>0.02</v>
      </c>
      <c r="BC68" s="86">
        <v>0.02</v>
      </c>
      <c r="BD68" s="86">
        <v>0.02</v>
      </c>
      <c r="BE68" s="86">
        <v>0.02</v>
      </c>
      <c r="BF68" s="86">
        <v>0.02</v>
      </c>
      <c r="BG68" s="86">
        <v>0.02</v>
      </c>
      <c r="BH68" s="86">
        <v>0.02</v>
      </c>
      <c r="BI68" s="86">
        <v>0.02</v>
      </c>
      <c r="BJ68" s="86">
        <v>0.02</v>
      </c>
      <c r="BK68" s="86">
        <v>0.02</v>
      </c>
      <c r="BL68" s="86"/>
    </row>
    <row r="69" spans="1:83" s="4" customFormat="1" ht="12">
      <c r="A69" s="79"/>
      <c r="B69" s="79" t="s">
        <v>84</v>
      </c>
      <c r="C69" s="86">
        <v>0.15</v>
      </c>
      <c r="D69" s="86">
        <v>0.15</v>
      </c>
      <c r="E69" s="86">
        <v>0.1</v>
      </c>
      <c r="F69" s="86">
        <v>0.1</v>
      </c>
      <c r="G69" s="86">
        <v>0.1</v>
      </c>
      <c r="H69" s="86">
        <v>0.1</v>
      </c>
      <c r="I69" s="86">
        <v>0.1</v>
      </c>
      <c r="J69" s="86">
        <v>0.1</v>
      </c>
      <c r="K69" s="86">
        <v>0.075</v>
      </c>
      <c r="L69" s="86">
        <v>0.1</v>
      </c>
      <c r="M69" s="86">
        <v>0.1</v>
      </c>
      <c r="N69" s="86">
        <v>0.1</v>
      </c>
      <c r="O69" s="86">
        <v>0.1</v>
      </c>
      <c r="P69" s="86">
        <v>0.1</v>
      </c>
      <c r="Q69" s="86">
        <v>0.125</v>
      </c>
      <c r="R69" s="86">
        <v>0.15</v>
      </c>
      <c r="S69" s="86">
        <v>0.15</v>
      </c>
      <c r="T69" s="86">
        <v>0.15</v>
      </c>
      <c r="U69" s="86">
        <v>0.15</v>
      </c>
      <c r="V69" s="86">
        <v>0.15</v>
      </c>
      <c r="W69" s="86">
        <v>0.125</v>
      </c>
      <c r="X69" s="86">
        <v>0.125</v>
      </c>
      <c r="Y69" s="86">
        <v>0.15</v>
      </c>
      <c r="Z69" s="86">
        <v>0.1</v>
      </c>
      <c r="AA69" s="86">
        <v>0.125</v>
      </c>
      <c r="AB69" s="86">
        <v>0.1</v>
      </c>
      <c r="AC69" s="86">
        <v>0.1</v>
      </c>
      <c r="AD69" s="86">
        <v>0.1</v>
      </c>
      <c r="AE69" s="86">
        <v>0.1</v>
      </c>
      <c r="AF69" s="86">
        <v>0.125</v>
      </c>
      <c r="AG69" s="86">
        <v>0.1</v>
      </c>
      <c r="AH69" s="86">
        <v>0.15</v>
      </c>
      <c r="AI69" s="86">
        <v>0.15</v>
      </c>
      <c r="AJ69" s="86">
        <v>0.15</v>
      </c>
      <c r="AK69" s="86">
        <v>0.15</v>
      </c>
      <c r="AL69" s="86">
        <v>0.125</v>
      </c>
      <c r="AM69" s="86">
        <v>0.15</v>
      </c>
      <c r="AN69" s="86">
        <v>0.15</v>
      </c>
      <c r="AO69" s="86">
        <v>0.15</v>
      </c>
      <c r="AP69" s="86">
        <v>0.15</v>
      </c>
      <c r="AQ69" s="86">
        <v>0.15</v>
      </c>
      <c r="AR69" s="86">
        <v>0.15</v>
      </c>
      <c r="AS69" s="86">
        <v>0.15</v>
      </c>
      <c r="AT69" s="86">
        <v>0.15</v>
      </c>
      <c r="AU69" s="86">
        <v>0.15</v>
      </c>
      <c r="AV69" s="86">
        <v>0.15</v>
      </c>
      <c r="AW69" s="86">
        <v>0.15</v>
      </c>
      <c r="AX69" s="86">
        <v>0.15</v>
      </c>
      <c r="AY69" s="86">
        <v>0.15</v>
      </c>
      <c r="AZ69" s="86">
        <v>0.15</v>
      </c>
      <c r="BA69" s="86">
        <v>0.15</v>
      </c>
      <c r="BB69" s="86">
        <v>0.14</v>
      </c>
      <c r="BC69" s="86">
        <v>0.14</v>
      </c>
      <c r="BD69" s="86">
        <v>0.14</v>
      </c>
      <c r="BE69" s="86">
        <v>0.129</v>
      </c>
      <c r="BF69" s="86">
        <v>0.114</v>
      </c>
      <c r="BG69" s="86">
        <v>0.113</v>
      </c>
      <c r="BH69" s="86">
        <v>0.114</v>
      </c>
      <c r="BI69" s="86">
        <v>0.113</v>
      </c>
      <c r="BJ69" s="86">
        <v>0.11199999999999999</v>
      </c>
      <c r="BK69" s="86">
        <v>0.11199999999999999</v>
      </c>
      <c r="BL69" s="86">
        <v>0.112</v>
      </c>
      <c r="BM69" s="4">
        <v>0.1</v>
      </c>
      <c r="BN69" s="4">
        <v>0.1</v>
      </c>
      <c r="BO69" s="4">
        <v>0.1</v>
      </c>
      <c r="BP69" s="4">
        <v>0.1</v>
      </c>
      <c r="BQ69" s="4">
        <v>0.1</v>
      </c>
      <c r="BR69" s="4">
        <v>0.1</v>
      </c>
      <c r="BS69" s="4">
        <v>0.1</v>
      </c>
      <c r="BT69" s="4">
        <v>0.1</v>
      </c>
      <c r="BU69" s="4">
        <v>0.1</v>
      </c>
      <c r="BV69" s="4">
        <v>0.06</v>
      </c>
      <c r="BW69" s="4">
        <v>0.06</v>
      </c>
      <c r="BX69" s="4">
        <v>0.06</v>
      </c>
      <c r="BY69" s="4">
        <v>0.06</v>
      </c>
      <c r="BZ69" s="4">
        <v>0.06</v>
      </c>
      <c r="CA69" s="4">
        <v>0.06</v>
      </c>
      <c r="CB69" s="4">
        <v>0.048</v>
      </c>
      <c r="CC69" s="4">
        <v>0.06</v>
      </c>
      <c r="CD69" s="4">
        <v>0.027999999999999997</v>
      </c>
      <c r="CE69" s="4">
        <v>0.06</v>
      </c>
    </row>
    <row r="70" spans="1:64" s="4" customFormat="1" ht="12">
      <c r="A70" s="79"/>
      <c r="B70" s="81"/>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row>
    <row r="72" spans="1:2" ht="12">
      <c r="A72" s="99" t="s">
        <v>96</v>
      </c>
      <c r="B72" s="99"/>
    </row>
    <row r="73" spans="1:99" s="92" customFormat="1" ht="12">
      <c r="A73" s="100" t="s">
        <v>97</v>
      </c>
      <c r="B73" s="100"/>
      <c r="C73" s="87">
        <v>5702</v>
      </c>
      <c r="D73" s="87">
        <v>5795</v>
      </c>
      <c r="E73" s="87">
        <v>5901</v>
      </c>
      <c r="F73" s="87">
        <v>6372</v>
      </c>
      <c r="G73" s="87">
        <v>6152</v>
      </c>
      <c r="H73" s="87">
        <v>5979</v>
      </c>
      <c r="I73" s="87">
        <v>6264</v>
      </c>
      <c r="J73" s="87">
        <v>6339</v>
      </c>
      <c r="K73" s="87">
        <v>6359</v>
      </c>
      <c r="L73" s="87">
        <v>6478</v>
      </c>
      <c r="M73" s="87">
        <v>6603</v>
      </c>
      <c r="N73" s="87">
        <v>6254</v>
      </c>
      <c r="O73" s="87">
        <v>6320</v>
      </c>
      <c r="P73" s="87">
        <v>6483</v>
      </c>
      <c r="Q73" s="87">
        <v>6200</v>
      </c>
      <c r="R73" s="87">
        <v>6295</v>
      </c>
      <c r="S73" s="87">
        <v>6489</v>
      </c>
      <c r="T73" s="87">
        <v>6390</v>
      </c>
      <c r="U73" s="87">
        <v>6579</v>
      </c>
      <c r="V73" s="87">
        <v>6759</v>
      </c>
      <c r="W73" s="87">
        <v>6447</v>
      </c>
      <c r="X73" s="87">
        <v>6773</v>
      </c>
      <c r="Y73" s="87">
        <v>6967</v>
      </c>
      <c r="Z73" s="87">
        <v>6859</v>
      </c>
      <c r="AA73" s="87">
        <v>6895</v>
      </c>
      <c r="AB73" s="87">
        <v>7104</v>
      </c>
      <c r="AC73" s="87">
        <v>7027</v>
      </c>
      <c r="AD73" s="87">
        <v>7250</v>
      </c>
      <c r="AE73" s="87">
        <v>8033</v>
      </c>
      <c r="AF73" s="87">
        <v>7832</v>
      </c>
      <c r="AG73" s="87">
        <v>8358</v>
      </c>
      <c r="AH73" s="87">
        <v>8564</v>
      </c>
      <c r="AI73" s="87">
        <v>8366</v>
      </c>
      <c r="AJ73" s="87">
        <v>8199</v>
      </c>
      <c r="AK73" s="87">
        <v>8340</v>
      </c>
      <c r="AL73" s="87">
        <v>8180</v>
      </c>
      <c r="AM73" s="87">
        <v>8420</v>
      </c>
      <c r="AN73" s="87">
        <v>8171</v>
      </c>
      <c r="AO73" s="87">
        <v>7903</v>
      </c>
      <c r="AP73" s="87">
        <v>8025</v>
      </c>
      <c r="AQ73" s="87">
        <v>7615</v>
      </c>
      <c r="AR73" s="87">
        <v>7792</v>
      </c>
      <c r="AS73" s="87">
        <v>7793</v>
      </c>
      <c r="AT73" s="87">
        <v>7619</v>
      </c>
      <c r="AU73" s="87">
        <v>7843</v>
      </c>
      <c r="AV73" s="87">
        <v>7761</v>
      </c>
      <c r="AW73" s="87">
        <v>7749</v>
      </c>
      <c r="AX73" s="87">
        <v>7782</v>
      </c>
      <c r="AY73" s="87">
        <v>7616</v>
      </c>
      <c r="AZ73" s="87">
        <v>7873</v>
      </c>
      <c r="BA73" s="87">
        <v>7574</v>
      </c>
      <c r="BB73" s="87">
        <v>7678</v>
      </c>
      <c r="BC73" s="87">
        <v>7621</v>
      </c>
      <c r="BD73" s="87">
        <v>7584</v>
      </c>
      <c r="BE73" s="87">
        <v>7611</v>
      </c>
      <c r="BF73" s="87">
        <v>7840</v>
      </c>
      <c r="BG73" s="87">
        <v>7664</v>
      </c>
      <c r="BH73" s="87">
        <v>7700</v>
      </c>
      <c r="BI73" s="87">
        <v>7859</v>
      </c>
      <c r="BJ73" s="87">
        <v>7574</v>
      </c>
      <c r="BK73" s="87">
        <v>7750</v>
      </c>
      <c r="BL73" s="87">
        <v>7588</v>
      </c>
      <c r="BM73" s="92">
        <v>7428</v>
      </c>
      <c r="BN73" s="92">
        <v>7511</v>
      </c>
      <c r="BO73" s="92">
        <v>7418</v>
      </c>
      <c r="BP73" s="92">
        <v>7366</v>
      </c>
      <c r="BQ73" s="92">
        <v>7269</v>
      </c>
      <c r="BR73" s="92">
        <v>7293</v>
      </c>
      <c r="BS73" s="92">
        <v>7142</v>
      </c>
      <c r="BT73" s="92">
        <v>7241</v>
      </c>
      <c r="BU73" s="92">
        <v>7485</v>
      </c>
      <c r="BV73" s="92">
        <v>7267</v>
      </c>
      <c r="BW73" s="92">
        <v>7356</v>
      </c>
      <c r="BX73" s="92">
        <v>7466</v>
      </c>
      <c r="BY73" s="92">
        <v>7340</v>
      </c>
      <c r="BZ73" s="92">
        <v>7459</v>
      </c>
      <c r="CA73" s="92">
        <v>7514</v>
      </c>
      <c r="CB73" s="92">
        <v>7706</v>
      </c>
      <c r="CC73" s="92">
        <v>7888</v>
      </c>
      <c r="CD73" s="92">
        <v>7903</v>
      </c>
      <c r="CE73" s="92">
        <v>7864</v>
      </c>
      <c r="CF73" s="92">
        <v>8196</v>
      </c>
      <c r="CG73" s="92">
        <v>8179</v>
      </c>
      <c r="CH73" s="92">
        <v>8126</v>
      </c>
      <c r="CI73" s="92">
        <v>8054</v>
      </c>
      <c r="CJ73" s="92">
        <v>8174</v>
      </c>
      <c r="CK73" s="92">
        <v>7845</v>
      </c>
      <c r="CL73" s="92">
        <v>8048</v>
      </c>
      <c r="CM73" s="92">
        <v>8106</v>
      </c>
      <c r="CN73" s="92">
        <v>7986</v>
      </c>
      <c r="CO73" s="92">
        <v>8034</v>
      </c>
      <c r="CP73" s="92">
        <v>8069</v>
      </c>
      <c r="CQ73" s="92">
        <v>8037</v>
      </c>
      <c r="CR73" s="92">
        <v>8251</v>
      </c>
      <c r="CS73" s="92">
        <v>8065</v>
      </c>
      <c r="CT73" s="92">
        <v>8128</v>
      </c>
      <c r="CU73" s="92">
        <v>8453</v>
      </c>
    </row>
    <row r="74" spans="1:99" s="92" customFormat="1" ht="12">
      <c r="A74" s="101" t="s">
        <v>98</v>
      </c>
      <c r="B74" s="101"/>
      <c r="C74" s="87">
        <v>8130</v>
      </c>
      <c r="D74" s="87">
        <v>8471</v>
      </c>
      <c r="E74" s="87">
        <v>8561</v>
      </c>
      <c r="F74" s="87">
        <v>8286</v>
      </c>
      <c r="G74" s="87">
        <v>8956</v>
      </c>
      <c r="H74" s="87">
        <v>8640</v>
      </c>
      <c r="I74" s="87">
        <v>8909</v>
      </c>
      <c r="J74" s="87">
        <v>9166</v>
      </c>
      <c r="K74" s="87">
        <v>9151</v>
      </c>
      <c r="L74" s="87">
        <v>9474</v>
      </c>
      <c r="M74" s="87">
        <v>9573</v>
      </c>
      <c r="N74" s="87">
        <v>9118</v>
      </c>
      <c r="O74" s="87">
        <v>9194</v>
      </c>
      <c r="P74" s="87">
        <v>9270</v>
      </c>
      <c r="Q74" s="87">
        <v>9029</v>
      </c>
      <c r="R74" s="87">
        <v>9424</v>
      </c>
      <c r="S74" s="87">
        <v>9466</v>
      </c>
      <c r="T74" s="87">
        <v>9585</v>
      </c>
      <c r="U74" s="87">
        <v>9612</v>
      </c>
      <c r="V74" s="87">
        <v>9768</v>
      </c>
      <c r="W74" s="87">
        <v>9457</v>
      </c>
      <c r="X74" s="87">
        <v>9848</v>
      </c>
      <c r="Y74" s="87">
        <v>10149</v>
      </c>
      <c r="Z74" s="87">
        <v>10001</v>
      </c>
      <c r="AA74" s="87">
        <v>10065</v>
      </c>
      <c r="AB74" s="87">
        <v>10282</v>
      </c>
      <c r="AC74" s="87">
        <v>10090</v>
      </c>
      <c r="AD74" s="87">
        <v>10401</v>
      </c>
      <c r="AE74" s="87">
        <v>11309</v>
      </c>
      <c r="AF74" s="87">
        <v>11167</v>
      </c>
      <c r="AG74" s="87">
        <v>12027</v>
      </c>
      <c r="AH74" s="87">
        <v>12899</v>
      </c>
      <c r="AI74" s="87">
        <v>12971</v>
      </c>
      <c r="AJ74" s="87">
        <v>12831</v>
      </c>
      <c r="AK74" s="87">
        <v>12970</v>
      </c>
      <c r="AL74" s="87">
        <v>12905</v>
      </c>
      <c r="AM74" s="87">
        <v>13337</v>
      </c>
      <c r="AN74" s="87">
        <v>13259</v>
      </c>
      <c r="AO74" s="87">
        <v>13248</v>
      </c>
      <c r="AP74" s="87">
        <v>13318</v>
      </c>
      <c r="AQ74" s="87">
        <v>13091</v>
      </c>
      <c r="AR74" s="87">
        <v>13408</v>
      </c>
      <c r="AS74" s="87">
        <v>13196</v>
      </c>
      <c r="AT74" s="87">
        <v>12852</v>
      </c>
      <c r="AU74" s="87">
        <v>13556</v>
      </c>
      <c r="AV74" s="87">
        <v>13240</v>
      </c>
      <c r="AW74" s="87">
        <v>13418</v>
      </c>
      <c r="AX74" s="87">
        <v>13260</v>
      </c>
      <c r="AY74" s="87">
        <v>13421</v>
      </c>
      <c r="AZ74" s="87">
        <v>13150</v>
      </c>
      <c r="BA74" s="87">
        <v>12769</v>
      </c>
      <c r="BB74" s="87">
        <v>13301</v>
      </c>
      <c r="BC74" s="87">
        <v>12284</v>
      </c>
      <c r="BD74" s="87">
        <v>12336</v>
      </c>
      <c r="BE74" s="87">
        <v>13143</v>
      </c>
      <c r="BF74" s="87">
        <v>13323</v>
      </c>
      <c r="BG74" s="87">
        <v>12863</v>
      </c>
      <c r="BH74" s="87">
        <v>12820</v>
      </c>
      <c r="BI74" s="87">
        <v>13005</v>
      </c>
      <c r="BJ74" s="87">
        <v>12498</v>
      </c>
      <c r="BK74" s="87">
        <v>13084</v>
      </c>
      <c r="BL74" s="87">
        <v>13171</v>
      </c>
      <c r="BM74" s="92">
        <v>12951</v>
      </c>
      <c r="BN74" s="92">
        <v>13211</v>
      </c>
      <c r="BO74" s="92">
        <v>13141</v>
      </c>
      <c r="BP74" s="92">
        <v>12605</v>
      </c>
      <c r="BQ74" s="92">
        <v>12183</v>
      </c>
      <c r="BR74" s="92">
        <v>12067</v>
      </c>
      <c r="BS74" s="92">
        <v>11942</v>
      </c>
      <c r="BT74" s="92">
        <v>12353</v>
      </c>
      <c r="BU74" s="92">
        <v>12484</v>
      </c>
      <c r="BV74" s="92">
        <v>11757</v>
      </c>
      <c r="BW74" s="92">
        <v>11988</v>
      </c>
      <c r="BX74" s="92">
        <v>12012</v>
      </c>
      <c r="BY74" s="92">
        <v>11923</v>
      </c>
      <c r="BZ74" s="92">
        <v>12090</v>
      </c>
      <c r="CA74" s="92">
        <v>12597</v>
      </c>
      <c r="CB74" s="92">
        <v>1764.87</v>
      </c>
      <c r="CC74" s="92">
        <v>13207</v>
      </c>
      <c r="CD74" s="92">
        <v>13525</v>
      </c>
      <c r="CE74" s="92">
        <v>13351</v>
      </c>
      <c r="CF74" s="92">
        <v>13978</v>
      </c>
      <c r="CG74" s="92">
        <v>14663</v>
      </c>
      <c r="CH74" s="92">
        <v>14135</v>
      </c>
      <c r="CI74" s="92">
        <v>14517</v>
      </c>
      <c r="CJ74" s="92">
        <v>15024</v>
      </c>
      <c r="CK74" s="92">
        <v>14486</v>
      </c>
      <c r="CL74" s="92">
        <v>15299</v>
      </c>
      <c r="CM74" s="92">
        <v>15217</v>
      </c>
      <c r="CN74" s="92">
        <v>15491</v>
      </c>
      <c r="CO74" s="92">
        <v>15469</v>
      </c>
      <c r="CP74" s="92">
        <v>15537</v>
      </c>
      <c r="CQ74" s="92">
        <v>15841</v>
      </c>
      <c r="CR74" s="92">
        <v>15997</v>
      </c>
      <c r="CS74" s="92">
        <v>15524</v>
      </c>
      <c r="CT74" s="92">
        <v>15574</v>
      </c>
      <c r="CU74" s="92">
        <v>16364</v>
      </c>
    </row>
    <row r="77" spans="1:2" ht="12">
      <c r="A77" s="99" t="s">
        <v>114</v>
      </c>
      <c r="B77" s="99"/>
    </row>
    <row r="78" spans="1:99" s="90" customFormat="1" ht="12">
      <c r="A78" s="88" t="s">
        <v>26</v>
      </c>
      <c r="B78" s="88" t="s">
        <v>110</v>
      </c>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v>0.3</v>
      </c>
      <c r="AM78" s="89">
        <v>0.6</v>
      </c>
      <c r="AN78" s="89">
        <v>0.05</v>
      </c>
      <c r="AO78" s="89">
        <v>0.95</v>
      </c>
      <c r="AP78" s="89">
        <v>0.95</v>
      </c>
      <c r="AQ78" s="89">
        <v>0.66</v>
      </c>
      <c r="AR78" s="89">
        <v>0.9</v>
      </c>
      <c r="AS78" s="89">
        <v>0.51</v>
      </c>
      <c r="AT78" s="89">
        <v>0.67</v>
      </c>
      <c r="AU78" s="89">
        <v>0.35</v>
      </c>
      <c r="AV78" s="89">
        <v>0.6</v>
      </c>
      <c r="AW78" s="89">
        <v>0.3</v>
      </c>
      <c r="AX78" s="89">
        <v>0.36</v>
      </c>
      <c r="AY78" s="89">
        <v>0.76</v>
      </c>
      <c r="AZ78" s="89">
        <v>0.714</v>
      </c>
      <c r="BA78" s="89">
        <v>0.638</v>
      </c>
      <c r="BB78" s="89">
        <v>0.44</v>
      </c>
      <c r="BC78" s="89">
        <v>0.49</v>
      </c>
      <c r="BD78" s="89">
        <v>0.938</v>
      </c>
      <c r="BE78" s="89">
        <v>0.64</v>
      </c>
      <c r="BF78" s="89">
        <v>0.746</v>
      </c>
      <c r="BG78" s="89">
        <v>0.9</v>
      </c>
      <c r="BH78" s="89">
        <v>0.744</v>
      </c>
      <c r="BI78" s="89">
        <v>0.44</v>
      </c>
      <c r="BJ78" s="89">
        <v>0.89</v>
      </c>
      <c r="BK78" s="89">
        <v>0.23</v>
      </c>
      <c r="BL78" s="89">
        <v>0.2</v>
      </c>
      <c r="BM78" s="90">
        <v>0.3</v>
      </c>
      <c r="BN78" s="90">
        <v>0.2</v>
      </c>
      <c r="BO78" s="90">
        <v>0</v>
      </c>
      <c r="BP78" s="90">
        <v>0.5</v>
      </c>
      <c r="BQ78" s="90">
        <v>0.2</v>
      </c>
      <c r="BR78" s="90">
        <v>0</v>
      </c>
      <c r="BS78" s="90">
        <v>0.4</v>
      </c>
      <c r="BT78" s="90">
        <v>0.2</v>
      </c>
      <c r="BU78" s="90">
        <v>0.4</v>
      </c>
      <c r="BV78" s="90">
        <v>0.4</v>
      </c>
      <c r="BW78" s="90">
        <v>0.2</v>
      </c>
      <c r="BX78" s="90">
        <v>0.4</v>
      </c>
      <c r="BY78" s="90">
        <v>0.4</v>
      </c>
      <c r="BZ78" s="90">
        <v>0.25</v>
      </c>
      <c r="CA78" s="90">
        <v>0.2</v>
      </c>
      <c r="CB78" s="90">
        <v>0.4</v>
      </c>
      <c r="CC78" s="90">
        <v>0.15</v>
      </c>
      <c r="CD78" s="90">
        <v>0.5</v>
      </c>
      <c r="CE78" s="90">
        <v>0.2</v>
      </c>
      <c r="CF78" s="90">
        <v>0.2</v>
      </c>
      <c r="CG78" s="90">
        <v>0</v>
      </c>
      <c r="CH78" s="90">
        <v>0</v>
      </c>
      <c r="CI78" s="90">
        <v>0</v>
      </c>
      <c r="CJ78" s="90">
        <v>0</v>
      </c>
      <c r="CK78" s="90">
        <v>0</v>
      </c>
      <c r="CL78" s="90">
        <v>0</v>
      </c>
      <c r="CM78" s="90">
        <v>0</v>
      </c>
      <c r="CN78" s="90">
        <v>0</v>
      </c>
      <c r="CO78" s="90">
        <v>0</v>
      </c>
      <c r="CP78" s="90">
        <v>2.6</v>
      </c>
      <c r="CQ78" s="90">
        <v>0</v>
      </c>
      <c r="CR78" s="90">
        <v>0</v>
      </c>
      <c r="CS78" s="90">
        <v>0</v>
      </c>
      <c r="CT78" s="90">
        <v>0</v>
      </c>
      <c r="CU78" s="90">
        <v>0.2</v>
      </c>
    </row>
    <row r="79" spans="1:99" s="90" customFormat="1" ht="12">
      <c r="A79" s="88"/>
      <c r="B79" s="88" t="s">
        <v>111</v>
      </c>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v>5.5</v>
      </c>
      <c r="AM79" s="89">
        <v>5.9</v>
      </c>
      <c r="AN79" s="89">
        <v>2.4</v>
      </c>
      <c r="AO79" s="89">
        <v>7.8</v>
      </c>
      <c r="AP79" s="89">
        <v>3.9</v>
      </c>
      <c r="AQ79" s="89">
        <v>9</v>
      </c>
      <c r="AR79" s="89">
        <v>6.4</v>
      </c>
      <c r="AS79" s="89">
        <v>10.1</v>
      </c>
      <c r="AT79" s="89">
        <v>4.8</v>
      </c>
      <c r="AU79" s="89">
        <v>7.7</v>
      </c>
      <c r="AV79" s="89">
        <v>7.2</v>
      </c>
      <c r="AW79" s="89">
        <v>6.7</v>
      </c>
      <c r="AX79" s="89">
        <v>1.3</v>
      </c>
      <c r="AY79" s="89">
        <v>1</v>
      </c>
      <c r="AZ79" s="89">
        <v>5</v>
      </c>
      <c r="BA79" s="89">
        <v>5.1</v>
      </c>
      <c r="BB79" s="89">
        <v>7.3</v>
      </c>
      <c r="BC79" s="89">
        <v>7.1</v>
      </c>
      <c r="BD79" s="89">
        <v>3.6</v>
      </c>
      <c r="BE79" s="89">
        <v>7</v>
      </c>
      <c r="BF79" s="89">
        <v>5.6</v>
      </c>
      <c r="BG79" s="89">
        <v>6.3</v>
      </c>
      <c r="BH79" s="89">
        <v>4.5</v>
      </c>
      <c r="BI79" s="89">
        <v>2.2</v>
      </c>
      <c r="BJ79" s="89">
        <v>3.3</v>
      </c>
      <c r="BK79" s="89">
        <v>1.5</v>
      </c>
      <c r="BL79" s="89">
        <v>2.9</v>
      </c>
      <c r="BM79" s="90">
        <v>2</v>
      </c>
      <c r="BN79" s="90">
        <v>2.9</v>
      </c>
      <c r="BO79" s="90">
        <v>3.9</v>
      </c>
      <c r="BP79" s="90">
        <v>2.8</v>
      </c>
      <c r="BQ79" s="90">
        <v>2.3</v>
      </c>
      <c r="BR79" s="90">
        <v>2.2</v>
      </c>
      <c r="BS79" s="90">
        <v>2</v>
      </c>
      <c r="BT79" s="90">
        <v>1.3</v>
      </c>
      <c r="BU79" s="90">
        <v>1</v>
      </c>
      <c r="BV79" s="90">
        <v>1.4</v>
      </c>
      <c r="BW79" s="90">
        <v>1</v>
      </c>
      <c r="BX79" s="90">
        <v>1.1</v>
      </c>
      <c r="BY79" s="90">
        <v>1.7</v>
      </c>
      <c r="BZ79" s="90">
        <v>1</v>
      </c>
      <c r="CA79" s="90">
        <v>1.5</v>
      </c>
      <c r="CB79" s="90">
        <v>0.9</v>
      </c>
      <c r="CC79" s="90">
        <v>1</v>
      </c>
      <c r="CD79" s="90">
        <v>1.5</v>
      </c>
      <c r="CE79" s="90">
        <v>2.6</v>
      </c>
      <c r="CF79" s="90">
        <v>2.6</v>
      </c>
      <c r="CG79" s="90">
        <v>2.3</v>
      </c>
      <c r="CH79" s="90">
        <v>0</v>
      </c>
      <c r="CI79" s="90">
        <v>1.8</v>
      </c>
      <c r="CJ79" s="90">
        <v>0.2</v>
      </c>
      <c r="CK79" s="90">
        <v>1.3</v>
      </c>
      <c r="CL79" s="90">
        <v>1.3</v>
      </c>
      <c r="CM79" s="90">
        <v>1.7</v>
      </c>
      <c r="CN79" s="90">
        <v>0.35</v>
      </c>
      <c r="CO79" s="90">
        <v>0.2</v>
      </c>
      <c r="CP79" s="90">
        <v>0.5</v>
      </c>
      <c r="CQ79" s="90">
        <v>0</v>
      </c>
      <c r="CR79" s="90">
        <v>0.1</v>
      </c>
      <c r="CS79" s="90">
        <v>0.15</v>
      </c>
      <c r="CT79" s="90">
        <v>0.35</v>
      </c>
      <c r="CU79" s="90">
        <v>0.3</v>
      </c>
    </row>
    <row r="80" spans="1:99" s="90" customFormat="1" ht="12">
      <c r="A80" s="88"/>
      <c r="B80" s="88" t="s">
        <v>101</v>
      </c>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v>9</v>
      </c>
      <c r="AN80" s="89">
        <v>9</v>
      </c>
      <c r="AO80" s="89">
        <v>4</v>
      </c>
      <c r="AP80" s="89"/>
      <c r="AQ80" s="89">
        <v>23.6</v>
      </c>
      <c r="AR80" s="89">
        <v>1.2</v>
      </c>
      <c r="AS80" s="89"/>
      <c r="AT80" s="89">
        <v>0</v>
      </c>
      <c r="AU80" s="89"/>
      <c r="AV80" s="89"/>
      <c r="AW80" s="89"/>
      <c r="AX80" s="89"/>
      <c r="AY80" s="89">
        <v>1.5</v>
      </c>
      <c r="AZ80" s="89">
        <v>1.2</v>
      </c>
      <c r="BA80" s="89">
        <v>0</v>
      </c>
      <c r="BB80" s="89"/>
      <c r="BC80" s="89"/>
      <c r="BD80" s="89"/>
      <c r="BE80" s="89"/>
      <c r="BF80" s="89">
        <v>0</v>
      </c>
      <c r="BG80" s="89"/>
      <c r="BH80" s="89"/>
      <c r="BI80" s="89"/>
      <c r="BJ80" s="89"/>
      <c r="BK80" s="89"/>
      <c r="BL80" s="89"/>
      <c r="BN80" s="90">
        <v>0</v>
      </c>
      <c r="BO80" s="90">
        <v>0</v>
      </c>
      <c r="BP80" s="90">
        <v>0</v>
      </c>
      <c r="BQ80" s="90">
        <v>0</v>
      </c>
      <c r="BR80" s="90">
        <v>0</v>
      </c>
      <c r="BS80" s="90">
        <v>0</v>
      </c>
      <c r="BV80" s="90">
        <v>0</v>
      </c>
      <c r="BW80" s="90">
        <v>0</v>
      </c>
      <c r="BX80" s="90">
        <v>0</v>
      </c>
      <c r="BY80" s="90">
        <v>0</v>
      </c>
      <c r="BZ80" s="90">
        <v>0</v>
      </c>
      <c r="CA80" s="90">
        <v>0</v>
      </c>
      <c r="CB80" s="90">
        <v>0</v>
      </c>
      <c r="CC80" s="90">
        <v>0</v>
      </c>
      <c r="CD80" s="90">
        <v>0</v>
      </c>
      <c r="CE80" s="90">
        <v>0</v>
      </c>
      <c r="CF80" s="90">
        <v>0</v>
      </c>
      <c r="CG80" s="90">
        <v>0</v>
      </c>
      <c r="CH80" s="90">
        <v>0</v>
      </c>
      <c r="CI80" s="90">
        <v>0</v>
      </c>
      <c r="CJ80" s="90">
        <v>0</v>
      </c>
      <c r="CK80" s="90">
        <v>0</v>
      </c>
      <c r="CL80" s="90">
        <v>0</v>
      </c>
      <c r="CM80" s="90">
        <v>0</v>
      </c>
      <c r="CN80" s="90">
        <v>0</v>
      </c>
      <c r="CO80" s="90">
        <v>0</v>
      </c>
      <c r="CP80" s="90">
        <v>0</v>
      </c>
      <c r="CQ80" s="90">
        <v>0</v>
      </c>
      <c r="CR80" s="90">
        <v>0</v>
      </c>
      <c r="CS80" s="90">
        <v>0</v>
      </c>
      <c r="CT80" s="90">
        <v>0</v>
      </c>
      <c r="CU80" s="90">
        <v>0</v>
      </c>
    </row>
    <row r="81" spans="1:99" s="90" customFormat="1" ht="12">
      <c r="A81" s="88"/>
      <c r="B81" s="88" t="s">
        <v>99</v>
      </c>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v>114.6</v>
      </c>
      <c r="AM81" s="89">
        <v>114.6</v>
      </c>
      <c r="AN81" s="89">
        <v>172.7</v>
      </c>
      <c r="AO81" s="89">
        <v>133.1</v>
      </c>
      <c r="AP81" s="89">
        <v>145.9</v>
      </c>
      <c r="AQ81" s="89">
        <v>162.4</v>
      </c>
      <c r="AR81" s="89">
        <v>149.1</v>
      </c>
      <c r="AS81" s="89">
        <v>129.3</v>
      </c>
      <c r="AT81" s="89">
        <v>163.1</v>
      </c>
      <c r="AU81" s="89">
        <v>121.7</v>
      </c>
      <c r="AV81" s="89">
        <v>110.9</v>
      </c>
      <c r="AW81" s="89">
        <v>100.5</v>
      </c>
      <c r="AX81" s="89">
        <v>84.2</v>
      </c>
      <c r="AY81" s="89">
        <v>92.9</v>
      </c>
      <c r="AZ81" s="89">
        <v>114.7</v>
      </c>
      <c r="BA81" s="89">
        <v>123.9</v>
      </c>
      <c r="BB81" s="89">
        <v>82</v>
      </c>
      <c r="BC81" s="89">
        <v>96</v>
      </c>
      <c r="BD81" s="89">
        <v>102.6</v>
      </c>
      <c r="BE81" s="89">
        <v>126.9</v>
      </c>
      <c r="BF81" s="89">
        <v>175.6</v>
      </c>
      <c r="BG81" s="89">
        <v>125.4</v>
      </c>
      <c r="BH81" s="89">
        <v>117.5</v>
      </c>
      <c r="BI81" s="89">
        <v>96.1</v>
      </c>
      <c r="BJ81" s="89">
        <v>136.6</v>
      </c>
      <c r="BK81" s="89">
        <v>106.2</v>
      </c>
      <c r="BL81" s="89">
        <v>90</v>
      </c>
      <c r="BM81" s="90">
        <v>104.3</v>
      </c>
      <c r="BN81" s="90">
        <v>106.9</v>
      </c>
      <c r="BO81" s="90">
        <v>117.6</v>
      </c>
      <c r="BP81" s="90">
        <v>125.8</v>
      </c>
      <c r="BQ81" s="90">
        <v>90.4</v>
      </c>
      <c r="BR81" s="90">
        <v>109</v>
      </c>
      <c r="BS81" s="90">
        <v>115.4</v>
      </c>
      <c r="BT81" s="90">
        <v>93.8</v>
      </c>
      <c r="BU81" s="90">
        <v>84.8</v>
      </c>
      <c r="BV81" s="90">
        <v>104</v>
      </c>
      <c r="BW81" s="90">
        <v>116.5</v>
      </c>
      <c r="BX81" s="90">
        <v>86.7</v>
      </c>
      <c r="BY81" s="90">
        <v>77.1</v>
      </c>
      <c r="BZ81" s="90">
        <v>54.5</v>
      </c>
      <c r="CA81" s="90">
        <v>39.2</v>
      </c>
      <c r="CB81" s="90">
        <v>43</v>
      </c>
      <c r="CC81" s="90">
        <v>52.5</v>
      </c>
      <c r="CD81" s="90">
        <v>49.9</v>
      </c>
      <c r="CE81" s="90">
        <v>55.9</v>
      </c>
      <c r="CF81" s="90">
        <v>56.5</v>
      </c>
      <c r="CG81" s="90">
        <v>56</v>
      </c>
      <c r="CH81" s="90">
        <v>46.1</v>
      </c>
      <c r="CI81" s="90">
        <v>45</v>
      </c>
      <c r="CJ81" s="90">
        <v>39.3</v>
      </c>
      <c r="CK81" s="90">
        <v>37</v>
      </c>
      <c r="CL81" s="90">
        <v>24.5</v>
      </c>
      <c r="CM81" s="90">
        <v>18.6</v>
      </c>
      <c r="CN81" s="90">
        <v>23.6</v>
      </c>
      <c r="CO81" s="90">
        <v>28.8</v>
      </c>
      <c r="CP81" s="90">
        <v>16.2</v>
      </c>
      <c r="CQ81" s="90">
        <v>0.04</v>
      </c>
      <c r="CR81" s="90">
        <v>29.5</v>
      </c>
      <c r="CS81" s="90">
        <v>46.3</v>
      </c>
      <c r="CT81" s="90">
        <v>23</v>
      </c>
      <c r="CU81" s="90">
        <v>41.7</v>
      </c>
    </row>
    <row r="82" spans="1:64" s="90" customFormat="1" ht="12">
      <c r="A82" s="88"/>
      <c r="B82" s="88"/>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row>
    <row r="83" spans="1:99" s="90" customFormat="1" ht="12">
      <c r="A83" s="88"/>
      <c r="B83" s="88" t="s">
        <v>113</v>
      </c>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v>0.52</v>
      </c>
      <c r="AM83" s="89">
        <v>0.5</v>
      </c>
      <c r="AN83" s="89">
        <v>1</v>
      </c>
      <c r="AO83" s="89">
        <v>0.4</v>
      </c>
      <c r="AP83" s="89">
        <v>0.8</v>
      </c>
      <c r="AQ83" s="89">
        <v>0.6</v>
      </c>
      <c r="AR83" s="89">
        <v>1.2</v>
      </c>
      <c r="AS83" s="89">
        <v>0.8</v>
      </c>
      <c r="AT83" s="89">
        <v>0.2</v>
      </c>
      <c r="AU83" s="89">
        <v>1.6</v>
      </c>
      <c r="AV83" s="89">
        <v>1.9</v>
      </c>
      <c r="AW83" s="89">
        <v>1.7</v>
      </c>
      <c r="AX83" s="89">
        <v>1</v>
      </c>
      <c r="AY83" s="89">
        <v>0.9</v>
      </c>
      <c r="AZ83" s="89">
        <v>0.7</v>
      </c>
      <c r="BA83" s="89">
        <v>0.6</v>
      </c>
      <c r="BB83" s="89">
        <v>0.8</v>
      </c>
      <c r="BC83" s="89">
        <v>0.8</v>
      </c>
      <c r="BD83" s="89">
        <v>0.4</v>
      </c>
      <c r="BE83" s="89">
        <v>0.4</v>
      </c>
      <c r="BF83" s="89">
        <v>0.4</v>
      </c>
      <c r="BG83" s="89">
        <v>0.2</v>
      </c>
      <c r="BH83" s="89">
        <v>0.4</v>
      </c>
      <c r="BI83" s="89">
        <v>0.4</v>
      </c>
      <c r="BJ83" s="89">
        <v>0.2</v>
      </c>
      <c r="BK83" s="89">
        <v>0.2</v>
      </c>
      <c r="BL83" s="89">
        <v>0.2</v>
      </c>
      <c r="BM83" s="90">
        <v>0.2</v>
      </c>
      <c r="BN83" s="90">
        <v>0.2</v>
      </c>
      <c r="BO83" s="90">
        <v>0.4</v>
      </c>
      <c r="BP83" s="90">
        <v>0.2</v>
      </c>
      <c r="BQ83" s="90">
        <v>0.2</v>
      </c>
      <c r="BR83" s="90">
        <v>0.2</v>
      </c>
      <c r="BS83" s="90">
        <v>0</v>
      </c>
      <c r="BT83" s="90">
        <v>0</v>
      </c>
      <c r="BU83" s="90">
        <v>0</v>
      </c>
      <c r="BV83" s="90">
        <v>0</v>
      </c>
      <c r="BW83" s="90">
        <v>0.2</v>
      </c>
      <c r="BX83" s="90">
        <v>0</v>
      </c>
      <c r="BY83" s="90">
        <v>0</v>
      </c>
      <c r="BZ83" s="90">
        <v>0</v>
      </c>
      <c r="CA83" s="90">
        <v>0</v>
      </c>
      <c r="CB83" s="90">
        <v>0</v>
      </c>
      <c r="CC83" s="90">
        <v>0</v>
      </c>
      <c r="CD83" s="90">
        <v>0</v>
      </c>
      <c r="CE83" s="90">
        <v>0</v>
      </c>
      <c r="CF83" s="90">
        <v>0</v>
      </c>
      <c r="CG83" s="90">
        <v>0</v>
      </c>
      <c r="CH83" s="90">
        <v>0</v>
      </c>
      <c r="CI83" s="90">
        <v>0</v>
      </c>
      <c r="CJ83" s="90">
        <v>0</v>
      </c>
      <c r="CK83" s="90">
        <v>0</v>
      </c>
      <c r="CL83" s="90">
        <v>0</v>
      </c>
      <c r="CM83" s="90">
        <v>0</v>
      </c>
      <c r="CN83" s="90">
        <v>0</v>
      </c>
      <c r="CO83" s="90">
        <v>0</v>
      </c>
      <c r="CP83" s="90">
        <v>0</v>
      </c>
      <c r="CQ83" s="90">
        <v>0</v>
      </c>
      <c r="CR83" s="90">
        <v>0</v>
      </c>
      <c r="CS83" s="90">
        <v>0</v>
      </c>
      <c r="CT83" s="90">
        <v>0</v>
      </c>
      <c r="CU83" s="90">
        <v>0</v>
      </c>
    </row>
    <row r="84" spans="1:99" s="90" customFormat="1" ht="12">
      <c r="A84" s="88"/>
      <c r="B84" s="88" t="s">
        <v>112</v>
      </c>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v>1.9</v>
      </c>
      <c r="AM84" s="89">
        <v>4.5</v>
      </c>
      <c r="AN84" s="89">
        <v>8</v>
      </c>
      <c r="AO84" s="89">
        <v>3.5</v>
      </c>
      <c r="AP84" s="89">
        <v>4.8</v>
      </c>
      <c r="AQ84" s="89">
        <v>2.7</v>
      </c>
      <c r="AR84" s="89">
        <v>2</v>
      </c>
      <c r="AS84" s="89">
        <v>1.5</v>
      </c>
      <c r="AT84" s="89">
        <v>9.5</v>
      </c>
      <c r="AU84" s="89">
        <v>2.6</v>
      </c>
      <c r="AV84" s="89">
        <v>2</v>
      </c>
      <c r="AW84" s="89">
        <v>3</v>
      </c>
      <c r="AX84" s="89">
        <v>7.8</v>
      </c>
      <c r="AY84" s="89">
        <v>7.8</v>
      </c>
      <c r="AZ84" s="89">
        <v>3.8</v>
      </c>
      <c r="BA84" s="89">
        <v>3.2</v>
      </c>
      <c r="BB84" s="89">
        <v>2.7</v>
      </c>
      <c r="BC84" s="89">
        <v>2.5</v>
      </c>
      <c r="BD84" s="89">
        <v>8.8</v>
      </c>
      <c r="BE84" s="89">
        <v>3.5</v>
      </c>
      <c r="BF84" s="89">
        <v>2.9</v>
      </c>
      <c r="BG84" s="89">
        <v>3</v>
      </c>
      <c r="BH84" s="89">
        <v>3</v>
      </c>
      <c r="BI84" s="89">
        <v>5.7</v>
      </c>
      <c r="BJ84" s="89">
        <v>3.5</v>
      </c>
      <c r="BK84" s="89">
        <v>5</v>
      </c>
      <c r="BL84" s="89">
        <v>3.6</v>
      </c>
      <c r="BM84" s="90">
        <v>2.6</v>
      </c>
      <c r="BN84" s="90">
        <v>2.6</v>
      </c>
      <c r="BO84" s="90">
        <v>1.7</v>
      </c>
      <c r="BP84" s="90">
        <v>2.9</v>
      </c>
      <c r="BQ84" s="90">
        <v>3.5</v>
      </c>
      <c r="BR84" s="90">
        <v>3.2</v>
      </c>
      <c r="BS84" s="90">
        <v>0.2</v>
      </c>
      <c r="BT84" s="90">
        <v>0</v>
      </c>
      <c r="BU84" s="90">
        <v>0.8</v>
      </c>
      <c r="BV84" s="90">
        <v>0.8</v>
      </c>
      <c r="BW84" s="90">
        <v>1.2</v>
      </c>
      <c r="BX84" s="90">
        <v>0.8</v>
      </c>
      <c r="BY84" s="90">
        <v>0</v>
      </c>
      <c r="BZ84" s="90">
        <v>0</v>
      </c>
      <c r="CA84" s="90">
        <v>0.36</v>
      </c>
      <c r="CB84" s="90">
        <v>0.36</v>
      </c>
      <c r="CC84" s="90">
        <v>0.36</v>
      </c>
      <c r="CD84" s="90">
        <v>0.56</v>
      </c>
      <c r="CE84" s="90">
        <v>0.6</v>
      </c>
      <c r="CF84" s="90">
        <v>0.6</v>
      </c>
      <c r="CG84" s="90">
        <v>0.6</v>
      </c>
      <c r="CH84" s="90">
        <v>0</v>
      </c>
      <c r="CI84" s="90">
        <v>0</v>
      </c>
      <c r="CJ84" s="90">
        <v>0</v>
      </c>
      <c r="CK84" s="90">
        <v>0</v>
      </c>
      <c r="CL84" s="90">
        <v>0</v>
      </c>
      <c r="CM84" s="90">
        <v>0</v>
      </c>
      <c r="CN84" s="90">
        <v>0.4</v>
      </c>
      <c r="CO84" s="90">
        <v>0.4</v>
      </c>
      <c r="CP84" s="90">
        <v>0.4</v>
      </c>
      <c r="CQ84" s="90">
        <v>0.4</v>
      </c>
      <c r="CR84" s="90">
        <v>0.4</v>
      </c>
      <c r="CS84" s="90">
        <v>0.4</v>
      </c>
      <c r="CT84" s="90">
        <v>0.4</v>
      </c>
      <c r="CU84" s="90">
        <v>0.4</v>
      </c>
    </row>
    <row r="85" spans="1:99" s="90" customFormat="1" ht="12">
      <c r="A85" s="88"/>
      <c r="B85" s="88" t="s">
        <v>102</v>
      </c>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v>1.6</v>
      </c>
      <c r="AM85" s="89">
        <v>14.5</v>
      </c>
      <c r="AN85" s="89">
        <v>1.5</v>
      </c>
      <c r="AO85" s="89">
        <v>0.5</v>
      </c>
      <c r="AP85" s="89">
        <v>0.5</v>
      </c>
      <c r="AQ85" s="89">
        <v>0.4</v>
      </c>
      <c r="AR85" s="89">
        <v>0.4</v>
      </c>
      <c r="AS85" s="89">
        <v>0.4</v>
      </c>
      <c r="AT85" s="89">
        <v>0</v>
      </c>
      <c r="AU85" s="89"/>
      <c r="AV85" s="89"/>
      <c r="AW85" s="89"/>
      <c r="AX85" s="89"/>
      <c r="AY85" s="89">
        <v>1.5</v>
      </c>
      <c r="AZ85" s="89">
        <v>1.7</v>
      </c>
      <c r="BA85" s="89">
        <v>2.4</v>
      </c>
      <c r="BB85" s="89">
        <v>0.5</v>
      </c>
      <c r="BC85" s="89">
        <v>0.2</v>
      </c>
      <c r="BD85" s="89">
        <v>1.2</v>
      </c>
      <c r="BE85" s="89">
        <v>1.8</v>
      </c>
      <c r="BF85" s="89">
        <v>1.6</v>
      </c>
      <c r="BG85" s="89">
        <v>0.2</v>
      </c>
      <c r="BH85" s="89">
        <v>1.2</v>
      </c>
      <c r="BI85" s="89">
        <v>1</v>
      </c>
      <c r="BJ85" s="89"/>
      <c r="BK85" s="89"/>
      <c r="BL85" s="89"/>
      <c r="BN85" s="90">
        <v>0</v>
      </c>
      <c r="BO85" s="90">
        <v>0</v>
      </c>
      <c r="BP85" s="90">
        <v>0</v>
      </c>
      <c r="BQ85" s="90">
        <v>0</v>
      </c>
      <c r="BR85" s="90">
        <v>0</v>
      </c>
      <c r="BS85" s="90">
        <v>0</v>
      </c>
      <c r="BV85" s="90">
        <v>0</v>
      </c>
      <c r="BW85" s="90">
        <v>0</v>
      </c>
      <c r="BX85" s="90">
        <v>0</v>
      </c>
      <c r="BY85" s="90">
        <v>0</v>
      </c>
      <c r="BZ85" s="90">
        <v>0</v>
      </c>
      <c r="CA85" s="90">
        <v>0</v>
      </c>
      <c r="CB85" s="90">
        <v>0</v>
      </c>
      <c r="CC85" s="90">
        <v>0</v>
      </c>
      <c r="CD85" s="90">
        <v>0</v>
      </c>
      <c r="CE85" s="90">
        <v>0</v>
      </c>
      <c r="CF85" s="90">
        <v>0</v>
      </c>
      <c r="CG85" s="90">
        <v>0</v>
      </c>
      <c r="CH85" s="90">
        <v>0</v>
      </c>
      <c r="CI85" s="90">
        <v>0</v>
      </c>
      <c r="CJ85" s="90">
        <v>0</v>
      </c>
      <c r="CK85" s="90">
        <v>0</v>
      </c>
      <c r="CL85" s="90">
        <v>0</v>
      </c>
      <c r="CM85" s="90">
        <v>0</v>
      </c>
      <c r="CN85" s="90">
        <v>0</v>
      </c>
      <c r="CO85" s="90">
        <v>0</v>
      </c>
      <c r="CP85" s="90">
        <v>0</v>
      </c>
      <c r="CQ85" s="90">
        <v>0</v>
      </c>
      <c r="CR85" s="90">
        <v>0</v>
      </c>
      <c r="CS85" s="90">
        <v>0</v>
      </c>
      <c r="CT85" s="90">
        <v>0</v>
      </c>
      <c r="CU85" s="90">
        <v>0</v>
      </c>
    </row>
    <row r="86" spans="1:99" s="90" customFormat="1" ht="12">
      <c r="A86" s="88"/>
      <c r="B86" s="88" t="s">
        <v>100</v>
      </c>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v>152.5</v>
      </c>
      <c r="AM86" s="89">
        <v>3.9</v>
      </c>
      <c r="AN86" s="89">
        <v>161.1</v>
      </c>
      <c r="AO86" s="89">
        <v>124</v>
      </c>
      <c r="AP86" s="89">
        <v>161.1</v>
      </c>
      <c r="AQ86" s="89">
        <v>152.8</v>
      </c>
      <c r="AR86" s="89">
        <v>168.1</v>
      </c>
      <c r="AS86" s="89">
        <v>288.2</v>
      </c>
      <c r="AT86" s="89">
        <v>226.4</v>
      </c>
      <c r="AU86" s="89">
        <v>168.3</v>
      </c>
      <c r="AV86" s="89">
        <v>207</v>
      </c>
      <c r="AW86" s="89">
        <v>185.1</v>
      </c>
      <c r="AX86" s="89">
        <v>179</v>
      </c>
      <c r="AY86" s="89">
        <v>227.4</v>
      </c>
      <c r="AZ86" s="89">
        <v>223.6</v>
      </c>
      <c r="BA86" s="89">
        <v>201.6</v>
      </c>
      <c r="BB86" s="89">
        <v>266.6</v>
      </c>
      <c r="BC86" s="89">
        <v>272.6</v>
      </c>
      <c r="BD86" s="89">
        <v>290.6</v>
      </c>
      <c r="BE86" s="89">
        <v>226.4</v>
      </c>
      <c r="BF86" s="89">
        <v>226.2</v>
      </c>
      <c r="BG86" s="89">
        <v>96.4</v>
      </c>
      <c r="BH86" s="89">
        <v>115.5</v>
      </c>
      <c r="BI86" s="89">
        <v>114.2</v>
      </c>
      <c r="BJ86" s="89">
        <v>111</v>
      </c>
      <c r="BK86" s="89">
        <v>113.9</v>
      </c>
      <c r="BL86" s="89">
        <v>100.8</v>
      </c>
      <c r="BM86" s="90">
        <v>94</v>
      </c>
      <c r="BN86" s="90">
        <v>90.7</v>
      </c>
      <c r="BO86" s="90">
        <v>142.5</v>
      </c>
      <c r="BP86" s="90">
        <v>113.8</v>
      </c>
      <c r="BQ86" s="90">
        <v>160</v>
      </c>
      <c r="BR86" s="90">
        <v>128.2</v>
      </c>
      <c r="BS86" s="90">
        <v>101.4</v>
      </c>
      <c r="BT86" s="90">
        <v>67.7</v>
      </c>
      <c r="BU86" s="90">
        <v>79.9</v>
      </c>
      <c r="BV86" s="90">
        <v>66.1</v>
      </c>
      <c r="BW86" s="90">
        <v>78.5</v>
      </c>
      <c r="BX86" s="90">
        <v>82.7</v>
      </c>
      <c r="BY86" s="90">
        <v>63.6</v>
      </c>
      <c r="BZ86" s="90">
        <v>61.1</v>
      </c>
      <c r="CA86" s="90">
        <v>60.5</v>
      </c>
      <c r="CB86" s="90">
        <v>56.4</v>
      </c>
      <c r="CC86" s="90">
        <v>72.6</v>
      </c>
      <c r="CD86" s="90">
        <v>87.8</v>
      </c>
      <c r="CE86" s="90">
        <v>66.5</v>
      </c>
      <c r="CF86" s="90">
        <v>79.5</v>
      </c>
      <c r="CG86" s="90">
        <v>75.2</v>
      </c>
      <c r="CH86" s="90">
        <v>66.9</v>
      </c>
      <c r="CI86" s="90">
        <v>81.1</v>
      </c>
      <c r="CJ86" s="90">
        <v>72.9</v>
      </c>
      <c r="CK86" s="90">
        <v>46</v>
      </c>
      <c r="CL86" s="90">
        <v>51.9</v>
      </c>
      <c r="CM86" s="90">
        <v>55.4</v>
      </c>
      <c r="CN86" s="90">
        <v>16.6</v>
      </c>
      <c r="CO86" s="90">
        <v>32.3</v>
      </c>
      <c r="CP86" s="90">
        <v>35.1</v>
      </c>
      <c r="CQ86" s="90">
        <v>40</v>
      </c>
      <c r="CR86" s="90">
        <v>49.4</v>
      </c>
      <c r="CS86" s="90">
        <v>42.2</v>
      </c>
      <c r="CT86" s="90">
        <v>39.6</v>
      </c>
      <c r="CU86" s="90">
        <v>27</v>
      </c>
    </row>
    <row r="87" spans="1:64" s="90" customFormat="1" ht="12">
      <c r="A87" s="88"/>
      <c r="B87" s="88"/>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row>
    <row r="88" spans="1:99" s="90" customFormat="1" ht="12">
      <c r="A88" s="88"/>
      <c r="B88" s="91" t="s">
        <v>117</v>
      </c>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f>SUM(AL81,AL80,AL78,AL79)</f>
        <v>120.39999999999999</v>
      </c>
      <c r="AM88" s="89">
        <f aca="true" t="shared" si="9" ref="AM88:CH88">SUM(AM81,AM80,AM78,AM79)</f>
        <v>130.1</v>
      </c>
      <c r="AN88" s="89">
        <f t="shared" si="9"/>
        <v>184.15</v>
      </c>
      <c r="AO88" s="89">
        <f t="shared" si="9"/>
        <v>145.85</v>
      </c>
      <c r="AP88" s="89">
        <f t="shared" si="9"/>
        <v>150.75</v>
      </c>
      <c r="AQ88" s="89">
        <f t="shared" si="9"/>
        <v>195.66</v>
      </c>
      <c r="AR88" s="89">
        <f t="shared" si="9"/>
        <v>157.6</v>
      </c>
      <c r="AS88" s="89">
        <f t="shared" si="9"/>
        <v>139.91</v>
      </c>
      <c r="AT88" s="89">
        <f t="shared" si="9"/>
        <v>168.57</v>
      </c>
      <c r="AU88" s="89">
        <f t="shared" si="9"/>
        <v>129.75</v>
      </c>
      <c r="AV88" s="89">
        <f t="shared" si="9"/>
        <v>118.7</v>
      </c>
      <c r="AW88" s="89">
        <f t="shared" si="9"/>
        <v>107.5</v>
      </c>
      <c r="AX88" s="89">
        <f t="shared" si="9"/>
        <v>85.86</v>
      </c>
      <c r="AY88" s="89">
        <f t="shared" si="9"/>
        <v>96.16000000000001</v>
      </c>
      <c r="AZ88" s="89">
        <f t="shared" si="9"/>
        <v>121.614</v>
      </c>
      <c r="BA88" s="89">
        <f t="shared" si="9"/>
        <v>129.638</v>
      </c>
      <c r="BB88" s="89">
        <f t="shared" si="9"/>
        <v>89.74</v>
      </c>
      <c r="BC88" s="89">
        <f t="shared" si="9"/>
        <v>103.58999999999999</v>
      </c>
      <c r="BD88" s="89">
        <f t="shared" si="9"/>
        <v>107.13799999999999</v>
      </c>
      <c r="BE88" s="89">
        <f t="shared" si="9"/>
        <v>134.54000000000002</v>
      </c>
      <c r="BF88" s="89">
        <f t="shared" si="9"/>
        <v>181.946</v>
      </c>
      <c r="BG88" s="89">
        <f t="shared" si="9"/>
        <v>132.60000000000002</v>
      </c>
      <c r="BH88" s="89">
        <f t="shared" si="9"/>
        <v>122.744</v>
      </c>
      <c r="BI88" s="89">
        <f t="shared" si="9"/>
        <v>98.74</v>
      </c>
      <c r="BJ88" s="89">
        <f t="shared" si="9"/>
        <v>140.79</v>
      </c>
      <c r="BK88" s="89">
        <f t="shared" si="9"/>
        <v>107.93</v>
      </c>
      <c r="BL88" s="89">
        <f t="shared" si="9"/>
        <v>93.10000000000001</v>
      </c>
      <c r="BM88" s="89">
        <f t="shared" si="9"/>
        <v>106.6</v>
      </c>
      <c r="BN88" s="89">
        <f t="shared" si="9"/>
        <v>110.00000000000001</v>
      </c>
      <c r="BO88" s="89">
        <f t="shared" si="9"/>
        <v>121.5</v>
      </c>
      <c r="BP88" s="89">
        <f t="shared" si="9"/>
        <v>129.1</v>
      </c>
      <c r="BQ88" s="89">
        <f t="shared" si="9"/>
        <v>92.9</v>
      </c>
      <c r="BR88" s="89">
        <f t="shared" si="9"/>
        <v>111.2</v>
      </c>
      <c r="BS88" s="89">
        <f t="shared" si="9"/>
        <v>117.80000000000001</v>
      </c>
      <c r="BT88" s="89">
        <f t="shared" si="9"/>
        <v>95.3</v>
      </c>
      <c r="BU88" s="89">
        <f t="shared" si="9"/>
        <v>86.2</v>
      </c>
      <c r="BV88" s="89">
        <f t="shared" si="9"/>
        <v>105.80000000000001</v>
      </c>
      <c r="BW88" s="89">
        <f t="shared" si="9"/>
        <v>117.7</v>
      </c>
      <c r="BX88" s="89">
        <f t="shared" si="9"/>
        <v>88.2</v>
      </c>
      <c r="BY88" s="89">
        <f t="shared" si="9"/>
        <v>79.2</v>
      </c>
      <c r="BZ88" s="89">
        <f t="shared" si="9"/>
        <v>55.75</v>
      </c>
      <c r="CA88" s="89">
        <f t="shared" si="9"/>
        <v>40.900000000000006</v>
      </c>
      <c r="CB88" s="89">
        <f t="shared" si="9"/>
        <v>44.3</v>
      </c>
      <c r="CC88" s="89">
        <f t="shared" si="9"/>
        <v>53.65</v>
      </c>
      <c r="CD88" s="89">
        <f t="shared" si="9"/>
        <v>51.9</v>
      </c>
      <c r="CE88" s="89">
        <f t="shared" si="9"/>
        <v>58.7</v>
      </c>
      <c r="CF88" s="89">
        <f t="shared" si="9"/>
        <v>59.300000000000004</v>
      </c>
      <c r="CG88" s="89">
        <f t="shared" si="9"/>
        <v>58.3</v>
      </c>
      <c r="CH88" s="89">
        <f t="shared" si="9"/>
        <v>46.1</v>
      </c>
      <c r="CI88" s="89">
        <f aca="true" t="shared" si="10" ref="CI88:CP88">SUM(CI81,CI80,CI78,CI79)</f>
        <v>46.8</v>
      </c>
      <c r="CJ88" s="89">
        <f t="shared" si="10"/>
        <v>39.5</v>
      </c>
      <c r="CK88" s="89">
        <f t="shared" si="10"/>
        <v>38.3</v>
      </c>
      <c r="CL88" s="89">
        <f t="shared" si="10"/>
        <v>25.8</v>
      </c>
      <c r="CM88" s="89">
        <f t="shared" si="10"/>
        <v>20.3</v>
      </c>
      <c r="CN88" s="89">
        <f t="shared" si="10"/>
        <v>23.950000000000003</v>
      </c>
      <c r="CO88" s="89">
        <f t="shared" si="10"/>
        <v>29</v>
      </c>
      <c r="CP88" s="89">
        <f t="shared" si="10"/>
        <v>19.3</v>
      </c>
      <c r="CQ88" s="89">
        <f>SUM(CQ81,CQ80,CQ78,CQ79)</f>
        <v>0.04</v>
      </c>
      <c r="CR88" s="89">
        <f>SUM(CR81,CR80,CR78,CR79)</f>
        <v>29.6</v>
      </c>
      <c r="CS88" s="89">
        <f>SUM(CS81,CS80,CS78,CS79)</f>
        <v>46.449999999999996</v>
      </c>
      <c r="CT88" s="89">
        <f>SUM(CT81,CT80,CT78,CT79)</f>
        <v>23.35</v>
      </c>
      <c r="CU88" s="89">
        <f>SUM(CU81,CU80,CU78,CU79)</f>
        <v>42.2</v>
      </c>
    </row>
    <row r="89" spans="1:99" s="90" customFormat="1" ht="12">
      <c r="A89" s="88"/>
      <c r="B89" s="91" t="s">
        <v>118</v>
      </c>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f>SUM(AL86,AL85,AL83,AL84)</f>
        <v>156.52</v>
      </c>
      <c r="AM89" s="89">
        <f aca="true" t="shared" si="11" ref="AM89:CH89">SUM(AM86,AM85,AM83,AM84)</f>
        <v>23.4</v>
      </c>
      <c r="AN89" s="89">
        <f t="shared" si="11"/>
        <v>171.6</v>
      </c>
      <c r="AO89" s="89">
        <f t="shared" si="11"/>
        <v>128.4</v>
      </c>
      <c r="AP89" s="89">
        <f t="shared" si="11"/>
        <v>167.20000000000002</v>
      </c>
      <c r="AQ89" s="89">
        <f t="shared" si="11"/>
        <v>156.5</v>
      </c>
      <c r="AR89" s="89">
        <f t="shared" si="11"/>
        <v>171.7</v>
      </c>
      <c r="AS89" s="89">
        <f t="shared" si="11"/>
        <v>290.9</v>
      </c>
      <c r="AT89" s="89">
        <f t="shared" si="11"/>
        <v>236.1</v>
      </c>
      <c r="AU89" s="89">
        <f t="shared" si="11"/>
        <v>172.5</v>
      </c>
      <c r="AV89" s="89">
        <f t="shared" si="11"/>
        <v>210.9</v>
      </c>
      <c r="AW89" s="89">
        <f t="shared" si="11"/>
        <v>189.79999999999998</v>
      </c>
      <c r="AX89" s="89">
        <f t="shared" si="11"/>
        <v>187.8</v>
      </c>
      <c r="AY89" s="89">
        <f t="shared" si="11"/>
        <v>237.60000000000002</v>
      </c>
      <c r="AZ89" s="89">
        <f t="shared" si="11"/>
        <v>229.79999999999998</v>
      </c>
      <c r="BA89" s="89">
        <f t="shared" si="11"/>
        <v>207.79999999999998</v>
      </c>
      <c r="BB89" s="89">
        <f t="shared" si="11"/>
        <v>270.6</v>
      </c>
      <c r="BC89" s="89">
        <f t="shared" si="11"/>
        <v>276.1</v>
      </c>
      <c r="BD89" s="89">
        <f t="shared" si="11"/>
        <v>301</v>
      </c>
      <c r="BE89" s="89">
        <f t="shared" si="11"/>
        <v>232.10000000000002</v>
      </c>
      <c r="BF89" s="89">
        <f t="shared" si="11"/>
        <v>231.1</v>
      </c>
      <c r="BG89" s="89">
        <f t="shared" si="11"/>
        <v>99.80000000000001</v>
      </c>
      <c r="BH89" s="89">
        <f t="shared" si="11"/>
        <v>120.10000000000001</v>
      </c>
      <c r="BI89" s="89">
        <f t="shared" si="11"/>
        <v>121.30000000000001</v>
      </c>
      <c r="BJ89" s="89">
        <f t="shared" si="11"/>
        <v>114.7</v>
      </c>
      <c r="BK89" s="89">
        <f t="shared" si="11"/>
        <v>119.10000000000001</v>
      </c>
      <c r="BL89" s="89">
        <f t="shared" si="11"/>
        <v>104.6</v>
      </c>
      <c r="BM89" s="89">
        <f t="shared" si="11"/>
        <v>96.8</v>
      </c>
      <c r="BN89" s="89">
        <f t="shared" si="11"/>
        <v>93.5</v>
      </c>
      <c r="BO89" s="89">
        <f t="shared" si="11"/>
        <v>144.6</v>
      </c>
      <c r="BP89" s="89">
        <f t="shared" si="11"/>
        <v>116.9</v>
      </c>
      <c r="BQ89" s="89">
        <f t="shared" si="11"/>
        <v>163.7</v>
      </c>
      <c r="BR89" s="89">
        <f t="shared" si="11"/>
        <v>131.59999999999997</v>
      </c>
      <c r="BS89" s="89">
        <f t="shared" si="11"/>
        <v>101.60000000000001</v>
      </c>
      <c r="BT89" s="89">
        <f t="shared" si="11"/>
        <v>67.7</v>
      </c>
      <c r="BU89" s="89">
        <f t="shared" si="11"/>
        <v>80.7</v>
      </c>
      <c r="BV89" s="89">
        <f t="shared" si="11"/>
        <v>66.89999999999999</v>
      </c>
      <c r="BW89" s="89">
        <f t="shared" si="11"/>
        <v>79.9</v>
      </c>
      <c r="BX89" s="89">
        <f t="shared" si="11"/>
        <v>83.5</v>
      </c>
      <c r="BY89" s="89">
        <f t="shared" si="11"/>
        <v>63.6</v>
      </c>
      <c r="BZ89" s="89">
        <f t="shared" si="11"/>
        <v>61.1</v>
      </c>
      <c r="CA89" s="89">
        <f t="shared" si="11"/>
        <v>60.86</v>
      </c>
      <c r="CB89" s="89">
        <f t="shared" si="11"/>
        <v>56.76</v>
      </c>
      <c r="CC89" s="89">
        <f t="shared" si="11"/>
        <v>72.96</v>
      </c>
      <c r="CD89" s="89">
        <f t="shared" si="11"/>
        <v>88.36</v>
      </c>
      <c r="CE89" s="89">
        <f t="shared" si="11"/>
        <v>67.1</v>
      </c>
      <c r="CF89" s="89">
        <f t="shared" si="11"/>
        <v>80.1</v>
      </c>
      <c r="CG89" s="89">
        <f t="shared" si="11"/>
        <v>75.8</v>
      </c>
      <c r="CH89" s="89">
        <f t="shared" si="11"/>
        <v>66.9</v>
      </c>
      <c r="CI89" s="89">
        <f aca="true" t="shared" si="12" ref="CI89:CP89">SUM(CI86,CI85,CI83,CI84)</f>
        <v>81.1</v>
      </c>
      <c r="CJ89" s="89">
        <f t="shared" si="12"/>
        <v>72.9</v>
      </c>
      <c r="CK89" s="89">
        <f t="shared" si="12"/>
        <v>46</v>
      </c>
      <c r="CL89" s="89">
        <f t="shared" si="12"/>
        <v>51.9</v>
      </c>
      <c r="CM89" s="89">
        <f t="shared" si="12"/>
        <v>55.4</v>
      </c>
      <c r="CN89" s="89">
        <f t="shared" si="12"/>
        <v>17</v>
      </c>
      <c r="CO89" s="89">
        <f t="shared" si="12"/>
        <v>32.699999999999996</v>
      </c>
      <c r="CP89" s="89">
        <f t="shared" si="12"/>
        <v>35.5</v>
      </c>
      <c r="CQ89" s="89">
        <f>SUM(CQ86,CQ85,CQ83,CQ84)</f>
        <v>40.4</v>
      </c>
      <c r="CR89" s="89">
        <f>SUM(CR86,CR85,CR83,CR84)</f>
        <v>49.8</v>
      </c>
      <c r="CS89" s="89">
        <f>SUM(CS86,CS85,CS83,CS84)</f>
        <v>42.6</v>
      </c>
      <c r="CT89" s="89">
        <f>SUM(CT86,CT85,CT83,CT84)</f>
        <v>40</v>
      </c>
      <c r="CU89" s="89">
        <f>SUM(CU86,CU85,CU83,CU84)</f>
        <v>27.4</v>
      </c>
    </row>
    <row r="90" spans="1:99" s="90" customFormat="1" ht="12">
      <c r="A90" s="88"/>
      <c r="B90" s="91" t="s">
        <v>90</v>
      </c>
      <c r="C90" s="89"/>
      <c r="D90" s="89"/>
      <c r="E90" s="89"/>
      <c r="F90" s="89"/>
      <c r="G90" s="89"/>
      <c r="H90" s="89"/>
      <c r="I90" s="89"/>
      <c r="J90" s="89"/>
      <c r="K90" s="89"/>
      <c r="L90" s="89"/>
      <c r="M90" s="89"/>
      <c r="N90" s="89"/>
      <c r="O90" s="89">
        <v>416.6</v>
      </c>
      <c r="P90" s="89">
        <v>383.5</v>
      </c>
      <c r="Q90" s="89">
        <v>285.1</v>
      </c>
      <c r="R90" s="89">
        <v>404.20000000000005</v>
      </c>
      <c r="S90" s="89">
        <v>493.5</v>
      </c>
      <c r="T90" s="89">
        <v>408.09999999999997</v>
      </c>
      <c r="U90" s="89">
        <v>442.3</v>
      </c>
      <c r="V90" s="89">
        <v>539.4000000000001</v>
      </c>
      <c r="W90" s="89">
        <v>383.70000000000005</v>
      </c>
      <c r="X90" s="89">
        <v>444</v>
      </c>
      <c r="Y90" s="89">
        <v>430</v>
      </c>
      <c r="Z90" s="89">
        <v>425.9</v>
      </c>
      <c r="AA90" s="89">
        <v>390.9</v>
      </c>
      <c r="AB90" s="89">
        <v>347.986</v>
      </c>
      <c r="AC90" s="89">
        <v>330.1</v>
      </c>
      <c r="AD90" s="89">
        <v>380.70000000000005</v>
      </c>
      <c r="AE90" s="89">
        <v>378.20000000000005</v>
      </c>
      <c r="AF90" s="89">
        <v>309.4</v>
      </c>
      <c r="AG90" s="89">
        <v>408.5</v>
      </c>
      <c r="AH90" s="89">
        <v>421.1</v>
      </c>
      <c r="AI90" s="89">
        <v>309.4</v>
      </c>
      <c r="AJ90" s="89">
        <v>346.5</v>
      </c>
      <c r="AK90" s="89">
        <v>286.79999999999995</v>
      </c>
      <c r="AL90" s="89">
        <f aca="true" t="shared" si="13" ref="AL90:CE90">SUM(AL81:AL87)</f>
        <v>271.12</v>
      </c>
      <c r="AM90" s="89">
        <f t="shared" si="13"/>
        <v>138</v>
      </c>
      <c r="AN90" s="89">
        <f t="shared" si="13"/>
        <v>344.29999999999995</v>
      </c>
      <c r="AO90" s="89">
        <f t="shared" si="13"/>
        <v>261.5</v>
      </c>
      <c r="AP90" s="89">
        <f t="shared" si="13"/>
        <v>313.1</v>
      </c>
      <c r="AQ90" s="89">
        <f t="shared" si="13"/>
        <v>318.9</v>
      </c>
      <c r="AR90" s="89">
        <f t="shared" si="13"/>
        <v>320.79999999999995</v>
      </c>
      <c r="AS90" s="89">
        <f t="shared" si="13"/>
        <v>420.20000000000005</v>
      </c>
      <c r="AT90" s="89">
        <f t="shared" si="13"/>
        <v>399.2</v>
      </c>
      <c r="AU90" s="89">
        <f t="shared" si="13"/>
        <v>294.2</v>
      </c>
      <c r="AV90" s="89">
        <f t="shared" si="13"/>
        <v>321.8</v>
      </c>
      <c r="AW90" s="89">
        <f t="shared" si="13"/>
        <v>290.3</v>
      </c>
      <c r="AX90" s="89">
        <f t="shared" si="13"/>
        <v>272</v>
      </c>
      <c r="AY90" s="89">
        <f t="shared" si="13"/>
        <v>330.5</v>
      </c>
      <c r="AZ90" s="89">
        <f t="shared" si="13"/>
        <v>344.5</v>
      </c>
      <c r="BA90" s="89">
        <f t="shared" si="13"/>
        <v>331.7</v>
      </c>
      <c r="BB90" s="89">
        <f t="shared" si="13"/>
        <v>352.6</v>
      </c>
      <c r="BC90" s="89">
        <f t="shared" si="13"/>
        <v>372.1</v>
      </c>
      <c r="BD90" s="89">
        <f t="shared" si="13"/>
        <v>403.6</v>
      </c>
      <c r="BE90" s="89">
        <f t="shared" si="13"/>
        <v>359</v>
      </c>
      <c r="BF90" s="89">
        <f t="shared" si="13"/>
        <v>406.7</v>
      </c>
      <c r="BG90" s="89">
        <f t="shared" si="13"/>
        <v>225.20000000000002</v>
      </c>
      <c r="BH90" s="89">
        <f t="shared" si="13"/>
        <v>237.60000000000002</v>
      </c>
      <c r="BI90" s="89">
        <f t="shared" si="13"/>
        <v>217.4</v>
      </c>
      <c r="BJ90" s="89">
        <f t="shared" si="13"/>
        <v>251.29999999999998</v>
      </c>
      <c r="BK90" s="89">
        <f t="shared" si="13"/>
        <v>225.3</v>
      </c>
      <c r="BL90" s="89">
        <f t="shared" si="13"/>
        <v>194.6</v>
      </c>
      <c r="BM90" s="89">
        <f t="shared" si="13"/>
        <v>201.1</v>
      </c>
      <c r="BN90" s="89">
        <f t="shared" si="13"/>
        <v>200.4</v>
      </c>
      <c r="BO90" s="89">
        <f t="shared" si="13"/>
        <v>262.2</v>
      </c>
      <c r="BP90" s="89">
        <f t="shared" si="13"/>
        <v>242.7</v>
      </c>
      <c r="BQ90" s="89">
        <f t="shared" si="13"/>
        <v>254.10000000000002</v>
      </c>
      <c r="BR90" s="89">
        <f t="shared" si="13"/>
        <v>240.6</v>
      </c>
      <c r="BS90" s="89">
        <f t="shared" si="13"/>
        <v>217</v>
      </c>
      <c r="BT90" s="89">
        <f t="shared" si="13"/>
        <v>161.5</v>
      </c>
      <c r="BU90" s="89">
        <f t="shared" si="13"/>
        <v>165.5</v>
      </c>
      <c r="BV90" s="89">
        <f t="shared" si="13"/>
        <v>170.89999999999998</v>
      </c>
      <c r="BW90" s="89">
        <f t="shared" si="13"/>
        <v>196.4</v>
      </c>
      <c r="BX90" s="89">
        <f t="shared" si="13"/>
        <v>170.2</v>
      </c>
      <c r="BY90" s="89">
        <f t="shared" si="13"/>
        <v>140.7</v>
      </c>
      <c r="BZ90" s="89">
        <f t="shared" si="13"/>
        <v>115.6</v>
      </c>
      <c r="CA90" s="89">
        <f t="shared" si="13"/>
        <v>100.06</v>
      </c>
      <c r="CB90" s="89">
        <f t="shared" si="13"/>
        <v>99.75999999999999</v>
      </c>
      <c r="CC90" s="89">
        <f t="shared" si="13"/>
        <v>125.46</v>
      </c>
      <c r="CD90" s="89">
        <f t="shared" si="13"/>
        <v>138.26</v>
      </c>
      <c r="CE90" s="89">
        <f t="shared" si="13"/>
        <v>123</v>
      </c>
      <c r="CF90" s="90">
        <f aca="true" t="shared" si="14" ref="CF90:CP90">SUM(CF88:CF89)</f>
        <v>139.4</v>
      </c>
      <c r="CG90" s="90">
        <f t="shared" si="14"/>
        <v>134.1</v>
      </c>
      <c r="CH90" s="90">
        <f t="shared" si="14"/>
        <v>113</v>
      </c>
      <c r="CI90" s="90">
        <f t="shared" si="14"/>
        <v>127.89999999999999</v>
      </c>
      <c r="CJ90" s="90">
        <f t="shared" si="14"/>
        <v>112.4</v>
      </c>
      <c r="CK90" s="90">
        <f t="shared" si="14"/>
        <v>84.3</v>
      </c>
      <c r="CL90" s="90">
        <f t="shared" si="14"/>
        <v>77.7</v>
      </c>
      <c r="CM90" s="90">
        <f t="shared" si="14"/>
        <v>75.7</v>
      </c>
      <c r="CN90" s="90">
        <f t="shared" si="14"/>
        <v>40.95</v>
      </c>
      <c r="CO90" s="90">
        <f t="shared" si="14"/>
        <v>61.699999999999996</v>
      </c>
      <c r="CP90" s="90">
        <f t="shared" si="14"/>
        <v>54.8</v>
      </c>
      <c r="CQ90" s="90">
        <f>SUM(CQ88:CQ89)</f>
        <v>40.44</v>
      </c>
      <c r="CR90" s="90">
        <f>SUM(CR88:CR89)</f>
        <v>79.4</v>
      </c>
      <c r="CS90" s="90">
        <f>SUM(CS88:CS89)</f>
        <v>89.05</v>
      </c>
      <c r="CT90" s="90">
        <f>SUM(CT88:CT89)</f>
        <v>63.35</v>
      </c>
      <c r="CU90" s="90">
        <f>SUM(CU88:CU89)</f>
        <v>69.6</v>
      </c>
    </row>
    <row r="91" spans="1:64" s="90" customFormat="1" ht="12">
      <c r="A91" s="88"/>
      <c r="B91" s="88"/>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row>
    <row r="92" spans="1:99" s="90" customFormat="1" ht="12">
      <c r="A92" s="88" t="s">
        <v>27</v>
      </c>
      <c r="B92" s="88" t="s">
        <v>25</v>
      </c>
      <c r="C92" s="89"/>
      <c r="D92" s="89"/>
      <c r="E92" s="89"/>
      <c r="F92" s="89"/>
      <c r="G92" s="89"/>
      <c r="H92" s="89"/>
      <c r="I92" s="89"/>
      <c r="J92" s="89"/>
      <c r="K92" s="89"/>
      <c r="L92" s="89"/>
      <c r="M92" s="89"/>
      <c r="N92" s="89"/>
      <c r="O92" s="89">
        <v>39.4</v>
      </c>
      <c r="P92" s="89">
        <v>27.2</v>
      </c>
      <c r="Q92" s="89">
        <v>32.4</v>
      </c>
      <c r="R92" s="89">
        <v>30.7</v>
      </c>
      <c r="S92" s="89">
        <v>26.9</v>
      </c>
      <c r="T92" s="89">
        <v>27.8</v>
      </c>
      <c r="U92" s="89">
        <v>37.9</v>
      </c>
      <c r="V92" s="89">
        <v>25</v>
      </c>
      <c r="W92" s="89">
        <v>37.1</v>
      </c>
      <c r="X92" s="89">
        <v>21.9</v>
      </c>
      <c r="Y92" s="89">
        <v>37.9</v>
      </c>
      <c r="Z92" s="89">
        <v>27.2</v>
      </c>
      <c r="AA92" s="89">
        <v>32.8</v>
      </c>
      <c r="AB92" s="89">
        <v>28.9</v>
      </c>
      <c r="AC92" s="89">
        <v>39.7</v>
      </c>
      <c r="AD92" s="89">
        <v>43.4</v>
      </c>
      <c r="AE92" s="89">
        <v>28.3</v>
      </c>
      <c r="AF92" s="89">
        <v>45.2</v>
      </c>
      <c r="AG92" s="89">
        <v>16.2</v>
      </c>
      <c r="AH92" s="89">
        <v>29.8</v>
      </c>
      <c r="AI92" s="89">
        <v>26</v>
      </c>
      <c r="AJ92" s="89">
        <v>20.6</v>
      </c>
      <c r="AK92" s="89">
        <v>30.7</v>
      </c>
      <c r="AL92" s="89">
        <v>24</v>
      </c>
      <c r="AM92" s="89">
        <v>25.9</v>
      </c>
      <c r="AN92" s="89">
        <v>24.9</v>
      </c>
      <c r="AO92" s="89">
        <v>24</v>
      </c>
      <c r="AP92" s="89">
        <v>25.7</v>
      </c>
      <c r="AQ92" s="89">
        <v>21.2</v>
      </c>
      <c r="AR92" s="89">
        <v>19.5</v>
      </c>
      <c r="AS92" s="89">
        <v>19.9</v>
      </c>
      <c r="AT92" s="89">
        <v>19.2</v>
      </c>
      <c r="AU92" s="89">
        <v>14</v>
      </c>
      <c r="AV92" s="89">
        <v>9.3</v>
      </c>
      <c r="AW92" s="89">
        <v>7.5</v>
      </c>
      <c r="AX92" s="89">
        <v>13.7</v>
      </c>
      <c r="AY92" s="89">
        <v>12.3</v>
      </c>
      <c r="AZ92" s="89">
        <v>17.2</v>
      </c>
      <c r="BA92" s="89">
        <v>16.5</v>
      </c>
      <c r="BB92" s="89">
        <v>24.2</v>
      </c>
      <c r="BC92" s="89">
        <v>19.4</v>
      </c>
      <c r="BD92" s="89">
        <v>17.2</v>
      </c>
      <c r="BE92" s="89">
        <v>20.2</v>
      </c>
      <c r="BF92" s="89">
        <v>25.3</v>
      </c>
      <c r="BG92" s="89">
        <v>22.5</v>
      </c>
      <c r="BH92" s="89">
        <v>12.8</v>
      </c>
      <c r="BI92" s="89">
        <v>14.4</v>
      </c>
      <c r="BJ92" s="89">
        <v>10.4</v>
      </c>
      <c r="BK92" s="89">
        <v>5</v>
      </c>
      <c r="BL92" s="89">
        <v>8.3</v>
      </c>
      <c r="BM92" s="90">
        <v>7.2</v>
      </c>
      <c r="BN92" s="90">
        <v>7.3</v>
      </c>
      <c r="BO92" s="90">
        <v>7.2</v>
      </c>
      <c r="BP92" s="90">
        <v>8.1</v>
      </c>
      <c r="BQ92" s="90">
        <v>9</v>
      </c>
      <c r="BR92" s="90">
        <v>8</v>
      </c>
      <c r="BS92" s="90">
        <v>5.3</v>
      </c>
      <c r="BT92" s="90">
        <v>7.3</v>
      </c>
      <c r="BU92" s="90">
        <v>9.3</v>
      </c>
      <c r="BV92" s="90">
        <v>8</v>
      </c>
      <c r="BW92" s="90">
        <v>9.8</v>
      </c>
      <c r="BX92" s="90">
        <v>8.4</v>
      </c>
      <c r="BY92" s="90">
        <v>7.8</v>
      </c>
      <c r="BZ92" s="90">
        <v>4.9</v>
      </c>
      <c r="CA92" s="90">
        <v>5.2</v>
      </c>
      <c r="CB92" s="90">
        <v>2.75</v>
      </c>
      <c r="CC92" s="90">
        <v>2.4</v>
      </c>
      <c r="CD92" s="90">
        <v>4.2</v>
      </c>
      <c r="CE92" s="90">
        <v>2.8</v>
      </c>
      <c r="CF92" s="90">
        <v>3</v>
      </c>
      <c r="CG92" s="90">
        <v>2.1</v>
      </c>
      <c r="CH92" s="90">
        <v>2.9</v>
      </c>
      <c r="CI92" s="90">
        <v>5.3</v>
      </c>
      <c r="CJ92" s="90">
        <v>4.3</v>
      </c>
      <c r="CK92" s="90">
        <v>3.8</v>
      </c>
      <c r="CL92" s="90">
        <v>3.8</v>
      </c>
      <c r="CM92" s="90">
        <v>4.3</v>
      </c>
      <c r="CN92" s="90">
        <v>3.9</v>
      </c>
      <c r="CO92" s="90">
        <v>4.8</v>
      </c>
      <c r="CP92" s="90">
        <v>3.9</v>
      </c>
      <c r="CQ92" s="90">
        <v>4</v>
      </c>
      <c r="CR92" s="90">
        <v>3.1</v>
      </c>
      <c r="CS92" s="90">
        <v>3.9</v>
      </c>
      <c r="CT92" s="90">
        <v>4.1</v>
      </c>
      <c r="CU92" s="90">
        <v>4.3</v>
      </c>
    </row>
    <row r="93" spans="1:99" s="90" customFormat="1" ht="12">
      <c r="A93" s="88"/>
      <c r="B93" s="88" t="s">
        <v>28</v>
      </c>
      <c r="C93" s="89"/>
      <c r="D93" s="89"/>
      <c r="E93" s="89"/>
      <c r="F93" s="89"/>
      <c r="G93" s="89"/>
      <c r="H93" s="89"/>
      <c r="I93" s="89"/>
      <c r="J93" s="89"/>
      <c r="K93" s="89"/>
      <c r="L93" s="89"/>
      <c r="M93" s="89"/>
      <c r="N93" s="89"/>
      <c r="O93" s="89">
        <v>48.6</v>
      </c>
      <c r="P93" s="89">
        <v>54.2</v>
      </c>
      <c r="Q93" s="89">
        <v>26.1</v>
      </c>
      <c r="R93" s="89">
        <v>33.4</v>
      </c>
      <c r="S93" s="89">
        <v>27.3</v>
      </c>
      <c r="T93" s="89">
        <v>34.2</v>
      </c>
      <c r="U93" s="89">
        <v>35.6</v>
      </c>
      <c r="V93" s="89">
        <v>41.3</v>
      </c>
      <c r="W93" s="89">
        <v>18</v>
      </c>
      <c r="X93" s="89">
        <v>40.2</v>
      </c>
      <c r="Y93" s="89">
        <v>36.3</v>
      </c>
      <c r="Z93" s="89">
        <v>19.6</v>
      </c>
      <c r="AA93" s="89">
        <v>26.7</v>
      </c>
      <c r="AB93" s="89">
        <v>31.2</v>
      </c>
      <c r="AC93" s="89">
        <v>30.3</v>
      </c>
      <c r="AD93" s="89">
        <v>31.4</v>
      </c>
      <c r="AE93" s="89">
        <v>29.6</v>
      </c>
      <c r="AF93" s="89">
        <v>28.5</v>
      </c>
      <c r="AG93" s="89">
        <v>57.5</v>
      </c>
      <c r="AH93" s="89">
        <v>42.5</v>
      </c>
      <c r="AI93" s="89">
        <v>9</v>
      </c>
      <c r="AJ93" s="89">
        <v>12.6</v>
      </c>
      <c r="AK93" s="89">
        <v>12</v>
      </c>
      <c r="AL93" s="89">
        <v>11.3</v>
      </c>
      <c r="AM93" s="89">
        <v>14.5</v>
      </c>
      <c r="AN93" s="89">
        <v>16.3</v>
      </c>
      <c r="AO93" s="89">
        <v>21.6</v>
      </c>
      <c r="AP93" s="89">
        <v>18.6</v>
      </c>
      <c r="AQ93" s="89">
        <v>16.6</v>
      </c>
      <c r="AR93" s="89">
        <v>18.7</v>
      </c>
      <c r="AS93" s="89">
        <v>21.1</v>
      </c>
      <c r="AT93" s="89">
        <v>18</v>
      </c>
      <c r="AU93" s="89">
        <v>10.2</v>
      </c>
      <c r="AV93" s="89">
        <v>4.2</v>
      </c>
      <c r="AW93" s="89">
        <v>7.2</v>
      </c>
      <c r="AX93" s="89">
        <v>5.7</v>
      </c>
      <c r="AY93" s="89">
        <v>6.8</v>
      </c>
      <c r="AZ93" s="89">
        <v>12.8</v>
      </c>
      <c r="BA93" s="89">
        <v>5.2</v>
      </c>
      <c r="BB93" s="89">
        <v>7.2</v>
      </c>
      <c r="BC93" s="89">
        <v>9.2</v>
      </c>
      <c r="BD93" s="89">
        <v>4.9</v>
      </c>
      <c r="BE93" s="89">
        <v>7.8</v>
      </c>
      <c r="BF93" s="89">
        <v>8.1</v>
      </c>
      <c r="BG93" s="89">
        <v>6.3</v>
      </c>
      <c r="BH93" s="89">
        <v>7.3</v>
      </c>
      <c r="BI93" s="89">
        <v>5.6</v>
      </c>
      <c r="BJ93" s="89">
        <v>58.8</v>
      </c>
      <c r="BK93" s="89">
        <v>6.3</v>
      </c>
      <c r="BL93" s="89">
        <v>4.9</v>
      </c>
      <c r="BM93" s="90">
        <v>3</v>
      </c>
      <c r="BN93" s="90">
        <v>5.7</v>
      </c>
      <c r="BO93" s="90">
        <v>4.7</v>
      </c>
      <c r="BP93" s="90">
        <v>3.8</v>
      </c>
      <c r="BQ93" s="90">
        <v>6.4</v>
      </c>
      <c r="BR93" s="90">
        <v>5.3</v>
      </c>
      <c r="BS93" s="90">
        <v>4.5</v>
      </c>
      <c r="BT93" s="90">
        <v>2.2</v>
      </c>
      <c r="BU93" s="90">
        <v>1.7</v>
      </c>
      <c r="BV93" s="90">
        <v>1.2</v>
      </c>
      <c r="BW93" s="90">
        <v>2</v>
      </c>
      <c r="BX93" s="90">
        <v>1.6</v>
      </c>
      <c r="BY93" s="90">
        <v>1.6</v>
      </c>
      <c r="BZ93" s="90">
        <v>1.7</v>
      </c>
      <c r="CA93" s="90">
        <v>1.2</v>
      </c>
      <c r="CB93" s="90">
        <v>1.2</v>
      </c>
      <c r="CC93" s="90">
        <v>0.76</v>
      </c>
      <c r="CD93" s="90">
        <v>0.66</v>
      </c>
      <c r="CE93" s="90">
        <v>0.86</v>
      </c>
      <c r="CF93" s="90">
        <v>0.46</v>
      </c>
      <c r="CG93" s="90">
        <v>0.46</v>
      </c>
      <c r="CH93" s="90">
        <v>0.06</v>
      </c>
      <c r="CI93" s="90">
        <v>0.06</v>
      </c>
      <c r="CJ93" s="90">
        <v>0.06</v>
      </c>
      <c r="CK93" s="90">
        <v>0</v>
      </c>
      <c r="CL93" s="90">
        <v>0</v>
      </c>
      <c r="CM93" s="90">
        <v>0</v>
      </c>
      <c r="CN93" s="90">
        <v>0</v>
      </c>
      <c r="CO93" s="90">
        <v>0</v>
      </c>
      <c r="CP93" s="90">
        <v>0</v>
      </c>
      <c r="CQ93" s="90">
        <v>0</v>
      </c>
      <c r="CR93" s="90">
        <v>0</v>
      </c>
      <c r="CS93" s="90">
        <v>0</v>
      </c>
      <c r="CT93" s="90">
        <v>0</v>
      </c>
      <c r="CU93" s="90">
        <v>0.4</v>
      </c>
    </row>
    <row r="94" spans="1:99" s="90" customFormat="1" ht="12">
      <c r="A94" s="88"/>
      <c r="B94" s="91" t="s">
        <v>90</v>
      </c>
      <c r="C94" s="89"/>
      <c r="D94" s="89"/>
      <c r="E94" s="89"/>
      <c r="F94" s="89"/>
      <c r="G94" s="89"/>
      <c r="H94" s="89"/>
      <c r="I94" s="89"/>
      <c r="J94" s="89"/>
      <c r="K94" s="89"/>
      <c r="L94" s="89"/>
      <c r="M94" s="89"/>
      <c r="N94" s="89"/>
      <c r="O94" s="89">
        <f>SUM(O92:O93)</f>
        <v>88</v>
      </c>
      <c r="P94" s="89">
        <f aca="true" t="shared" si="15" ref="P94:CH94">SUM(P92:P93)</f>
        <v>81.4</v>
      </c>
      <c r="Q94" s="89">
        <f t="shared" si="15"/>
        <v>58.5</v>
      </c>
      <c r="R94" s="89">
        <f t="shared" si="15"/>
        <v>64.1</v>
      </c>
      <c r="S94" s="89">
        <f t="shared" si="15"/>
        <v>54.2</v>
      </c>
      <c r="T94" s="89">
        <f t="shared" si="15"/>
        <v>62</v>
      </c>
      <c r="U94" s="89">
        <f t="shared" si="15"/>
        <v>73.5</v>
      </c>
      <c r="V94" s="89">
        <f t="shared" si="15"/>
        <v>66.3</v>
      </c>
      <c r="W94" s="89">
        <f t="shared" si="15"/>
        <v>55.1</v>
      </c>
      <c r="X94" s="89">
        <f t="shared" si="15"/>
        <v>62.1</v>
      </c>
      <c r="Y94" s="89">
        <f t="shared" si="15"/>
        <v>74.19999999999999</v>
      </c>
      <c r="Z94" s="89">
        <f t="shared" si="15"/>
        <v>46.8</v>
      </c>
      <c r="AA94" s="89">
        <f t="shared" si="15"/>
        <v>59.5</v>
      </c>
      <c r="AB94" s="89">
        <f t="shared" si="15"/>
        <v>60.099999999999994</v>
      </c>
      <c r="AC94" s="89">
        <f t="shared" si="15"/>
        <v>70</v>
      </c>
      <c r="AD94" s="89">
        <f t="shared" si="15"/>
        <v>74.8</v>
      </c>
      <c r="AE94" s="89">
        <f t="shared" si="15"/>
        <v>57.900000000000006</v>
      </c>
      <c r="AF94" s="89">
        <f t="shared" si="15"/>
        <v>73.7</v>
      </c>
      <c r="AG94" s="89">
        <f t="shared" si="15"/>
        <v>73.7</v>
      </c>
      <c r="AH94" s="89">
        <f t="shared" si="15"/>
        <v>72.3</v>
      </c>
      <c r="AI94" s="89">
        <f t="shared" si="15"/>
        <v>35</v>
      </c>
      <c r="AJ94" s="89">
        <f t="shared" si="15"/>
        <v>33.2</v>
      </c>
      <c r="AK94" s="89">
        <f t="shared" si="15"/>
        <v>42.7</v>
      </c>
      <c r="AL94" s="89">
        <f t="shared" si="15"/>
        <v>35.3</v>
      </c>
      <c r="AM94" s="89">
        <f t="shared" si="15"/>
        <v>40.4</v>
      </c>
      <c r="AN94" s="89">
        <f t="shared" si="15"/>
        <v>41.2</v>
      </c>
      <c r="AO94" s="89">
        <f t="shared" si="15"/>
        <v>45.6</v>
      </c>
      <c r="AP94" s="89">
        <f t="shared" si="15"/>
        <v>44.3</v>
      </c>
      <c r="AQ94" s="89">
        <f t="shared" si="15"/>
        <v>37.8</v>
      </c>
      <c r="AR94" s="89">
        <f t="shared" si="15"/>
        <v>38.2</v>
      </c>
      <c r="AS94" s="89">
        <f t="shared" si="15"/>
        <v>41</v>
      </c>
      <c r="AT94" s="89">
        <f t="shared" si="15"/>
        <v>37.2</v>
      </c>
      <c r="AU94" s="89">
        <f t="shared" si="15"/>
        <v>24.2</v>
      </c>
      <c r="AV94" s="89">
        <f t="shared" si="15"/>
        <v>13.5</v>
      </c>
      <c r="AW94" s="89">
        <f t="shared" si="15"/>
        <v>14.7</v>
      </c>
      <c r="AX94" s="89">
        <f t="shared" si="15"/>
        <v>19.4</v>
      </c>
      <c r="AY94" s="89">
        <f t="shared" si="15"/>
        <v>19.1</v>
      </c>
      <c r="AZ94" s="89">
        <f t="shared" si="15"/>
        <v>30</v>
      </c>
      <c r="BA94" s="89">
        <f t="shared" si="15"/>
        <v>21.7</v>
      </c>
      <c r="BB94" s="89">
        <f t="shared" si="15"/>
        <v>31.4</v>
      </c>
      <c r="BC94" s="89">
        <f t="shared" si="15"/>
        <v>28.599999999999998</v>
      </c>
      <c r="BD94" s="89">
        <f t="shared" si="15"/>
        <v>22.1</v>
      </c>
      <c r="BE94" s="89">
        <f t="shared" si="15"/>
        <v>28</v>
      </c>
      <c r="BF94" s="89">
        <f t="shared" si="15"/>
        <v>33.4</v>
      </c>
      <c r="BG94" s="89">
        <f t="shared" si="15"/>
        <v>28.8</v>
      </c>
      <c r="BH94" s="89">
        <f t="shared" si="15"/>
        <v>20.1</v>
      </c>
      <c r="BI94" s="89">
        <f t="shared" si="15"/>
        <v>20</v>
      </c>
      <c r="BJ94" s="89">
        <f t="shared" si="15"/>
        <v>69.2</v>
      </c>
      <c r="BK94" s="89">
        <f t="shared" si="15"/>
        <v>11.3</v>
      </c>
      <c r="BL94" s="89">
        <f t="shared" si="15"/>
        <v>13.200000000000001</v>
      </c>
      <c r="BM94" s="89">
        <f t="shared" si="15"/>
        <v>10.2</v>
      </c>
      <c r="BN94" s="89">
        <f t="shared" si="15"/>
        <v>13</v>
      </c>
      <c r="BO94" s="89">
        <f t="shared" si="15"/>
        <v>11.9</v>
      </c>
      <c r="BP94" s="89">
        <f t="shared" si="15"/>
        <v>11.899999999999999</v>
      </c>
      <c r="BQ94" s="89">
        <f t="shared" si="15"/>
        <v>15.4</v>
      </c>
      <c r="BR94" s="89">
        <f t="shared" si="15"/>
        <v>13.3</v>
      </c>
      <c r="BS94" s="89">
        <f t="shared" si="15"/>
        <v>9.8</v>
      </c>
      <c r="BT94" s="89">
        <f t="shared" si="15"/>
        <v>9.5</v>
      </c>
      <c r="BU94" s="89">
        <f t="shared" si="15"/>
        <v>11</v>
      </c>
      <c r="BV94" s="89">
        <f t="shared" si="15"/>
        <v>9.2</v>
      </c>
      <c r="BW94" s="89">
        <f t="shared" si="15"/>
        <v>11.8</v>
      </c>
      <c r="BX94" s="89">
        <f t="shared" si="15"/>
        <v>10</v>
      </c>
      <c r="BY94" s="89">
        <f t="shared" si="15"/>
        <v>9.4</v>
      </c>
      <c r="BZ94" s="89">
        <f t="shared" si="15"/>
        <v>6.6000000000000005</v>
      </c>
      <c r="CA94" s="89">
        <f t="shared" si="15"/>
        <v>6.4</v>
      </c>
      <c r="CB94" s="89">
        <f t="shared" si="15"/>
        <v>3.95</v>
      </c>
      <c r="CC94" s="89">
        <f t="shared" si="15"/>
        <v>3.16</v>
      </c>
      <c r="CD94" s="89">
        <f t="shared" si="15"/>
        <v>4.86</v>
      </c>
      <c r="CE94" s="89">
        <f t="shared" si="15"/>
        <v>3.6599999999999997</v>
      </c>
      <c r="CF94" s="89">
        <f t="shared" si="15"/>
        <v>3.46</v>
      </c>
      <c r="CG94" s="89">
        <f t="shared" si="15"/>
        <v>2.56</v>
      </c>
      <c r="CH94" s="89">
        <f t="shared" si="15"/>
        <v>2.96</v>
      </c>
      <c r="CI94" s="89">
        <f aca="true" t="shared" si="16" ref="CI94:CU94">SUM(CI92:CI93)</f>
        <v>5.359999999999999</v>
      </c>
      <c r="CJ94" s="89">
        <f t="shared" si="16"/>
        <v>4.359999999999999</v>
      </c>
      <c r="CK94" s="89">
        <f t="shared" si="16"/>
        <v>3.8</v>
      </c>
      <c r="CL94" s="89">
        <f t="shared" si="16"/>
        <v>3.8</v>
      </c>
      <c r="CM94" s="89">
        <f t="shared" si="16"/>
        <v>4.3</v>
      </c>
      <c r="CN94" s="89">
        <f t="shared" si="16"/>
        <v>3.9</v>
      </c>
      <c r="CO94" s="89">
        <f t="shared" si="16"/>
        <v>4.8</v>
      </c>
      <c r="CP94" s="89">
        <f t="shared" si="16"/>
        <v>3.9</v>
      </c>
      <c r="CQ94" s="89">
        <f t="shared" si="16"/>
        <v>4</v>
      </c>
      <c r="CR94" s="89">
        <f t="shared" si="16"/>
        <v>3.1</v>
      </c>
      <c r="CS94" s="89">
        <f t="shared" si="16"/>
        <v>3.9</v>
      </c>
      <c r="CT94" s="89">
        <f t="shared" si="16"/>
        <v>4.1</v>
      </c>
      <c r="CU94" s="89">
        <f t="shared" si="16"/>
        <v>4.7</v>
      </c>
    </row>
    <row r="95" spans="1:64" s="90" customFormat="1" ht="12">
      <c r="A95" s="88"/>
      <c r="B95" s="88"/>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row>
    <row r="96" spans="1:99" s="90" customFormat="1" ht="12">
      <c r="A96" s="88" t="s">
        <v>6</v>
      </c>
      <c r="B96" s="88" t="s">
        <v>103</v>
      </c>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v>92.2</v>
      </c>
      <c r="AM96" s="89">
        <v>103.6</v>
      </c>
      <c r="AN96" s="89">
        <v>77.4</v>
      </c>
      <c r="AO96" s="89">
        <v>84.2</v>
      </c>
      <c r="AP96" s="89">
        <v>65.6</v>
      </c>
      <c r="AQ96" s="89">
        <v>57.8</v>
      </c>
      <c r="AR96" s="89">
        <v>63.8</v>
      </c>
      <c r="AS96" s="89">
        <v>64.1</v>
      </c>
      <c r="AT96" s="89">
        <v>49.4</v>
      </c>
      <c r="AU96" s="89">
        <v>21.6</v>
      </c>
      <c r="AV96" s="89">
        <v>50.9</v>
      </c>
      <c r="AW96" s="89">
        <v>79.2</v>
      </c>
      <c r="AX96" s="89">
        <v>76</v>
      </c>
      <c r="AY96" s="89">
        <v>89.8</v>
      </c>
      <c r="AZ96" s="89">
        <v>85.2</v>
      </c>
      <c r="BA96" s="89">
        <v>80.5</v>
      </c>
      <c r="BB96" s="89">
        <v>68</v>
      </c>
      <c r="BC96" s="89">
        <v>71.4</v>
      </c>
      <c r="BD96" s="89">
        <v>53.6</v>
      </c>
      <c r="BE96" s="89">
        <v>83.1</v>
      </c>
      <c r="BF96" s="89">
        <v>79</v>
      </c>
      <c r="BG96" s="89">
        <v>96.6</v>
      </c>
      <c r="BH96" s="89">
        <v>100.2</v>
      </c>
      <c r="BI96" s="89">
        <v>104.2</v>
      </c>
      <c r="BJ96" s="89">
        <v>114.7</v>
      </c>
      <c r="BK96" s="89">
        <v>94.6</v>
      </c>
      <c r="BL96" s="89">
        <v>115.9</v>
      </c>
      <c r="BM96" s="90">
        <v>119.8</v>
      </c>
      <c r="BN96" s="90">
        <v>98.3</v>
      </c>
      <c r="BO96" s="90">
        <v>99.9</v>
      </c>
      <c r="BP96" s="90">
        <v>101.9</v>
      </c>
      <c r="BQ96" s="90">
        <v>89.4</v>
      </c>
      <c r="BR96" s="90">
        <v>113.6</v>
      </c>
      <c r="BS96" s="90">
        <v>101</v>
      </c>
      <c r="BT96" s="90">
        <v>123.9</v>
      </c>
      <c r="BU96" s="90">
        <v>121.5</v>
      </c>
      <c r="BV96" s="90">
        <v>110.2</v>
      </c>
      <c r="BW96" s="90">
        <v>118.2</v>
      </c>
      <c r="BX96" s="90">
        <v>100.9</v>
      </c>
      <c r="BY96" s="90">
        <v>81.9</v>
      </c>
      <c r="BZ96" s="90">
        <v>70</v>
      </c>
      <c r="CA96" s="90">
        <v>103.1</v>
      </c>
      <c r="CB96" s="90">
        <v>90.2</v>
      </c>
      <c r="CC96" s="90">
        <v>77.5</v>
      </c>
      <c r="CD96" s="90">
        <v>78</v>
      </c>
      <c r="CE96" s="90">
        <v>87.8</v>
      </c>
      <c r="CF96" s="90">
        <v>77</v>
      </c>
      <c r="CG96" s="90">
        <v>61.2</v>
      </c>
      <c r="CH96" s="90">
        <v>56.4</v>
      </c>
      <c r="CI96" s="90">
        <v>91.7</v>
      </c>
      <c r="CJ96" s="90">
        <v>68.6</v>
      </c>
      <c r="CK96" s="90">
        <v>81.3</v>
      </c>
      <c r="CL96" s="90">
        <v>90.3</v>
      </c>
      <c r="CM96" s="90">
        <v>89.1</v>
      </c>
      <c r="CN96" s="90">
        <v>103</v>
      </c>
      <c r="CO96" s="90">
        <v>105.2</v>
      </c>
      <c r="CP96" s="90">
        <v>97.7</v>
      </c>
      <c r="CQ96" s="90">
        <v>100.1</v>
      </c>
      <c r="CR96" s="90">
        <v>90.9</v>
      </c>
      <c r="CS96" s="90">
        <v>117.9</v>
      </c>
      <c r="CT96" s="90">
        <v>138.2</v>
      </c>
      <c r="CU96" s="90">
        <v>119</v>
      </c>
    </row>
    <row r="97" spans="1:99" s="90" customFormat="1" ht="12">
      <c r="A97" s="88"/>
      <c r="B97" s="88" t="s">
        <v>105</v>
      </c>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v>3.6</v>
      </c>
      <c r="AM97" s="89">
        <v>1.1</v>
      </c>
      <c r="AN97" s="89">
        <v>4.1</v>
      </c>
      <c r="AO97" s="89">
        <v>3.4</v>
      </c>
      <c r="AP97" s="89">
        <v>0.8</v>
      </c>
      <c r="AQ97" s="89">
        <v>2.4</v>
      </c>
      <c r="AR97" s="89">
        <v>2.3</v>
      </c>
      <c r="AS97" s="89">
        <v>5.5</v>
      </c>
      <c r="AT97" s="89">
        <v>3.5</v>
      </c>
      <c r="AU97" s="89">
        <v>3.5</v>
      </c>
      <c r="AV97" s="89">
        <v>5.4</v>
      </c>
      <c r="AW97" s="89">
        <v>4.5</v>
      </c>
      <c r="AX97" s="89">
        <v>4.8</v>
      </c>
      <c r="AY97" s="89">
        <v>2.3</v>
      </c>
      <c r="AZ97" s="89">
        <v>3.1</v>
      </c>
      <c r="BA97" s="89">
        <v>5.7</v>
      </c>
      <c r="BB97" s="89">
        <v>6.9</v>
      </c>
      <c r="BC97" s="89">
        <v>6</v>
      </c>
      <c r="BD97" s="89">
        <v>9.6</v>
      </c>
      <c r="BE97" s="89">
        <v>5.6</v>
      </c>
      <c r="BF97" s="89">
        <v>10.6</v>
      </c>
      <c r="BG97" s="89">
        <v>15.3</v>
      </c>
      <c r="BH97" s="89">
        <v>14.3</v>
      </c>
      <c r="BI97" s="89">
        <v>10.5</v>
      </c>
      <c r="BJ97" s="89">
        <v>9.6</v>
      </c>
      <c r="BK97" s="89">
        <v>9.7</v>
      </c>
      <c r="BL97" s="89">
        <v>12.7</v>
      </c>
      <c r="BM97" s="90">
        <v>17.4</v>
      </c>
      <c r="BN97" s="90">
        <v>14</v>
      </c>
      <c r="BO97" s="90">
        <v>14.2</v>
      </c>
      <c r="BP97" s="90">
        <v>15.6</v>
      </c>
      <c r="BQ97" s="90">
        <v>11.9</v>
      </c>
      <c r="BR97" s="90">
        <v>8</v>
      </c>
      <c r="BS97" s="90">
        <v>6.4</v>
      </c>
      <c r="BT97" s="90">
        <v>11.1</v>
      </c>
      <c r="BU97" s="90">
        <v>7.5</v>
      </c>
      <c r="BV97" s="90">
        <v>7.9</v>
      </c>
      <c r="BW97" s="90">
        <v>8.4</v>
      </c>
      <c r="BX97" s="90">
        <v>8.8</v>
      </c>
      <c r="BY97" s="90">
        <v>7.7</v>
      </c>
      <c r="BZ97" s="90">
        <v>5</v>
      </c>
      <c r="CA97" s="90">
        <v>3.3</v>
      </c>
      <c r="CB97" s="90">
        <v>1.2</v>
      </c>
      <c r="CC97" s="90">
        <v>2.7</v>
      </c>
      <c r="CD97" s="90">
        <v>2.7</v>
      </c>
      <c r="CE97" s="90">
        <v>4.2</v>
      </c>
      <c r="CF97" s="90">
        <v>3.9</v>
      </c>
      <c r="CG97" s="90">
        <v>4</v>
      </c>
      <c r="CH97" s="90">
        <v>3</v>
      </c>
      <c r="CI97" s="90">
        <v>0.8</v>
      </c>
      <c r="CJ97" s="90">
        <v>5.7</v>
      </c>
      <c r="CK97" s="90">
        <v>3.6</v>
      </c>
      <c r="CL97" s="90">
        <v>3</v>
      </c>
      <c r="CM97" s="90">
        <v>7.3</v>
      </c>
      <c r="CN97" s="90">
        <v>6.7</v>
      </c>
      <c r="CO97" s="90">
        <v>8.2</v>
      </c>
      <c r="CP97" s="90">
        <v>4.7</v>
      </c>
      <c r="CQ97" s="90">
        <v>9.5</v>
      </c>
      <c r="CR97" s="90">
        <v>10.9</v>
      </c>
      <c r="CS97" s="90">
        <v>9.7</v>
      </c>
      <c r="CT97" s="90">
        <v>17.5</v>
      </c>
      <c r="CU97" s="90">
        <v>8.3</v>
      </c>
    </row>
    <row r="98" spans="1:99" s="90" customFormat="1" ht="12">
      <c r="A98" s="88"/>
      <c r="B98" s="88" t="s">
        <v>107</v>
      </c>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v>28.5</v>
      </c>
      <c r="AM98" s="89">
        <v>18.1</v>
      </c>
      <c r="AN98" s="89">
        <v>21.2</v>
      </c>
      <c r="AO98" s="89">
        <v>48.5</v>
      </c>
      <c r="AP98" s="89">
        <v>28.2</v>
      </c>
      <c r="AQ98" s="89">
        <v>30.3</v>
      </c>
      <c r="AR98" s="89">
        <v>45.5</v>
      </c>
      <c r="AS98" s="89">
        <v>25.6</v>
      </c>
      <c r="AT98" s="89">
        <v>10</v>
      </c>
      <c r="AU98" s="89">
        <v>7.9</v>
      </c>
      <c r="AV98" s="89">
        <v>13.8</v>
      </c>
      <c r="AW98" s="89">
        <v>7</v>
      </c>
      <c r="AX98" s="89">
        <v>12.7</v>
      </c>
      <c r="AY98" s="89">
        <v>9.6</v>
      </c>
      <c r="AZ98" s="89">
        <v>15.1</v>
      </c>
      <c r="BA98" s="89">
        <v>10.1</v>
      </c>
      <c r="BB98" s="89">
        <v>7.4</v>
      </c>
      <c r="BC98" s="89">
        <v>7.4</v>
      </c>
      <c r="BD98" s="89">
        <v>10.1</v>
      </c>
      <c r="BE98" s="89">
        <v>9.2</v>
      </c>
      <c r="BF98" s="89">
        <v>3.2</v>
      </c>
      <c r="BG98" s="89">
        <v>8.4</v>
      </c>
      <c r="BH98" s="89">
        <v>4.4</v>
      </c>
      <c r="BI98" s="89">
        <v>5.2</v>
      </c>
      <c r="BJ98" s="89">
        <v>6.2</v>
      </c>
      <c r="BK98" s="89">
        <v>13</v>
      </c>
      <c r="BL98" s="89">
        <v>4.9</v>
      </c>
      <c r="BM98" s="90">
        <v>7.7</v>
      </c>
      <c r="BN98" s="90">
        <v>5.6</v>
      </c>
      <c r="BO98" s="90">
        <v>4.6</v>
      </c>
      <c r="BP98" s="90">
        <v>8.9</v>
      </c>
      <c r="BQ98" s="90">
        <v>7.8</v>
      </c>
      <c r="BR98" s="90">
        <v>11.2</v>
      </c>
      <c r="BS98" s="90">
        <v>20.1</v>
      </c>
      <c r="BT98" s="90">
        <v>1.3</v>
      </c>
      <c r="BU98" s="90">
        <v>7.6</v>
      </c>
      <c r="BV98" s="90">
        <v>6.9</v>
      </c>
      <c r="BW98" s="90">
        <v>17.6</v>
      </c>
      <c r="BX98" s="90">
        <v>26.6</v>
      </c>
      <c r="BY98" s="90">
        <v>10</v>
      </c>
      <c r="BZ98" s="90">
        <v>7.1</v>
      </c>
      <c r="CA98" s="90">
        <v>13.8</v>
      </c>
      <c r="CB98" s="90">
        <v>10</v>
      </c>
      <c r="CC98" s="90">
        <v>6.9</v>
      </c>
      <c r="CD98" s="90">
        <v>9.9</v>
      </c>
      <c r="CE98" s="90">
        <v>7.9</v>
      </c>
      <c r="CF98" s="90">
        <v>2.6</v>
      </c>
      <c r="CG98" s="90">
        <v>7.4</v>
      </c>
      <c r="CH98" s="90">
        <v>10.7</v>
      </c>
      <c r="CI98" s="90">
        <v>5.6</v>
      </c>
      <c r="CJ98" s="90">
        <v>7.96</v>
      </c>
      <c r="CK98" s="90">
        <v>4.8</v>
      </c>
      <c r="CL98" s="90">
        <v>9</v>
      </c>
      <c r="CM98" s="90">
        <v>8.9</v>
      </c>
      <c r="CN98" s="90">
        <v>9.9</v>
      </c>
      <c r="CO98" s="90">
        <v>14</v>
      </c>
      <c r="CP98" s="90">
        <v>18.4</v>
      </c>
      <c r="CQ98" s="90">
        <v>18.1</v>
      </c>
      <c r="CR98" s="90">
        <v>14.7</v>
      </c>
      <c r="CS98" s="90">
        <v>7.1</v>
      </c>
      <c r="CT98" s="90">
        <v>5.5</v>
      </c>
      <c r="CU98" s="90">
        <v>5.3</v>
      </c>
    </row>
    <row r="99" spans="1:99" s="90" customFormat="1" ht="12">
      <c r="A99" s="88"/>
      <c r="B99" s="88" t="s">
        <v>119</v>
      </c>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v>0</v>
      </c>
      <c r="AM99" s="89">
        <v>0</v>
      </c>
      <c r="AN99" s="89">
        <v>0</v>
      </c>
      <c r="AO99" s="89">
        <v>0</v>
      </c>
      <c r="AP99" s="89">
        <v>0</v>
      </c>
      <c r="AQ99" s="89"/>
      <c r="AR99" s="89"/>
      <c r="AS99" s="89"/>
      <c r="AT99" s="89"/>
      <c r="AU99" s="89"/>
      <c r="AV99" s="89"/>
      <c r="AW99" s="89"/>
      <c r="AX99" s="89"/>
      <c r="AY99" s="89"/>
      <c r="AZ99" s="89">
        <v>0</v>
      </c>
      <c r="BA99" s="89"/>
      <c r="BB99" s="89"/>
      <c r="BC99" s="89"/>
      <c r="BD99" s="89"/>
      <c r="BE99" s="89"/>
      <c r="BF99" s="89"/>
      <c r="BG99" s="89"/>
      <c r="BH99" s="89"/>
      <c r="BI99" s="89"/>
      <c r="BJ99" s="89"/>
      <c r="BK99" s="89"/>
      <c r="BL99" s="89"/>
      <c r="BN99" s="90">
        <v>0</v>
      </c>
      <c r="BO99" s="90">
        <v>0</v>
      </c>
      <c r="BQ99" s="90">
        <v>0</v>
      </c>
      <c r="BR99" s="90">
        <v>0</v>
      </c>
      <c r="BS99" s="90">
        <v>0</v>
      </c>
      <c r="BT99" s="90">
        <v>0</v>
      </c>
      <c r="BU99" s="90">
        <v>0</v>
      </c>
      <c r="BV99" s="90">
        <v>0</v>
      </c>
      <c r="BW99" s="90">
        <v>0</v>
      </c>
      <c r="BX99" s="90">
        <v>0</v>
      </c>
      <c r="BY99" s="90">
        <v>0</v>
      </c>
      <c r="BZ99" s="90">
        <v>0</v>
      </c>
      <c r="CA99" s="90">
        <v>0</v>
      </c>
      <c r="CB99" s="90">
        <v>0</v>
      </c>
      <c r="CC99" s="90">
        <v>0</v>
      </c>
      <c r="CD99" s="90">
        <v>0</v>
      </c>
      <c r="CE99" s="90">
        <v>0</v>
      </c>
      <c r="CF99" s="90">
        <v>0</v>
      </c>
      <c r="CG99" s="90">
        <v>0</v>
      </c>
      <c r="CH99" s="90">
        <v>0</v>
      </c>
      <c r="CI99" s="90">
        <v>0</v>
      </c>
      <c r="CJ99" s="90">
        <v>0</v>
      </c>
      <c r="CK99" s="90">
        <v>0</v>
      </c>
      <c r="CL99" s="90">
        <v>0</v>
      </c>
      <c r="CM99" s="90">
        <v>0</v>
      </c>
      <c r="CN99" s="90">
        <v>0</v>
      </c>
      <c r="CO99" s="90">
        <v>0</v>
      </c>
      <c r="CP99" s="90">
        <v>0</v>
      </c>
      <c r="CQ99" s="90">
        <v>0</v>
      </c>
      <c r="CR99" s="90">
        <v>0</v>
      </c>
      <c r="CS99" s="90">
        <v>0</v>
      </c>
      <c r="CT99" s="90">
        <v>0</v>
      </c>
      <c r="CU99" s="90">
        <v>0</v>
      </c>
    </row>
    <row r="100" spans="1:64" s="90" customFormat="1" ht="12">
      <c r="A100" s="88"/>
      <c r="B100" s="88"/>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row>
    <row r="101" spans="1:99" s="90" customFormat="1" ht="12">
      <c r="A101" s="88"/>
      <c r="B101" s="88" t="s">
        <v>104</v>
      </c>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v>310.2</v>
      </c>
      <c r="AM101" s="89">
        <v>336.8</v>
      </c>
      <c r="AN101" s="89">
        <v>390.3</v>
      </c>
      <c r="AO101" s="89">
        <v>318.1</v>
      </c>
      <c r="AP101" s="89">
        <v>336</v>
      </c>
      <c r="AQ101" s="89">
        <v>302.3</v>
      </c>
      <c r="AR101" s="89">
        <v>297.8</v>
      </c>
      <c r="AS101" s="89">
        <v>342.3</v>
      </c>
      <c r="AT101" s="89">
        <v>379.9</v>
      </c>
      <c r="AU101" s="89">
        <v>264.5</v>
      </c>
      <c r="AV101" s="89">
        <v>248.7</v>
      </c>
      <c r="AW101" s="89">
        <v>273.4</v>
      </c>
      <c r="AX101" s="89">
        <v>268.3</v>
      </c>
      <c r="AY101" s="89">
        <v>249.4</v>
      </c>
      <c r="AZ101" s="89">
        <v>274</v>
      </c>
      <c r="BA101" s="89">
        <v>288.4</v>
      </c>
      <c r="BB101" s="89">
        <v>287.3</v>
      </c>
      <c r="BC101" s="89">
        <v>287.6</v>
      </c>
      <c r="BD101" s="89">
        <v>280.8</v>
      </c>
      <c r="BE101" s="89">
        <v>281.2</v>
      </c>
      <c r="BF101" s="89">
        <v>275.5</v>
      </c>
      <c r="BG101" s="89">
        <v>192.6</v>
      </c>
      <c r="BH101" s="89">
        <v>179.9</v>
      </c>
      <c r="BI101" s="89">
        <v>188.2</v>
      </c>
      <c r="BJ101" s="89">
        <v>151.2</v>
      </c>
      <c r="BK101" s="89">
        <v>158.7</v>
      </c>
      <c r="BL101" s="89">
        <v>178.6</v>
      </c>
      <c r="BM101" s="90">
        <v>122.9</v>
      </c>
      <c r="BN101" s="90">
        <v>107.5</v>
      </c>
      <c r="BO101" s="90">
        <v>147.3</v>
      </c>
      <c r="BP101" s="90">
        <v>140.6</v>
      </c>
      <c r="BQ101" s="90">
        <v>180.6</v>
      </c>
      <c r="BR101" s="90">
        <v>143.7</v>
      </c>
      <c r="BS101" s="90">
        <v>124.9</v>
      </c>
      <c r="BT101" s="90">
        <v>90.6</v>
      </c>
      <c r="BU101" s="90">
        <v>115.1</v>
      </c>
      <c r="BV101" s="90">
        <v>72.7</v>
      </c>
      <c r="BW101" s="90">
        <v>88.8</v>
      </c>
      <c r="BX101" s="90">
        <v>106.7</v>
      </c>
      <c r="BY101" s="90">
        <v>115.7</v>
      </c>
      <c r="BZ101" s="90">
        <v>130.4</v>
      </c>
      <c r="CA101" s="90">
        <v>93.9</v>
      </c>
      <c r="CB101" s="90">
        <v>102.4</v>
      </c>
      <c r="CC101" s="90">
        <v>116.9</v>
      </c>
      <c r="CD101" s="90">
        <v>141.5</v>
      </c>
      <c r="CE101" s="90">
        <v>138.8</v>
      </c>
      <c r="CF101" s="90">
        <v>152.6</v>
      </c>
      <c r="CG101" s="90">
        <v>169.8</v>
      </c>
      <c r="CH101" s="90">
        <v>157.9</v>
      </c>
      <c r="CI101" s="90">
        <v>124.3</v>
      </c>
      <c r="CJ101" s="90">
        <v>169</v>
      </c>
      <c r="CK101" s="90">
        <v>147.9</v>
      </c>
      <c r="CL101" s="90">
        <v>189.2</v>
      </c>
      <c r="CM101" s="90">
        <v>173</v>
      </c>
      <c r="CN101" s="90">
        <v>132.7</v>
      </c>
      <c r="CO101" s="90">
        <v>163.9</v>
      </c>
      <c r="CP101" s="90">
        <v>193.7</v>
      </c>
      <c r="CQ101" s="90">
        <v>194.3</v>
      </c>
      <c r="CR101" s="90">
        <v>207.8</v>
      </c>
      <c r="CS101" s="90">
        <v>199.3</v>
      </c>
      <c r="CT101" s="90">
        <v>178</v>
      </c>
      <c r="CU101" s="90">
        <v>197.7</v>
      </c>
    </row>
    <row r="102" spans="1:99" s="90" customFormat="1" ht="12">
      <c r="A102" s="88"/>
      <c r="B102" s="88" t="s">
        <v>106</v>
      </c>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v>27.1</v>
      </c>
      <c r="AM102" s="89">
        <v>23.8</v>
      </c>
      <c r="AN102" s="89">
        <v>24.1</v>
      </c>
      <c r="AO102" s="89">
        <v>26.1</v>
      </c>
      <c r="AP102" s="89">
        <v>24.7</v>
      </c>
      <c r="AQ102" s="89">
        <v>29.6</v>
      </c>
      <c r="AR102" s="89">
        <v>35.6</v>
      </c>
      <c r="AS102" s="89">
        <v>32.2</v>
      </c>
      <c r="AT102" s="89">
        <v>29</v>
      </c>
      <c r="AU102" s="89">
        <v>27.4</v>
      </c>
      <c r="AV102" s="89">
        <v>22.6</v>
      </c>
      <c r="AW102" s="89">
        <v>31</v>
      </c>
      <c r="AX102" s="89">
        <v>26.7</v>
      </c>
      <c r="AY102" s="89">
        <v>26</v>
      </c>
      <c r="AZ102" s="89">
        <v>26</v>
      </c>
      <c r="BA102" s="89">
        <v>24.3</v>
      </c>
      <c r="BB102" s="89">
        <v>24.5</v>
      </c>
      <c r="BC102" s="89">
        <v>22.5</v>
      </c>
      <c r="BD102" s="89">
        <v>23.3</v>
      </c>
      <c r="BE102" s="89">
        <v>26.8</v>
      </c>
      <c r="BF102" s="89">
        <v>23.9</v>
      </c>
      <c r="BG102" s="89">
        <v>24.8</v>
      </c>
      <c r="BH102" s="89">
        <v>23.2</v>
      </c>
      <c r="BI102" s="89">
        <v>31</v>
      </c>
      <c r="BJ102" s="89">
        <v>22.2</v>
      </c>
      <c r="BK102" s="89">
        <v>25.5</v>
      </c>
      <c r="BL102" s="89">
        <v>22.8</v>
      </c>
      <c r="BM102" s="90">
        <v>18.7</v>
      </c>
      <c r="BN102" s="90">
        <v>19.6</v>
      </c>
      <c r="BO102" s="90">
        <v>19.2</v>
      </c>
      <c r="BP102" s="90">
        <v>16.2</v>
      </c>
      <c r="BQ102" s="90">
        <v>16.7</v>
      </c>
      <c r="BR102" s="90">
        <v>15.2</v>
      </c>
      <c r="BS102" s="90">
        <v>16.3</v>
      </c>
      <c r="BT102" s="90">
        <v>14.9</v>
      </c>
      <c r="BU102" s="90">
        <v>19.6</v>
      </c>
      <c r="BV102" s="90">
        <v>17.7</v>
      </c>
      <c r="BW102" s="90">
        <v>15.3</v>
      </c>
      <c r="BX102" s="90">
        <v>16</v>
      </c>
      <c r="BY102" s="90">
        <v>16.9</v>
      </c>
      <c r="BZ102" s="90">
        <v>14</v>
      </c>
      <c r="CA102" s="90">
        <v>14.9</v>
      </c>
      <c r="CB102" s="90">
        <v>16.2</v>
      </c>
      <c r="CC102" s="90">
        <v>15.7</v>
      </c>
      <c r="CD102" s="90">
        <v>15.5</v>
      </c>
      <c r="CE102" s="90">
        <v>16.9</v>
      </c>
      <c r="CF102" s="90">
        <v>21.3</v>
      </c>
      <c r="CG102" s="90">
        <v>21.3</v>
      </c>
      <c r="CH102" s="90">
        <v>20.7</v>
      </c>
      <c r="CI102" s="90">
        <v>19</v>
      </c>
      <c r="CJ102" s="90">
        <v>18.8</v>
      </c>
      <c r="CK102" s="90">
        <v>19.1</v>
      </c>
      <c r="CL102" s="90">
        <v>19.6</v>
      </c>
      <c r="CM102" s="90">
        <v>19.1</v>
      </c>
      <c r="CN102" s="90">
        <v>18.7</v>
      </c>
      <c r="CO102" s="90">
        <v>19.4</v>
      </c>
      <c r="CP102" s="90">
        <v>23.2</v>
      </c>
      <c r="CQ102" s="90">
        <v>22.6</v>
      </c>
      <c r="CR102" s="90">
        <v>21.8</v>
      </c>
      <c r="CS102" s="90">
        <v>26.6</v>
      </c>
      <c r="CT102" s="90">
        <v>16.4</v>
      </c>
      <c r="CU102" s="90">
        <v>27.8</v>
      </c>
    </row>
    <row r="103" spans="1:99" s="90" customFormat="1" ht="12">
      <c r="A103" s="88"/>
      <c r="B103" s="88" t="s">
        <v>108</v>
      </c>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v>35.8</v>
      </c>
      <c r="AM103" s="89">
        <v>43.6</v>
      </c>
      <c r="AN103" s="89">
        <v>64.9</v>
      </c>
      <c r="AO103" s="89">
        <v>38.8</v>
      </c>
      <c r="AP103" s="89">
        <v>43.8</v>
      </c>
      <c r="AQ103" s="89">
        <v>37.5</v>
      </c>
      <c r="AR103" s="89">
        <v>32</v>
      </c>
      <c r="AS103" s="89">
        <v>33</v>
      </c>
      <c r="AT103" s="89">
        <v>38.2</v>
      </c>
      <c r="AU103" s="89">
        <v>44.7</v>
      </c>
      <c r="AV103" s="89">
        <v>31.7</v>
      </c>
      <c r="AW103" s="89">
        <v>35.9</v>
      </c>
      <c r="AX103" s="89">
        <v>41.3</v>
      </c>
      <c r="AY103" s="89">
        <v>28.8</v>
      </c>
      <c r="AZ103" s="89">
        <v>31.8</v>
      </c>
      <c r="BA103" s="89">
        <v>38.9</v>
      </c>
      <c r="BB103" s="89">
        <v>33.6</v>
      </c>
      <c r="BC103" s="89">
        <v>34.4</v>
      </c>
      <c r="BD103" s="89">
        <v>40.8</v>
      </c>
      <c r="BE103" s="89">
        <v>40.4</v>
      </c>
      <c r="BF103" s="89">
        <v>52.2</v>
      </c>
      <c r="BG103" s="89">
        <v>50.5</v>
      </c>
      <c r="BH103" s="89">
        <v>45.6</v>
      </c>
      <c r="BI103" s="89">
        <v>49.2</v>
      </c>
      <c r="BJ103" s="89">
        <v>65.2</v>
      </c>
      <c r="BK103" s="89">
        <v>44.6</v>
      </c>
      <c r="BL103" s="89">
        <v>63.7</v>
      </c>
      <c r="BM103" s="90">
        <v>56</v>
      </c>
      <c r="BN103" s="90">
        <v>51.7</v>
      </c>
      <c r="BO103" s="90">
        <v>48.2</v>
      </c>
      <c r="BP103" s="90">
        <v>40.7</v>
      </c>
      <c r="BQ103" s="90">
        <v>46.1</v>
      </c>
      <c r="BR103" s="90">
        <v>45.6</v>
      </c>
      <c r="BS103" s="90">
        <v>44.9</v>
      </c>
      <c r="BT103" s="90">
        <v>44.3</v>
      </c>
      <c r="BU103" s="90">
        <v>38.6</v>
      </c>
      <c r="BV103" s="90">
        <v>38.3</v>
      </c>
      <c r="BW103" s="90">
        <v>36.1</v>
      </c>
      <c r="BX103" s="90">
        <v>41.4</v>
      </c>
      <c r="BY103" s="90">
        <v>38.1</v>
      </c>
      <c r="BZ103" s="90">
        <v>38</v>
      </c>
      <c r="CA103" s="90">
        <v>41.4</v>
      </c>
      <c r="CB103" s="90">
        <v>44.2</v>
      </c>
      <c r="CC103" s="90">
        <v>50.2</v>
      </c>
      <c r="CD103" s="90">
        <v>41.9</v>
      </c>
      <c r="CE103" s="90">
        <v>42.3</v>
      </c>
      <c r="CF103" s="90">
        <v>44.2</v>
      </c>
      <c r="CG103" s="90">
        <v>40</v>
      </c>
      <c r="CH103" s="90">
        <v>36.2</v>
      </c>
      <c r="CI103" s="90">
        <v>35.7</v>
      </c>
      <c r="CJ103" s="90">
        <v>39.2</v>
      </c>
      <c r="CK103" s="90">
        <v>43.3</v>
      </c>
      <c r="CL103" s="90">
        <v>36.1</v>
      </c>
      <c r="CM103" s="90">
        <v>36</v>
      </c>
      <c r="CN103" s="90">
        <v>32.7</v>
      </c>
      <c r="CO103" s="90">
        <v>34.3</v>
      </c>
      <c r="CP103" s="90">
        <v>31.6</v>
      </c>
      <c r="CQ103" s="90">
        <v>34.6</v>
      </c>
      <c r="CR103" s="90">
        <v>31.9</v>
      </c>
      <c r="CS103" s="90">
        <v>30.2</v>
      </c>
      <c r="CT103" s="90">
        <v>30.4</v>
      </c>
      <c r="CU103" s="90">
        <v>26.8</v>
      </c>
    </row>
    <row r="104" spans="1:99" s="90" customFormat="1" ht="12">
      <c r="A104" s="88"/>
      <c r="B104" s="88" t="s">
        <v>109</v>
      </c>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v>0</v>
      </c>
      <c r="AM104" s="89">
        <v>0</v>
      </c>
      <c r="AN104" s="89">
        <v>0</v>
      </c>
      <c r="AO104" s="89">
        <v>0</v>
      </c>
      <c r="AP104" s="89">
        <v>0</v>
      </c>
      <c r="AQ104" s="89"/>
      <c r="AR104" s="89"/>
      <c r="AS104" s="89"/>
      <c r="AT104" s="89"/>
      <c r="AU104" s="89"/>
      <c r="AV104" s="89"/>
      <c r="AW104" s="89"/>
      <c r="AX104" s="89"/>
      <c r="AY104" s="89"/>
      <c r="AZ104" s="89">
        <v>0</v>
      </c>
      <c r="BA104" s="89">
        <v>0.16</v>
      </c>
      <c r="BB104" s="89"/>
      <c r="BC104" s="89"/>
      <c r="BD104" s="89"/>
      <c r="BE104" s="89"/>
      <c r="BF104" s="89"/>
      <c r="BG104" s="89"/>
      <c r="BH104" s="89"/>
      <c r="BI104" s="89"/>
      <c r="BJ104" s="89"/>
      <c r="BK104" s="89"/>
      <c r="BL104" s="89"/>
      <c r="BN104" s="90">
        <v>0</v>
      </c>
      <c r="BO104" s="90">
        <v>0</v>
      </c>
      <c r="BQ104" s="90">
        <v>0</v>
      </c>
      <c r="BR104" s="90">
        <v>0</v>
      </c>
      <c r="BS104" s="90">
        <v>0</v>
      </c>
      <c r="BT104" s="90">
        <v>0</v>
      </c>
      <c r="BU104" s="90">
        <v>0</v>
      </c>
      <c r="BV104" s="90">
        <v>0</v>
      </c>
      <c r="BW104" s="90">
        <v>0</v>
      </c>
      <c r="BX104" s="90">
        <v>0</v>
      </c>
      <c r="BY104" s="90">
        <v>0</v>
      </c>
      <c r="BZ104" s="90">
        <v>0</v>
      </c>
      <c r="CA104" s="90">
        <v>0</v>
      </c>
      <c r="CB104" s="90">
        <v>0</v>
      </c>
      <c r="CC104" s="90">
        <v>0</v>
      </c>
      <c r="CD104" s="90">
        <v>0</v>
      </c>
      <c r="CE104" s="90">
        <v>0</v>
      </c>
      <c r="CF104" s="90">
        <v>0</v>
      </c>
      <c r="CG104" s="90">
        <v>0</v>
      </c>
      <c r="CH104" s="90">
        <v>0</v>
      </c>
      <c r="CI104" s="90">
        <v>0</v>
      </c>
      <c r="CJ104" s="90">
        <v>0</v>
      </c>
      <c r="CK104" s="90">
        <v>0</v>
      </c>
      <c r="CL104" s="90">
        <v>0</v>
      </c>
      <c r="CM104" s="90">
        <v>0</v>
      </c>
      <c r="CN104" s="90">
        <v>0.2</v>
      </c>
      <c r="CO104" s="90">
        <v>0</v>
      </c>
      <c r="CP104" s="90">
        <v>0</v>
      </c>
      <c r="CQ104" s="90">
        <v>0</v>
      </c>
      <c r="CR104" s="90">
        <v>0</v>
      </c>
      <c r="CS104" s="90">
        <v>0</v>
      </c>
      <c r="CT104" s="90">
        <v>0</v>
      </c>
      <c r="CU104" s="90">
        <v>0</v>
      </c>
    </row>
    <row r="105" spans="1:64" s="90" customFormat="1" ht="12">
      <c r="A105" s="88"/>
      <c r="B105" s="88"/>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row>
    <row r="106" spans="1:99" s="90" customFormat="1" ht="12">
      <c r="A106" s="88"/>
      <c r="B106" s="91" t="s">
        <v>117</v>
      </c>
      <c r="C106" s="89"/>
      <c r="D106" s="89"/>
      <c r="E106" s="89"/>
      <c r="F106" s="89"/>
      <c r="G106" s="89"/>
      <c r="H106" s="89"/>
      <c r="I106" s="89"/>
      <c r="J106" s="89"/>
      <c r="K106" s="89"/>
      <c r="L106" s="89"/>
      <c r="M106" s="89"/>
      <c r="N106" s="89"/>
      <c r="O106" s="89" t="s">
        <v>31</v>
      </c>
      <c r="P106" s="89" t="s">
        <v>31</v>
      </c>
      <c r="Q106" s="89" t="s">
        <v>31</v>
      </c>
      <c r="R106" s="89" t="s">
        <v>31</v>
      </c>
      <c r="S106" s="89" t="s">
        <v>31</v>
      </c>
      <c r="T106" s="89" t="s">
        <v>31</v>
      </c>
      <c r="U106" s="89" t="s">
        <v>31</v>
      </c>
      <c r="V106" s="89" t="s">
        <v>31</v>
      </c>
      <c r="W106" s="89" t="s">
        <v>31</v>
      </c>
      <c r="X106" s="89" t="s">
        <v>31</v>
      </c>
      <c r="Y106" s="89" t="s">
        <v>31</v>
      </c>
      <c r="Z106" s="89" t="s">
        <v>31</v>
      </c>
      <c r="AA106" s="89" t="s">
        <v>31</v>
      </c>
      <c r="AB106" s="89" t="s">
        <v>31</v>
      </c>
      <c r="AC106" s="89" t="s">
        <v>31</v>
      </c>
      <c r="AD106" s="89" t="s">
        <v>31</v>
      </c>
      <c r="AE106" s="89" t="s">
        <v>31</v>
      </c>
      <c r="AF106" s="89" t="s">
        <v>31</v>
      </c>
      <c r="AG106" s="89" t="s">
        <v>31</v>
      </c>
      <c r="AH106" s="89" t="s">
        <v>31</v>
      </c>
      <c r="AI106" s="89" t="s">
        <v>31</v>
      </c>
      <c r="AJ106" s="89" t="s">
        <v>31</v>
      </c>
      <c r="AK106" s="89" t="s">
        <v>31</v>
      </c>
      <c r="AL106" s="89">
        <f aca="true" t="shared" si="17" ref="AL106:CD106">SUM(AL96:AL99)</f>
        <v>124.3</v>
      </c>
      <c r="AM106" s="89">
        <f t="shared" si="17"/>
        <v>122.79999999999998</v>
      </c>
      <c r="AN106" s="89">
        <f t="shared" si="17"/>
        <v>102.7</v>
      </c>
      <c r="AO106" s="89">
        <f t="shared" si="17"/>
        <v>136.10000000000002</v>
      </c>
      <c r="AP106" s="89">
        <f t="shared" si="17"/>
        <v>94.6</v>
      </c>
      <c r="AQ106" s="89">
        <f t="shared" si="17"/>
        <v>90.5</v>
      </c>
      <c r="AR106" s="89">
        <f t="shared" si="17"/>
        <v>111.6</v>
      </c>
      <c r="AS106" s="89">
        <f t="shared" si="17"/>
        <v>95.19999999999999</v>
      </c>
      <c r="AT106" s="89">
        <f t="shared" si="17"/>
        <v>62.9</v>
      </c>
      <c r="AU106" s="89">
        <f t="shared" si="17"/>
        <v>33</v>
      </c>
      <c r="AV106" s="89">
        <f t="shared" si="17"/>
        <v>70.1</v>
      </c>
      <c r="AW106" s="89">
        <f t="shared" si="17"/>
        <v>90.7</v>
      </c>
      <c r="AX106" s="89">
        <f t="shared" si="17"/>
        <v>93.5</v>
      </c>
      <c r="AY106" s="89">
        <f t="shared" si="17"/>
        <v>101.69999999999999</v>
      </c>
      <c r="AZ106" s="89">
        <f t="shared" si="17"/>
        <v>103.39999999999999</v>
      </c>
      <c r="BA106" s="89">
        <f t="shared" si="17"/>
        <v>96.3</v>
      </c>
      <c r="BB106" s="89">
        <f t="shared" si="17"/>
        <v>82.30000000000001</v>
      </c>
      <c r="BC106" s="89">
        <f t="shared" si="17"/>
        <v>84.80000000000001</v>
      </c>
      <c r="BD106" s="89">
        <f t="shared" si="17"/>
        <v>73.3</v>
      </c>
      <c r="BE106" s="89">
        <f t="shared" si="17"/>
        <v>97.89999999999999</v>
      </c>
      <c r="BF106" s="89">
        <f t="shared" si="17"/>
        <v>92.8</v>
      </c>
      <c r="BG106" s="89">
        <f t="shared" si="17"/>
        <v>120.3</v>
      </c>
      <c r="BH106" s="89">
        <f t="shared" si="17"/>
        <v>118.9</v>
      </c>
      <c r="BI106" s="89">
        <f t="shared" si="17"/>
        <v>119.9</v>
      </c>
      <c r="BJ106" s="89">
        <f t="shared" si="17"/>
        <v>130.5</v>
      </c>
      <c r="BK106" s="89">
        <f t="shared" si="17"/>
        <v>117.3</v>
      </c>
      <c r="BL106" s="89">
        <f t="shared" si="17"/>
        <v>133.5</v>
      </c>
      <c r="BM106" s="89">
        <f t="shared" si="17"/>
        <v>144.89999999999998</v>
      </c>
      <c r="BN106" s="89">
        <f t="shared" si="17"/>
        <v>117.89999999999999</v>
      </c>
      <c r="BO106" s="89">
        <f t="shared" si="17"/>
        <v>118.7</v>
      </c>
      <c r="BP106" s="89">
        <f t="shared" si="17"/>
        <v>126.4</v>
      </c>
      <c r="BQ106" s="89">
        <f t="shared" si="17"/>
        <v>109.10000000000001</v>
      </c>
      <c r="BR106" s="89">
        <f t="shared" si="17"/>
        <v>132.79999999999998</v>
      </c>
      <c r="BS106" s="89">
        <f t="shared" si="17"/>
        <v>127.5</v>
      </c>
      <c r="BT106" s="89">
        <f t="shared" si="17"/>
        <v>136.3</v>
      </c>
      <c r="BU106" s="89">
        <f t="shared" si="17"/>
        <v>136.6</v>
      </c>
      <c r="BV106" s="89">
        <f t="shared" si="17"/>
        <v>125.00000000000001</v>
      </c>
      <c r="BW106" s="89">
        <f t="shared" si="17"/>
        <v>144.20000000000002</v>
      </c>
      <c r="BX106" s="89">
        <f t="shared" si="17"/>
        <v>136.3</v>
      </c>
      <c r="BY106" s="89">
        <f t="shared" si="17"/>
        <v>99.60000000000001</v>
      </c>
      <c r="BZ106" s="89">
        <f t="shared" si="17"/>
        <v>82.1</v>
      </c>
      <c r="CA106" s="89">
        <f t="shared" si="17"/>
        <v>120.19999999999999</v>
      </c>
      <c r="CB106" s="89">
        <f t="shared" si="17"/>
        <v>101.4</v>
      </c>
      <c r="CC106" s="89">
        <f t="shared" si="17"/>
        <v>87.10000000000001</v>
      </c>
      <c r="CD106" s="89">
        <f t="shared" si="17"/>
        <v>90.60000000000001</v>
      </c>
      <c r="CE106" s="89">
        <f>SUM(CE96:CE99)</f>
        <v>99.9</v>
      </c>
      <c r="CF106" s="90">
        <v>83.5</v>
      </c>
      <c r="CG106" s="90">
        <f aca="true" t="shared" si="18" ref="CG106:CL106">SUM(CG96:CG99)</f>
        <v>72.60000000000001</v>
      </c>
      <c r="CH106" s="90">
        <f t="shared" si="18"/>
        <v>70.1</v>
      </c>
      <c r="CI106" s="90">
        <f t="shared" si="18"/>
        <v>98.1</v>
      </c>
      <c r="CJ106" s="90">
        <f t="shared" si="18"/>
        <v>82.25999999999999</v>
      </c>
      <c r="CK106" s="90">
        <f t="shared" si="18"/>
        <v>89.69999999999999</v>
      </c>
      <c r="CL106" s="90">
        <f t="shared" si="18"/>
        <v>102.3</v>
      </c>
      <c r="CM106" s="90">
        <f aca="true" t="shared" si="19" ref="CM106:CR106">SUM(CM96:CM99)</f>
        <v>105.3</v>
      </c>
      <c r="CN106" s="90">
        <f t="shared" si="19"/>
        <v>119.60000000000001</v>
      </c>
      <c r="CO106" s="90">
        <f t="shared" si="19"/>
        <v>127.4</v>
      </c>
      <c r="CP106" s="90">
        <f t="shared" si="19"/>
        <v>120.80000000000001</v>
      </c>
      <c r="CQ106" s="90">
        <f t="shared" si="19"/>
        <v>127.69999999999999</v>
      </c>
      <c r="CR106" s="90">
        <f t="shared" si="19"/>
        <v>116.50000000000001</v>
      </c>
      <c r="CS106" s="90">
        <f>SUM(CS96:CS99)</f>
        <v>134.70000000000002</v>
      </c>
      <c r="CT106" s="90">
        <f>SUM(CT96:CT99)</f>
        <v>161.2</v>
      </c>
      <c r="CU106" s="90">
        <f>SUM(CU96:CU99)</f>
        <v>132.6</v>
      </c>
    </row>
    <row r="107" spans="1:99" s="90" customFormat="1" ht="12">
      <c r="A107" s="88"/>
      <c r="B107" s="91" t="s">
        <v>118</v>
      </c>
      <c r="C107" s="89"/>
      <c r="D107" s="89"/>
      <c r="E107" s="89"/>
      <c r="F107" s="89"/>
      <c r="G107" s="89"/>
      <c r="H107" s="89"/>
      <c r="I107" s="89"/>
      <c r="J107" s="89"/>
      <c r="K107" s="89"/>
      <c r="L107" s="89"/>
      <c r="M107" s="89"/>
      <c r="N107" s="89"/>
      <c r="O107" s="89" t="s">
        <v>31</v>
      </c>
      <c r="P107" s="89" t="s">
        <v>31</v>
      </c>
      <c r="Q107" s="89" t="s">
        <v>31</v>
      </c>
      <c r="R107" s="89" t="s">
        <v>31</v>
      </c>
      <c r="S107" s="89" t="s">
        <v>31</v>
      </c>
      <c r="T107" s="89" t="s">
        <v>31</v>
      </c>
      <c r="U107" s="89" t="s">
        <v>31</v>
      </c>
      <c r="V107" s="89" t="s">
        <v>31</v>
      </c>
      <c r="W107" s="89" t="s">
        <v>31</v>
      </c>
      <c r="X107" s="89" t="s">
        <v>31</v>
      </c>
      <c r="Y107" s="89" t="s">
        <v>31</v>
      </c>
      <c r="Z107" s="89" t="s">
        <v>31</v>
      </c>
      <c r="AA107" s="89" t="s">
        <v>31</v>
      </c>
      <c r="AB107" s="89" t="s">
        <v>31</v>
      </c>
      <c r="AC107" s="89" t="s">
        <v>31</v>
      </c>
      <c r="AD107" s="89" t="s">
        <v>31</v>
      </c>
      <c r="AE107" s="89" t="s">
        <v>31</v>
      </c>
      <c r="AF107" s="89" t="s">
        <v>31</v>
      </c>
      <c r="AG107" s="89" t="s">
        <v>31</v>
      </c>
      <c r="AH107" s="89" t="s">
        <v>31</v>
      </c>
      <c r="AI107" s="89" t="s">
        <v>31</v>
      </c>
      <c r="AJ107" s="89" t="s">
        <v>31</v>
      </c>
      <c r="AK107" s="89" t="s">
        <v>31</v>
      </c>
      <c r="AL107" s="89">
        <f aca="true" t="shared" si="20" ref="AL107:CE107">SUM(AL101,AL102,AL103,AL104)</f>
        <v>373.1</v>
      </c>
      <c r="AM107" s="89">
        <f t="shared" si="20"/>
        <v>404.20000000000005</v>
      </c>
      <c r="AN107" s="89">
        <f t="shared" si="20"/>
        <v>479.30000000000007</v>
      </c>
      <c r="AO107" s="89">
        <f t="shared" si="20"/>
        <v>383.00000000000006</v>
      </c>
      <c r="AP107" s="89">
        <f t="shared" si="20"/>
        <v>404.5</v>
      </c>
      <c r="AQ107" s="89">
        <f t="shared" si="20"/>
        <v>369.40000000000003</v>
      </c>
      <c r="AR107" s="89">
        <f t="shared" si="20"/>
        <v>365.40000000000003</v>
      </c>
      <c r="AS107" s="89">
        <f t="shared" si="20"/>
        <v>407.5</v>
      </c>
      <c r="AT107" s="89">
        <f t="shared" si="20"/>
        <v>447.09999999999997</v>
      </c>
      <c r="AU107" s="89">
        <f t="shared" si="20"/>
        <v>336.59999999999997</v>
      </c>
      <c r="AV107" s="89">
        <f t="shared" si="20"/>
        <v>303</v>
      </c>
      <c r="AW107" s="89">
        <f t="shared" si="20"/>
        <v>340.29999999999995</v>
      </c>
      <c r="AX107" s="89">
        <f t="shared" si="20"/>
        <v>336.3</v>
      </c>
      <c r="AY107" s="89">
        <f t="shared" si="20"/>
        <v>304.2</v>
      </c>
      <c r="AZ107" s="89">
        <f t="shared" si="20"/>
        <v>331.8</v>
      </c>
      <c r="BA107" s="89">
        <f t="shared" si="20"/>
        <v>351.76</v>
      </c>
      <c r="BB107" s="89">
        <f t="shared" si="20"/>
        <v>345.40000000000003</v>
      </c>
      <c r="BC107" s="89">
        <f t="shared" si="20"/>
        <v>344.5</v>
      </c>
      <c r="BD107" s="89">
        <f t="shared" si="20"/>
        <v>344.90000000000003</v>
      </c>
      <c r="BE107" s="89">
        <f t="shared" si="20"/>
        <v>348.4</v>
      </c>
      <c r="BF107" s="89">
        <f t="shared" si="20"/>
        <v>351.59999999999997</v>
      </c>
      <c r="BG107" s="89">
        <f t="shared" si="20"/>
        <v>267.9</v>
      </c>
      <c r="BH107" s="89">
        <f t="shared" si="20"/>
        <v>248.7</v>
      </c>
      <c r="BI107" s="89">
        <f t="shared" si="20"/>
        <v>268.4</v>
      </c>
      <c r="BJ107" s="89">
        <f t="shared" si="20"/>
        <v>238.59999999999997</v>
      </c>
      <c r="BK107" s="89">
        <f t="shared" si="20"/>
        <v>228.79999999999998</v>
      </c>
      <c r="BL107" s="89">
        <f t="shared" si="20"/>
        <v>265.1</v>
      </c>
      <c r="BM107" s="89">
        <f t="shared" si="20"/>
        <v>197.6</v>
      </c>
      <c r="BN107" s="89">
        <f t="shared" si="20"/>
        <v>178.8</v>
      </c>
      <c r="BO107" s="89">
        <f t="shared" si="20"/>
        <v>214.7</v>
      </c>
      <c r="BP107" s="89">
        <f t="shared" si="20"/>
        <v>197.5</v>
      </c>
      <c r="BQ107" s="89">
        <f t="shared" si="20"/>
        <v>243.39999999999998</v>
      </c>
      <c r="BR107" s="89">
        <f t="shared" si="20"/>
        <v>204.49999999999997</v>
      </c>
      <c r="BS107" s="89">
        <f t="shared" si="20"/>
        <v>186.10000000000002</v>
      </c>
      <c r="BT107" s="89">
        <f t="shared" si="20"/>
        <v>149.8</v>
      </c>
      <c r="BU107" s="89">
        <f t="shared" si="20"/>
        <v>173.29999999999998</v>
      </c>
      <c r="BV107" s="89">
        <f t="shared" si="20"/>
        <v>128.7</v>
      </c>
      <c r="BW107" s="89">
        <f t="shared" si="20"/>
        <v>140.2</v>
      </c>
      <c r="BX107" s="89">
        <f t="shared" si="20"/>
        <v>164.1</v>
      </c>
      <c r="BY107" s="89">
        <f t="shared" si="20"/>
        <v>170.7</v>
      </c>
      <c r="BZ107" s="89">
        <f t="shared" si="20"/>
        <v>182.4</v>
      </c>
      <c r="CA107" s="89">
        <f t="shared" si="20"/>
        <v>150.20000000000002</v>
      </c>
      <c r="CB107" s="89">
        <f t="shared" si="20"/>
        <v>162.8</v>
      </c>
      <c r="CC107" s="89">
        <f t="shared" si="20"/>
        <v>182.8</v>
      </c>
      <c r="CD107" s="89">
        <f t="shared" si="20"/>
        <v>198.9</v>
      </c>
      <c r="CE107" s="89">
        <f t="shared" si="20"/>
        <v>198</v>
      </c>
      <c r="CF107" s="90">
        <v>218.1</v>
      </c>
      <c r="CG107" s="90">
        <f aca="true" t="shared" si="21" ref="CG107:CL107">SUM(CG101:CG104)</f>
        <v>231.10000000000002</v>
      </c>
      <c r="CH107" s="90">
        <f t="shared" si="21"/>
        <v>214.8</v>
      </c>
      <c r="CI107" s="90">
        <f t="shared" si="21"/>
        <v>179</v>
      </c>
      <c r="CJ107" s="90">
        <f t="shared" si="21"/>
        <v>227</v>
      </c>
      <c r="CK107" s="90">
        <f t="shared" si="21"/>
        <v>210.3</v>
      </c>
      <c r="CL107" s="90">
        <f t="shared" si="21"/>
        <v>244.89999999999998</v>
      </c>
      <c r="CM107" s="90">
        <f aca="true" t="shared" si="22" ref="CM107:CR107">SUM(CM101:CM104)</f>
        <v>228.1</v>
      </c>
      <c r="CN107" s="90">
        <f t="shared" si="22"/>
        <v>184.29999999999995</v>
      </c>
      <c r="CO107" s="90">
        <f t="shared" si="22"/>
        <v>217.60000000000002</v>
      </c>
      <c r="CP107" s="90">
        <f t="shared" si="22"/>
        <v>248.49999999999997</v>
      </c>
      <c r="CQ107" s="90">
        <f t="shared" si="22"/>
        <v>251.5</v>
      </c>
      <c r="CR107" s="90">
        <f t="shared" si="22"/>
        <v>261.5</v>
      </c>
      <c r="CS107" s="90">
        <f>SUM(CS101:CS104)</f>
        <v>256.1</v>
      </c>
      <c r="CT107" s="90">
        <f>SUM(CT101:CT104)</f>
        <v>224.8</v>
      </c>
      <c r="CU107" s="90">
        <f>SUM(CU101:CU104)</f>
        <v>252.3</v>
      </c>
    </row>
    <row r="108" spans="1:99" s="90" customFormat="1" ht="12">
      <c r="A108" s="88"/>
      <c r="B108" s="91" t="s">
        <v>90</v>
      </c>
      <c r="C108" s="89"/>
      <c r="D108" s="89"/>
      <c r="E108" s="89"/>
      <c r="F108" s="89"/>
      <c r="G108" s="89"/>
      <c r="H108" s="89"/>
      <c r="I108" s="89"/>
      <c r="J108" s="89"/>
      <c r="K108" s="89"/>
      <c r="L108" s="89"/>
      <c r="M108" s="89"/>
      <c r="N108" s="89"/>
      <c r="O108" s="89">
        <v>297.06</v>
      </c>
      <c r="P108" s="89">
        <v>315.79999999999995</v>
      </c>
      <c r="Q108" s="89">
        <v>322.1</v>
      </c>
      <c r="R108" s="89">
        <v>423.9</v>
      </c>
      <c r="S108" s="89">
        <v>466</v>
      </c>
      <c r="T108" s="89">
        <v>452.71999999999997</v>
      </c>
      <c r="U108" s="89">
        <v>466.5</v>
      </c>
      <c r="V108" s="89">
        <v>539.9</v>
      </c>
      <c r="W108" s="89">
        <v>398.9</v>
      </c>
      <c r="X108" s="89">
        <v>410.6</v>
      </c>
      <c r="Y108" s="89">
        <v>393.7</v>
      </c>
      <c r="Z108" s="89">
        <v>438.4</v>
      </c>
      <c r="AA108" s="89">
        <v>475.70000000000005</v>
      </c>
      <c r="AB108" s="89">
        <v>451.4</v>
      </c>
      <c r="AC108" s="89">
        <v>413.1</v>
      </c>
      <c r="AD108" s="89">
        <v>533.3</v>
      </c>
      <c r="AE108" s="89">
        <v>520</v>
      </c>
      <c r="AF108" s="89">
        <v>554.2</v>
      </c>
      <c r="AG108" s="89">
        <v>609.5</v>
      </c>
      <c r="AH108" s="89">
        <v>607.9</v>
      </c>
      <c r="AI108" s="89">
        <v>453</v>
      </c>
      <c r="AJ108" s="89">
        <v>465.7</v>
      </c>
      <c r="AK108" s="89">
        <v>490.70000000000005</v>
      </c>
      <c r="AL108" s="89">
        <f aca="true" t="shared" si="23" ref="AL108:CE108">SUM(AL96:AL104)</f>
        <v>497.40000000000003</v>
      </c>
      <c r="AM108" s="89">
        <f t="shared" si="23"/>
        <v>527</v>
      </c>
      <c r="AN108" s="89">
        <f t="shared" si="23"/>
        <v>582</v>
      </c>
      <c r="AO108" s="89">
        <f t="shared" si="23"/>
        <v>519.1</v>
      </c>
      <c r="AP108" s="89">
        <f t="shared" si="23"/>
        <v>499.1</v>
      </c>
      <c r="AQ108" s="89">
        <f t="shared" si="23"/>
        <v>459.90000000000003</v>
      </c>
      <c r="AR108" s="89">
        <f t="shared" si="23"/>
        <v>477</v>
      </c>
      <c r="AS108" s="89">
        <f t="shared" si="23"/>
        <v>502.7</v>
      </c>
      <c r="AT108" s="89">
        <f t="shared" si="23"/>
        <v>509.99999999999994</v>
      </c>
      <c r="AU108" s="89">
        <f t="shared" si="23"/>
        <v>369.59999999999997</v>
      </c>
      <c r="AV108" s="89">
        <f t="shared" si="23"/>
        <v>373.09999999999997</v>
      </c>
      <c r="AW108" s="89">
        <f t="shared" si="23"/>
        <v>430.99999999999994</v>
      </c>
      <c r="AX108" s="89">
        <f t="shared" si="23"/>
        <v>429.8</v>
      </c>
      <c r="AY108" s="89">
        <f t="shared" si="23"/>
        <v>405.90000000000003</v>
      </c>
      <c r="AZ108" s="89">
        <f t="shared" si="23"/>
        <v>435.2</v>
      </c>
      <c r="BA108" s="89">
        <f t="shared" si="23"/>
        <v>448.06</v>
      </c>
      <c r="BB108" s="89">
        <f t="shared" si="23"/>
        <v>427.70000000000005</v>
      </c>
      <c r="BC108" s="89">
        <f t="shared" si="23"/>
        <v>429.3</v>
      </c>
      <c r="BD108" s="89">
        <f t="shared" si="23"/>
        <v>418.20000000000005</v>
      </c>
      <c r="BE108" s="89">
        <f t="shared" si="23"/>
        <v>446.29999999999995</v>
      </c>
      <c r="BF108" s="89">
        <f t="shared" si="23"/>
        <v>444.4</v>
      </c>
      <c r="BG108" s="89">
        <f t="shared" si="23"/>
        <v>388.2</v>
      </c>
      <c r="BH108" s="89">
        <f t="shared" si="23"/>
        <v>367.6</v>
      </c>
      <c r="BI108" s="89">
        <f t="shared" si="23"/>
        <v>388.3</v>
      </c>
      <c r="BJ108" s="89">
        <f t="shared" si="23"/>
        <v>369.09999999999997</v>
      </c>
      <c r="BK108" s="89">
        <f t="shared" si="23"/>
        <v>346.1</v>
      </c>
      <c r="BL108" s="89">
        <f t="shared" si="23"/>
        <v>398.6</v>
      </c>
      <c r="BM108" s="89">
        <f t="shared" si="23"/>
        <v>342.49999999999994</v>
      </c>
      <c r="BN108" s="89">
        <f t="shared" si="23"/>
        <v>296.7</v>
      </c>
      <c r="BO108" s="89">
        <f t="shared" si="23"/>
        <v>333.4</v>
      </c>
      <c r="BP108" s="89">
        <f t="shared" si="23"/>
        <v>323.9</v>
      </c>
      <c r="BQ108" s="89">
        <f t="shared" si="23"/>
        <v>352.5</v>
      </c>
      <c r="BR108" s="89">
        <f t="shared" si="23"/>
        <v>337.3</v>
      </c>
      <c r="BS108" s="89">
        <f t="shared" si="23"/>
        <v>313.59999999999997</v>
      </c>
      <c r="BT108" s="89">
        <f t="shared" si="23"/>
        <v>286.1</v>
      </c>
      <c r="BU108" s="89">
        <f t="shared" si="23"/>
        <v>309.90000000000003</v>
      </c>
      <c r="BV108" s="89">
        <f t="shared" si="23"/>
        <v>253.7</v>
      </c>
      <c r="BW108" s="89">
        <f t="shared" si="23"/>
        <v>284.40000000000003</v>
      </c>
      <c r="BX108" s="89">
        <f t="shared" si="23"/>
        <v>300.4</v>
      </c>
      <c r="BY108" s="89">
        <f t="shared" si="23"/>
        <v>270.3</v>
      </c>
      <c r="BZ108" s="89">
        <f t="shared" si="23"/>
        <v>264.5</v>
      </c>
      <c r="CA108" s="89">
        <f t="shared" si="23"/>
        <v>270.4</v>
      </c>
      <c r="CB108" s="89">
        <f t="shared" si="23"/>
        <v>264.2</v>
      </c>
      <c r="CC108" s="89">
        <f t="shared" si="23"/>
        <v>269.9</v>
      </c>
      <c r="CD108" s="89">
        <f t="shared" si="23"/>
        <v>289.5</v>
      </c>
      <c r="CE108" s="89">
        <f t="shared" si="23"/>
        <v>297.90000000000003</v>
      </c>
      <c r="CF108" s="90">
        <f aca="true" t="shared" si="24" ref="CF108:CL108">SUM(CF106:CF107)</f>
        <v>301.6</v>
      </c>
      <c r="CG108" s="90">
        <f t="shared" si="24"/>
        <v>303.70000000000005</v>
      </c>
      <c r="CH108" s="90">
        <f t="shared" si="24"/>
        <v>284.9</v>
      </c>
      <c r="CI108" s="90">
        <f t="shared" si="24"/>
        <v>277.1</v>
      </c>
      <c r="CJ108" s="90">
        <f t="shared" si="24"/>
        <v>309.26</v>
      </c>
      <c r="CK108" s="90">
        <f t="shared" si="24"/>
        <v>300</v>
      </c>
      <c r="CL108" s="90">
        <f t="shared" si="24"/>
        <v>347.2</v>
      </c>
      <c r="CM108" s="90">
        <f aca="true" t="shared" si="25" ref="CM108:CS108">SUM(CM106:CM107)</f>
        <v>333.4</v>
      </c>
      <c r="CN108" s="90">
        <f t="shared" si="25"/>
        <v>303.9</v>
      </c>
      <c r="CO108" s="90">
        <f t="shared" si="25"/>
        <v>345</v>
      </c>
      <c r="CP108" s="90">
        <f t="shared" si="25"/>
        <v>369.29999999999995</v>
      </c>
      <c r="CQ108" s="90">
        <f t="shared" si="25"/>
        <v>379.2</v>
      </c>
      <c r="CR108" s="90">
        <f t="shared" si="25"/>
        <v>378</v>
      </c>
      <c r="CS108" s="90">
        <f t="shared" si="25"/>
        <v>390.80000000000007</v>
      </c>
      <c r="CT108" s="90">
        <f>SUM(CT106:CT107)</f>
        <v>386</v>
      </c>
      <c r="CU108" s="90">
        <f>SUM(CU106:CU107)</f>
        <v>384.9</v>
      </c>
    </row>
    <row r="109" spans="1:64" s="90" customFormat="1" ht="12">
      <c r="A109" s="88"/>
      <c r="B109" s="88"/>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row>
    <row r="110" spans="1:64" s="90" customFormat="1" ht="12">
      <c r="A110" s="88"/>
      <c r="B110" s="88"/>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row>
    <row r="111" spans="1:99" s="90" customFormat="1" ht="27.75" customHeight="1">
      <c r="A111" s="98" t="s">
        <v>29</v>
      </c>
      <c r="B111" s="98"/>
      <c r="C111" s="89"/>
      <c r="D111" s="89"/>
      <c r="E111" s="89"/>
      <c r="F111" s="89"/>
      <c r="G111" s="89"/>
      <c r="H111" s="89"/>
      <c r="I111" s="89"/>
      <c r="J111" s="89"/>
      <c r="K111" s="89"/>
      <c r="L111" s="89"/>
      <c r="M111" s="89"/>
      <c r="N111" s="89"/>
      <c r="O111" s="89">
        <v>171.6</v>
      </c>
      <c r="P111" s="89">
        <v>174</v>
      </c>
      <c r="Q111" s="89">
        <v>147.8</v>
      </c>
      <c r="R111" s="89">
        <v>175.8</v>
      </c>
      <c r="S111" s="89">
        <v>206</v>
      </c>
      <c r="T111" s="89">
        <v>179.7</v>
      </c>
      <c r="U111" s="89">
        <v>193.1</v>
      </c>
      <c r="V111" s="89">
        <v>184.2</v>
      </c>
      <c r="W111" s="89">
        <v>171.5</v>
      </c>
      <c r="X111" s="89">
        <v>199.3</v>
      </c>
      <c r="Y111" s="89">
        <v>202.2</v>
      </c>
      <c r="Z111" s="89">
        <v>227.5</v>
      </c>
      <c r="AA111" s="89">
        <v>204.5</v>
      </c>
      <c r="AB111" s="89">
        <v>188.4</v>
      </c>
      <c r="AC111" s="89">
        <v>192.7</v>
      </c>
      <c r="AD111" s="89">
        <v>204.9</v>
      </c>
      <c r="AE111" s="89">
        <v>194</v>
      </c>
      <c r="AF111" s="89">
        <v>189.7</v>
      </c>
      <c r="AG111" s="89">
        <v>222.7</v>
      </c>
      <c r="AH111" s="89">
        <v>244.5</v>
      </c>
      <c r="AI111" s="89">
        <v>183.3</v>
      </c>
      <c r="AJ111" s="89">
        <v>210</v>
      </c>
      <c r="AK111" s="89">
        <v>191.7</v>
      </c>
      <c r="AL111" s="89">
        <v>229.2</v>
      </c>
      <c r="AM111" s="89">
        <v>244.8</v>
      </c>
      <c r="AN111" s="89">
        <v>253.6</v>
      </c>
      <c r="AO111" s="89">
        <v>235.5</v>
      </c>
      <c r="AP111" s="89">
        <v>226.2</v>
      </c>
      <c r="AQ111" s="89">
        <v>229.8</v>
      </c>
      <c r="AR111" s="89">
        <v>224</v>
      </c>
      <c r="AS111" s="89">
        <v>222.3</v>
      </c>
      <c r="AT111" s="89">
        <v>223.8</v>
      </c>
      <c r="AU111" s="89">
        <v>172.5</v>
      </c>
      <c r="AV111" s="89">
        <v>188.9</v>
      </c>
      <c r="AW111" s="89">
        <v>181.6</v>
      </c>
      <c r="AX111" s="89">
        <v>174.1</v>
      </c>
      <c r="AY111" s="89">
        <v>165.4</v>
      </c>
      <c r="AZ111" s="89">
        <v>191.1</v>
      </c>
      <c r="BA111" s="89">
        <v>172.8</v>
      </c>
      <c r="BB111" s="89">
        <v>199.7</v>
      </c>
      <c r="BC111" s="89">
        <v>179.6</v>
      </c>
      <c r="BD111" s="89">
        <v>189.5</v>
      </c>
      <c r="BE111" s="89">
        <v>200</v>
      </c>
      <c r="BF111" s="89">
        <v>201.9</v>
      </c>
      <c r="BG111" s="89">
        <v>199.6</v>
      </c>
      <c r="BH111" s="89">
        <v>177.8</v>
      </c>
      <c r="BI111" s="89">
        <v>167.3</v>
      </c>
      <c r="BJ111" s="89">
        <v>185.9</v>
      </c>
      <c r="BK111" s="89">
        <v>164.2</v>
      </c>
      <c r="BL111" s="89">
        <v>178.7</v>
      </c>
      <c r="BM111" s="90">
        <v>174.3</v>
      </c>
      <c r="BN111" s="90">
        <v>166.8</v>
      </c>
      <c r="BO111" s="90">
        <v>183.9</v>
      </c>
      <c r="BP111" s="90">
        <v>177.9</v>
      </c>
      <c r="BQ111" s="90">
        <v>171.4</v>
      </c>
      <c r="BR111" s="90">
        <v>161.1</v>
      </c>
      <c r="BS111" s="90">
        <v>173.6</v>
      </c>
      <c r="BT111" s="90">
        <v>158.3</v>
      </c>
      <c r="BU111" s="90">
        <v>159.2</v>
      </c>
      <c r="BV111" s="90">
        <v>143.2</v>
      </c>
      <c r="BW111" s="90">
        <v>166.2</v>
      </c>
      <c r="BX111" s="90">
        <v>155</v>
      </c>
      <c r="BY111" s="90">
        <v>143</v>
      </c>
      <c r="BZ111" s="90">
        <v>128.7</v>
      </c>
      <c r="CA111" s="90">
        <v>125.3</v>
      </c>
      <c r="CB111" s="90">
        <v>184.5</v>
      </c>
      <c r="CC111" s="90">
        <v>199.8</v>
      </c>
      <c r="CD111" s="90">
        <v>217.3</v>
      </c>
      <c r="CE111" s="90">
        <v>213.6</v>
      </c>
      <c r="CF111" s="90">
        <v>222.2</v>
      </c>
      <c r="CG111" s="90">
        <v>221</v>
      </c>
      <c r="CH111" s="90">
        <v>201.2</v>
      </c>
      <c r="CI111" s="90">
        <v>205.2</v>
      </c>
      <c r="CJ111" s="90">
        <v>213.9</v>
      </c>
      <c r="CK111" s="90">
        <v>194</v>
      </c>
      <c r="CL111" s="90">
        <v>214.3</v>
      </c>
      <c r="CM111" s="90" t="s">
        <v>126</v>
      </c>
      <c r="CN111" s="90">
        <v>174.4</v>
      </c>
      <c r="CO111" s="90">
        <v>205.7</v>
      </c>
      <c r="CP111" s="90">
        <v>213.9</v>
      </c>
      <c r="CQ111" s="90">
        <v>229.8</v>
      </c>
      <c r="CR111" s="90">
        <v>230.2</v>
      </c>
      <c r="CS111" s="90">
        <v>241.8</v>
      </c>
      <c r="CT111" s="90">
        <v>226.8</v>
      </c>
      <c r="CU111" s="90">
        <v>229.6</v>
      </c>
    </row>
    <row r="112" spans="1:99" s="90" customFormat="1" ht="25.5" customHeight="1">
      <c r="A112" s="98" t="s">
        <v>30</v>
      </c>
      <c r="B112" s="98"/>
      <c r="C112" s="89"/>
      <c r="D112" s="89"/>
      <c r="E112" s="89"/>
      <c r="F112" s="89"/>
      <c r="G112" s="89"/>
      <c r="H112" s="89"/>
      <c r="I112" s="89"/>
      <c r="J112" s="89"/>
      <c r="K112" s="89"/>
      <c r="L112" s="89"/>
      <c r="M112" s="89"/>
      <c r="N112" s="89"/>
      <c r="O112" s="89">
        <v>131.4</v>
      </c>
      <c r="P112" s="89">
        <v>125.6</v>
      </c>
      <c r="Q112" s="89">
        <v>121.4</v>
      </c>
      <c r="R112" s="89">
        <v>143.1</v>
      </c>
      <c r="S112" s="89">
        <v>155.8</v>
      </c>
      <c r="T112" s="89">
        <v>137.6</v>
      </c>
      <c r="U112" s="89">
        <v>137.7</v>
      </c>
      <c r="V112" s="89">
        <v>137.3</v>
      </c>
      <c r="W112" s="89">
        <v>148.8</v>
      </c>
      <c r="X112" s="89">
        <v>155.9</v>
      </c>
      <c r="Y112" s="89">
        <v>161.9</v>
      </c>
      <c r="Z112" s="89">
        <v>171</v>
      </c>
      <c r="AA112" s="89">
        <v>164.4</v>
      </c>
      <c r="AB112" s="89">
        <v>159.3</v>
      </c>
      <c r="AC112" s="89">
        <v>157</v>
      </c>
      <c r="AD112" s="89">
        <v>160.8</v>
      </c>
      <c r="AE112" s="89">
        <v>145</v>
      </c>
      <c r="AF112" s="89">
        <v>140.5</v>
      </c>
      <c r="AG112" s="89">
        <v>178.5</v>
      </c>
      <c r="AH112" s="89">
        <v>187.5</v>
      </c>
      <c r="AI112" s="89">
        <v>146.6</v>
      </c>
      <c r="AJ112" s="89">
        <v>166.6</v>
      </c>
      <c r="AK112" s="89">
        <v>151.8</v>
      </c>
      <c r="AL112" s="89">
        <v>184.4</v>
      </c>
      <c r="AM112" s="89">
        <v>184.2</v>
      </c>
      <c r="AN112" s="89">
        <v>198.3</v>
      </c>
      <c r="AO112" s="89">
        <v>181.9</v>
      </c>
      <c r="AP112" s="89">
        <v>198.1</v>
      </c>
      <c r="AQ112" s="89">
        <v>192.4</v>
      </c>
      <c r="AR112" s="89">
        <v>177.1</v>
      </c>
      <c r="AS112" s="89">
        <v>197.5</v>
      </c>
      <c r="AT112" s="89">
        <v>187.8</v>
      </c>
      <c r="AU112" s="89">
        <v>150.5</v>
      </c>
      <c r="AV112" s="89">
        <v>160.1</v>
      </c>
      <c r="AW112" s="89">
        <v>149.5</v>
      </c>
      <c r="AX112" s="89">
        <v>133</v>
      </c>
      <c r="AY112" s="89">
        <v>130</v>
      </c>
      <c r="AZ112" s="89">
        <v>132.1</v>
      </c>
      <c r="BA112" s="89">
        <v>143.3</v>
      </c>
      <c r="BB112" s="89">
        <v>157.3</v>
      </c>
      <c r="BC112" s="89">
        <v>145.2</v>
      </c>
      <c r="BD112" s="89">
        <v>147.1</v>
      </c>
      <c r="BE112" s="89">
        <v>163</v>
      </c>
      <c r="BF112" s="89">
        <v>165.5</v>
      </c>
      <c r="BG112" s="89">
        <v>155</v>
      </c>
      <c r="BH112" s="89">
        <v>134.8</v>
      </c>
      <c r="BI112" s="89">
        <v>130.2</v>
      </c>
      <c r="BJ112" s="89">
        <v>146.7</v>
      </c>
      <c r="BK112" s="89">
        <v>132</v>
      </c>
      <c r="BL112" s="89">
        <v>140.8</v>
      </c>
      <c r="BM112" s="90">
        <v>148.5</v>
      </c>
      <c r="BN112" s="90">
        <v>140.3</v>
      </c>
      <c r="BO112" s="90">
        <v>160.3</v>
      </c>
      <c r="BP112" s="90">
        <v>151</v>
      </c>
      <c r="BQ112" s="90">
        <v>136.7</v>
      </c>
      <c r="BR112" s="90">
        <v>136.8</v>
      </c>
      <c r="BS112" s="90">
        <v>124</v>
      </c>
      <c r="BT112" s="90">
        <v>120.3</v>
      </c>
      <c r="BU112" s="90">
        <v>127.4</v>
      </c>
      <c r="BV112" s="90">
        <v>112.5</v>
      </c>
      <c r="BW112" s="90">
        <v>142.1</v>
      </c>
      <c r="BX112" s="90">
        <v>135.2</v>
      </c>
      <c r="BY112" s="90">
        <v>125.3</v>
      </c>
      <c r="BZ112" s="90">
        <v>113.1</v>
      </c>
      <c r="CA112" s="90">
        <v>110.9</v>
      </c>
      <c r="CB112" s="90">
        <v>102</v>
      </c>
      <c r="CC112" s="90">
        <v>103.1</v>
      </c>
      <c r="CD112" s="90">
        <v>111.1</v>
      </c>
      <c r="CE112" s="90">
        <v>147.8</v>
      </c>
      <c r="CF112" s="90">
        <v>127.9</v>
      </c>
      <c r="CG112" s="90">
        <v>119.7</v>
      </c>
      <c r="CH112" s="90">
        <v>125.1</v>
      </c>
      <c r="CI112" s="90">
        <v>124.3</v>
      </c>
      <c r="CJ112" s="90">
        <v>125.8</v>
      </c>
      <c r="CK112" s="90">
        <v>119.6</v>
      </c>
      <c r="CL112" s="90">
        <v>136.1</v>
      </c>
      <c r="CM112" s="90" t="s">
        <v>125</v>
      </c>
      <c r="CN112" s="90">
        <v>116</v>
      </c>
      <c r="CO112" s="90">
        <v>125.4</v>
      </c>
      <c r="CP112" s="90">
        <v>132.3</v>
      </c>
      <c r="CQ112" s="90">
        <v>131.9</v>
      </c>
      <c r="CR112" s="90">
        <v>120.6</v>
      </c>
      <c r="CS112" s="90">
        <v>128.3</v>
      </c>
      <c r="CT112" s="90">
        <v>132.1</v>
      </c>
      <c r="CU112" s="90">
        <v>130</v>
      </c>
    </row>
    <row r="113" spans="1:99" ht="12">
      <c r="A113" s="7" t="s">
        <v>120</v>
      </c>
      <c r="O113" s="89">
        <v>801.66</v>
      </c>
      <c r="P113" s="89">
        <v>780.7</v>
      </c>
      <c r="Q113" s="89">
        <v>665.7</v>
      </c>
      <c r="R113" s="89">
        <v>892.2</v>
      </c>
      <c r="S113" s="89">
        <v>1013.7</v>
      </c>
      <c r="T113" s="89">
        <v>922.82</v>
      </c>
      <c r="U113" s="89">
        <v>982.3</v>
      </c>
      <c r="V113" s="89">
        <v>1145.6</v>
      </c>
      <c r="W113" s="89">
        <v>837.7</v>
      </c>
      <c r="X113" s="89">
        <v>916.7</v>
      </c>
      <c r="Y113" s="89">
        <v>897.9</v>
      </c>
      <c r="Z113" s="89">
        <v>911.1</v>
      </c>
      <c r="AA113" s="89">
        <v>926.1</v>
      </c>
      <c r="AB113" s="89">
        <v>859.5</v>
      </c>
      <c r="AC113" s="89">
        <v>813.2</v>
      </c>
      <c r="AD113" s="89">
        <v>988.8</v>
      </c>
      <c r="AE113" s="89">
        <v>956.1</v>
      </c>
      <c r="AF113" s="89">
        <v>937.3</v>
      </c>
      <c r="AG113" s="89">
        <v>1091.7</v>
      </c>
      <c r="AH113" s="89">
        <v>1101.3</v>
      </c>
      <c r="AI113" s="89">
        <v>797.4</v>
      </c>
      <c r="AJ113" s="89">
        <v>845.4</v>
      </c>
      <c r="AK113" s="89">
        <v>820.2</v>
      </c>
      <c r="AL113" s="89">
        <v>839.62</v>
      </c>
      <c r="AM113" s="89">
        <v>892.5</v>
      </c>
      <c r="AN113" s="89">
        <v>978.95</v>
      </c>
      <c r="AO113" s="89">
        <v>838.95</v>
      </c>
      <c r="AP113" s="89">
        <v>861.35</v>
      </c>
      <c r="AQ113" s="89">
        <v>849.86</v>
      </c>
      <c r="AR113" s="89">
        <v>844.5</v>
      </c>
      <c r="AS113" s="89">
        <v>974.51</v>
      </c>
      <c r="AT113" s="89">
        <v>951.87</v>
      </c>
      <c r="AU113" s="89">
        <v>696.05</v>
      </c>
      <c r="AV113" s="89">
        <v>716.2</v>
      </c>
      <c r="AW113" s="89">
        <v>743</v>
      </c>
      <c r="AX113" s="89">
        <v>722.86</v>
      </c>
      <c r="AY113" s="89">
        <v>758.76</v>
      </c>
      <c r="AZ113" s="89">
        <v>816.61</v>
      </c>
      <c r="BA113" s="89">
        <v>807.2</v>
      </c>
      <c r="BB113" s="89">
        <v>819.44</v>
      </c>
      <c r="BC113" s="89">
        <v>837.59</v>
      </c>
      <c r="BD113" s="89">
        <v>848.44</v>
      </c>
      <c r="BE113" s="89">
        <v>840.94</v>
      </c>
      <c r="BF113" s="89">
        <v>890.85</v>
      </c>
      <c r="BG113" s="89">
        <v>649.4</v>
      </c>
      <c r="BH113" s="89">
        <v>630.54</v>
      </c>
      <c r="BI113" s="89">
        <v>628.34</v>
      </c>
      <c r="BJ113" s="89">
        <v>640.79</v>
      </c>
      <c r="BK113" s="89">
        <v>584.43</v>
      </c>
      <c r="BL113" s="89">
        <v>609.5</v>
      </c>
      <c r="BM113" s="90">
        <v>556.1</v>
      </c>
      <c r="BN113" s="90">
        <v>513.2</v>
      </c>
      <c r="BO113" s="90">
        <v>611.4</v>
      </c>
      <c r="BP113" s="90">
        <v>581.8</v>
      </c>
      <c r="BQ113" s="90">
        <v>624.5</v>
      </c>
      <c r="BR113" s="90">
        <v>593.4</v>
      </c>
      <c r="BS113" s="90">
        <v>542.8</v>
      </c>
      <c r="BT113" s="90">
        <v>458.6</v>
      </c>
      <c r="BU113" s="90">
        <v>487.8</v>
      </c>
      <c r="BV113" s="90">
        <v>435.6</v>
      </c>
      <c r="BW113" s="90">
        <v>493.8</v>
      </c>
      <c r="BX113" s="90">
        <v>482.1</v>
      </c>
      <c r="BY113" s="90">
        <v>422.5</v>
      </c>
      <c r="BZ113" s="90">
        <v>387.95</v>
      </c>
      <c r="CA113" s="90">
        <v>378.56</v>
      </c>
      <c r="CB113" s="90">
        <v>369.21</v>
      </c>
      <c r="CC113" s="90">
        <v>399.67</v>
      </c>
      <c r="CD113" s="90">
        <v>434.62</v>
      </c>
      <c r="CE113" s="90">
        <v>427.36</v>
      </c>
      <c r="CF113" s="90">
        <v>444.46</v>
      </c>
      <c r="CG113" s="90">
        <v>440.36</v>
      </c>
      <c r="CH113" s="90">
        <v>402.26</v>
      </c>
      <c r="CI113" s="90">
        <v>410.36</v>
      </c>
      <c r="CJ113" s="90">
        <v>426.02</v>
      </c>
      <c r="CK113" s="90">
        <v>388.1</v>
      </c>
      <c r="CL113" s="90">
        <v>428.7</v>
      </c>
      <c r="CM113" s="90" t="s">
        <v>124</v>
      </c>
      <c r="CN113" s="90">
        <v>348.75</v>
      </c>
      <c r="CO113" s="90">
        <v>411.5</v>
      </c>
      <c r="CP113" s="90">
        <v>428</v>
      </c>
      <c r="CQ113" s="90">
        <v>423.64</v>
      </c>
      <c r="CR113" s="90">
        <v>460.5</v>
      </c>
      <c r="CS113" s="90">
        <v>483.75</v>
      </c>
      <c r="CT113" s="90">
        <v>453.45</v>
      </c>
      <c r="CU113" s="90">
        <v>459.2</v>
      </c>
    </row>
  </sheetData>
  <sheetProtection/>
  <mergeCells count="8">
    <mergeCell ref="A111:B111"/>
    <mergeCell ref="A112:B112"/>
    <mergeCell ref="A4:B4"/>
    <mergeCell ref="A50:B50"/>
    <mergeCell ref="A72:B72"/>
    <mergeCell ref="A73:B73"/>
    <mergeCell ref="A74:B74"/>
    <mergeCell ref="A77:B77"/>
  </mergeCells>
  <printOptions/>
  <pageMargins left="0.75" right="0.75" top="1" bottom="1" header="0.5" footer="0.5"/>
  <pageSetup horizontalDpi="300" verticalDpi="300" orientation="portrait" scale="77" r:id="rId2"/>
  <drawing r:id="rId1"/>
</worksheet>
</file>

<file path=xl/worksheets/sheet3.xml><?xml version="1.0" encoding="utf-8"?>
<worksheet xmlns="http://schemas.openxmlformats.org/spreadsheetml/2006/main" xmlns:r="http://schemas.openxmlformats.org/officeDocument/2006/relationships">
  <dimension ref="A1:AC158"/>
  <sheetViews>
    <sheetView zoomScaleSheetLayoutView="100" workbookViewId="0" topLeftCell="A1">
      <pane xSplit="2" ySplit="5" topLeftCell="F75" activePane="bottomRight" state="frozen"/>
      <selection pane="topLeft" activeCell="A1" sqref="A1"/>
      <selection pane="topRight" activeCell="D1" sqref="D1"/>
      <selection pane="bottomLeft" activeCell="A5" sqref="A5"/>
      <selection pane="bottomRight" activeCell="K107" sqref="K107"/>
    </sheetView>
  </sheetViews>
  <sheetFormatPr defaultColWidth="9.140625" defaultRowHeight="12.75"/>
  <cols>
    <col min="1" max="1" width="9.140625" style="23" customWidth="1"/>
    <col min="2" max="2" width="5.57421875" style="23" customWidth="1"/>
    <col min="3" max="5" width="15.7109375" style="25" customWidth="1"/>
    <col min="6" max="6" width="2.7109375" style="25" customWidth="1"/>
    <col min="7" max="9" width="15.7109375" style="25" customWidth="1"/>
    <col min="10" max="10" width="2.7109375" style="28" customWidth="1"/>
    <col min="11" max="11" width="15.7109375" style="25" customWidth="1"/>
    <col min="12" max="12" width="9.140625" style="23" customWidth="1"/>
    <col min="13" max="14" width="11.8515625" style="25" bestFit="1" customWidth="1"/>
    <col min="15" max="20" width="9.140625" style="25" customWidth="1"/>
    <col min="21" max="21" width="2.7109375" style="25" customWidth="1"/>
    <col min="22" max="23" width="11.8515625" style="25" bestFit="1" customWidth="1"/>
    <col min="24" max="29" width="9.140625" style="25" customWidth="1"/>
    <col min="30" max="16384" width="9.140625" style="23" customWidth="1"/>
  </cols>
  <sheetData>
    <row r="1" spans="1:29" s="37" customFormat="1" ht="30" customHeight="1">
      <c r="A1" s="38" t="s">
        <v>74</v>
      </c>
      <c r="B1" s="38"/>
      <c r="C1" s="40"/>
      <c r="D1" s="40"/>
      <c r="E1" s="42"/>
      <c r="F1" s="40"/>
      <c r="G1" s="40"/>
      <c r="H1" s="40"/>
      <c r="I1" s="46"/>
      <c r="J1" s="48"/>
      <c r="K1" s="47"/>
      <c r="M1" s="40"/>
      <c r="N1" s="40"/>
      <c r="O1" s="40"/>
      <c r="P1" s="40"/>
      <c r="Q1" s="40"/>
      <c r="R1" s="40"/>
      <c r="S1" s="40"/>
      <c r="T1" s="40"/>
      <c r="U1" s="40"/>
      <c r="V1" s="40"/>
      <c r="W1" s="40"/>
      <c r="X1" s="40"/>
      <c r="Y1" s="40"/>
      <c r="Z1" s="40"/>
      <c r="AA1" s="40"/>
      <c r="AB1" s="40"/>
      <c r="AC1" s="40"/>
    </row>
    <row r="2" spans="1:29" s="37" customFormat="1" ht="30" customHeight="1">
      <c r="A2" s="38" t="s">
        <v>24</v>
      </c>
      <c r="B2" s="38"/>
      <c r="C2" s="40"/>
      <c r="D2" s="40"/>
      <c r="E2" s="42"/>
      <c r="F2" s="40"/>
      <c r="G2" s="40"/>
      <c r="H2" s="40"/>
      <c r="I2" s="46"/>
      <c r="J2" s="48"/>
      <c r="K2" s="47"/>
      <c r="M2" s="40"/>
      <c r="N2" s="40"/>
      <c r="O2" s="40"/>
      <c r="P2" s="40"/>
      <c r="Q2" s="40"/>
      <c r="R2" s="40"/>
      <c r="S2" s="40"/>
      <c r="T2" s="40"/>
      <c r="U2" s="40"/>
      <c r="V2" s="40"/>
      <c r="W2" s="40"/>
      <c r="X2" s="40"/>
      <c r="Y2" s="40"/>
      <c r="Z2" s="40"/>
      <c r="AA2" s="40"/>
      <c r="AB2" s="40"/>
      <c r="AC2" s="40"/>
    </row>
    <row r="3" spans="1:29" s="35" customFormat="1" ht="19.5" customHeight="1">
      <c r="A3" s="36"/>
      <c r="B3" s="36"/>
      <c r="C3" s="41"/>
      <c r="D3" s="41"/>
      <c r="E3" s="43"/>
      <c r="F3" s="41"/>
      <c r="G3" s="41"/>
      <c r="H3" s="41"/>
      <c r="I3" s="43"/>
      <c r="J3" s="48"/>
      <c r="K3" s="41"/>
      <c r="M3" s="48"/>
      <c r="N3" s="48"/>
      <c r="O3" s="48"/>
      <c r="P3" s="48"/>
      <c r="Q3" s="48"/>
      <c r="R3" s="48"/>
      <c r="S3" s="48"/>
      <c r="T3" s="48"/>
      <c r="U3" s="48"/>
      <c r="V3" s="48"/>
      <c r="W3" s="48"/>
      <c r="X3" s="48"/>
      <c r="Y3" s="48"/>
      <c r="Z3" s="48"/>
      <c r="AA3" s="48"/>
      <c r="AB3" s="48"/>
      <c r="AC3" s="48"/>
    </row>
    <row r="4" spans="1:29" ht="12" customHeight="1">
      <c r="A4" s="34"/>
      <c r="B4" s="34"/>
      <c r="C4" s="102" t="s">
        <v>21</v>
      </c>
      <c r="D4" s="102"/>
      <c r="E4" s="102"/>
      <c r="F4" s="44"/>
      <c r="G4" s="102" t="s">
        <v>20</v>
      </c>
      <c r="H4" s="102"/>
      <c r="I4" s="102"/>
      <c r="J4" s="44"/>
      <c r="K4" s="32" t="s">
        <v>13</v>
      </c>
      <c r="M4" s="103" t="s">
        <v>21</v>
      </c>
      <c r="N4" s="103"/>
      <c r="O4" s="103"/>
      <c r="P4" s="103"/>
      <c r="Q4" s="103"/>
      <c r="R4" s="103"/>
      <c r="S4" s="103"/>
      <c r="T4" s="103"/>
      <c r="V4" s="103" t="s">
        <v>20</v>
      </c>
      <c r="W4" s="103"/>
      <c r="X4" s="103"/>
      <c r="Y4" s="103"/>
      <c r="Z4" s="103"/>
      <c r="AA4" s="103"/>
      <c r="AB4" s="103"/>
      <c r="AC4" s="103"/>
    </row>
    <row r="5" spans="1:29" ht="38.25" customHeight="1">
      <c r="A5" s="34" t="s">
        <v>23</v>
      </c>
      <c r="B5" s="34" t="s">
        <v>22</v>
      </c>
      <c r="C5" s="32" t="s">
        <v>25</v>
      </c>
      <c r="D5" s="33" t="s">
        <v>28</v>
      </c>
      <c r="E5" s="32" t="s">
        <v>13</v>
      </c>
      <c r="F5" s="45"/>
      <c r="G5" s="32" t="s">
        <v>25</v>
      </c>
      <c r="H5" s="33" t="s">
        <v>28</v>
      </c>
      <c r="I5" s="32" t="s">
        <v>13</v>
      </c>
      <c r="J5" s="45"/>
      <c r="K5" s="32" t="s">
        <v>13</v>
      </c>
      <c r="M5" s="25" t="s">
        <v>76</v>
      </c>
      <c r="N5" s="25" t="s">
        <v>59</v>
      </c>
      <c r="O5" s="25" t="s">
        <v>10</v>
      </c>
      <c r="P5" s="71" t="s">
        <v>60</v>
      </c>
      <c r="Q5" s="71" t="s">
        <v>32</v>
      </c>
      <c r="R5" s="71" t="s">
        <v>61</v>
      </c>
      <c r="S5" s="71" t="s">
        <v>62</v>
      </c>
      <c r="T5" s="71" t="s">
        <v>63</v>
      </c>
      <c r="V5" s="25" t="s">
        <v>76</v>
      </c>
      <c r="W5" s="25" t="s">
        <v>59</v>
      </c>
      <c r="X5" s="25" t="s">
        <v>10</v>
      </c>
      <c r="Y5" s="71" t="s">
        <v>60</v>
      </c>
      <c r="Z5" s="71" t="s">
        <v>32</v>
      </c>
      <c r="AA5" s="71" t="s">
        <v>61</v>
      </c>
      <c r="AB5" s="71" t="s">
        <v>62</v>
      </c>
      <c r="AC5" s="71" t="s">
        <v>63</v>
      </c>
    </row>
    <row r="6" spans="1:29" ht="12" customHeight="1">
      <c r="A6" s="23">
        <v>1996</v>
      </c>
      <c r="C6" s="28" t="s">
        <v>31</v>
      </c>
      <c r="D6" s="28" t="s">
        <v>31</v>
      </c>
      <c r="E6" s="28">
        <v>973.7</v>
      </c>
      <c r="F6" s="31"/>
      <c r="G6" s="28" t="s">
        <v>31</v>
      </c>
      <c r="H6" s="28" t="s">
        <v>31</v>
      </c>
      <c r="I6" s="28">
        <v>718.1</v>
      </c>
      <c r="J6" s="31"/>
      <c r="K6" s="25">
        <f>SUM(E6,I6)</f>
        <v>1691.8000000000002</v>
      </c>
      <c r="M6" s="25" t="s">
        <v>31</v>
      </c>
      <c r="N6" s="25" t="s">
        <v>31</v>
      </c>
      <c r="O6" s="25" t="s">
        <v>31</v>
      </c>
      <c r="P6" s="25" t="s">
        <v>31</v>
      </c>
      <c r="Q6" s="25" t="s">
        <v>31</v>
      </c>
      <c r="R6" s="25" t="s">
        <v>31</v>
      </c>
      <c r="S6" s="25" t="s">
        <v>31</v>
      </c>
      <c r="T6" s="25" t="s">
        <v>31</v>
      </c>
      <c r="V6" s="25" t="s">
        <v>31</v>
      </c>
      <c r="W6" s="25" t="s">
        <v>31</v>
      </c>
      <c r="X6" s="25" t="s">
        <v>31</v>
      </c>
      <c r="Y6" s="25" t="s">
        <v>31</v>
      </c>
      <c r="Z6" s="25" t="s">
        <v>31</v>
      </c>
      <c r="AA6" s="25" t="s">
        <v>31</v>
      </c>
      <c r="AB6" s="25" t="s">
        <v>31</v>
      </c>
      <c r="AC6" s="25" t="s">
        <v>31</v>
      </c>
    </row>
    <row r="7" spans="1:29" ht="12" customHeight="1">
      <c r="A7" s="23">
        <v>1997</v>
      </c>
      <c r="C7" s="28" t="s">
        <v>31</v>
      </c>
      <c r="D7" s="28" t="s">
        <v>31</v>
      </c>
      <c r="E7" s="29">
        <v>1158.991</v>
      </c>
      <c r="F7" s="30"/>
      <c r="G7" s="28" t="s">
        <v>31</v>
      </c>
      <c r="H7" s="28" t="s">
        <v>31</v>
      </c>
      <c r="I7" s="29">
        <v>883.024</v>
      </c>
      <c r="J7" s="30"/>
      <c r="K7" s="25">
        <f aca="true" t="shared" si="0" ref="K7:K25">SUM(E7,I7)</f>
        <v>2042.0149999999999</v>
      </c>
      <c r="M7" s="25" t="s">
        <v>31</v>
      </c>
      <c r="N7" s="25" t="s">
        <v>31</v>
      </c>
      <c r="O7" s="25" t="s">
        <v>31</v>
      </c>
      <c r="P7" s="25" t="s">
        <v>31</v>
      </c>
      <c r="Q7" s="25" t="s">
        <v>31</v>
      </c>
      <c r="R7" s="25" t="s">
        <v>31</v>
      </c>
      <c r="S7" s="25" t="s">
        <v>31</v>
      </c>
      <c r="T7" s="25" t="s">
        <v>31</v>
      </c>
      <c r="V7" s="25" t="s">
        <v>31</v>
      </c>
      <c r="W7" s="25" t="s">
        <v>31</v>
      </c>
      <c r="X7" s="25" t="s">
        <v>31</v>
      </c>
      <c r="Y7" s="25" t="s">
        <v>31</v>
      </c>
      <c r="Z7" s="25" t="s">
        <v>31</v>
      </c>
      <c r="AA7" s="25" t="s">
        <v>31</v>
      </c>
      <c r="AB7" s="25" t="s">
        <v>31</v>
      </c>
      <c r="AC7" s="25" t="s">
        <v>31</v>
      </c>
    </row>
    <row r="8" spans="1:29" ht="12" customHeight="1">
      <c r="A8" s="23">
        <v>1998</v>
      </c>
      <c r="C8" s="28" t="s">
        <v>31</v>
      </c>
      <c r="D8" s="28" t="s">
        <v>31</v>
      </c>
      <c r="E8" s="29">
        <v>1414.021</v>
      </c>
      <c r="F8" s="30"/>
      <c r="G8" s="28" t="s">
        <v>31</v>
      </c>
      <c r="H8" s="28" t="s">
        <v>31</v>
      </c>
      <c r="I8" s="29">
        <v>1111.429</v>
      </c>
      <c r="J8" s="30"/>
      <c r="K8" s="25">
        <f t="shared" si="0"/>
        <v>2525.45</v>
      </c>
      <c r="M8" s="25" t="s">
        <v>31</v>
      </c>
      <c r="N8" s="25" t="s">
        <v>31</v>
      </c>
      <c r="O8" s="25" t="s">
        <v>31</v>
      </c>
      <c r="P8" s="25" t="s">
        <v>31</v>
      </c>
      <c r="Q8" s="25" t="s">
        <v>31</v>
      </c>
      <c r="R8" s="25" t="s">
        <v>31</v>
      </c>
      <c r="S8" s="25" t="s">
        <v>31</v>
      </c>
      <c r="T8" s="25" t="s">
        <v>31</v>
      </c>
      <c r="V8" s="25" t="s">
        <v>31</v>
      </c>
      <c r="W8" s="25" t="s">
        <v>31</v>
      </c>
      <c r="X8" s="25" t="s">
        <v>31</v>
      </c>
      <c r="Y8" s="25" t="s">
        <v>31</v>
      </c>
      <c r="Z8" s="25" t="s">
        <v>31</v>
      </c>
      <c r="AA8" s="25" t="s">
        <v>31</v>
      </c>
      <c r="AB8" s="25" t="s">
        <v>31</v>
      </c>
      <c r="AC8" s="25" t="s">
        <v>31</v>
      </c>
    </row>
    <row r="9" spans="1:29" ht="12" customHeight="1">
      <c r="A9" s="23">
        <v>1999</v>
      </c>
      <c r="C9" s="28" t="s">
        <v>31</v>
      </c>
      <c r="D9" s="28" t="s">
        <v>31</v>
      </c>
      <c r="E9" s="29">
        <v>1360.95</v>
      </c>
      <c r="F9" s="29"/>
      <c r="G9" s="28" t="s">
        <v>31</v>
      </c>
      <c r="H9" s="28" t="s">
        <v>31</v>
      </c>
      <c r="I9" s="29">
        <v>1070.104</v>
      </c>
      <c r="J9" s="29"/>
      <c r="K9" s="25">
        <f t="shared" si="0"/>
        <v>2431.054</v>
      </c>
      <c r="M9" s="25" t="s">
        <v>31</v>
      </c>
      <c r="N9" s="25" t="s">
        <v>31</v>
      </c>
      <c r="O9" s="25" t="s">
        <v>31</v>
      </c>
      <c r="P9" s="25" t="s">
        <v>31</v>
      </c>
      <c r="Q9" s="25" t="s">
        <v>31</v>
      </c>
      <c r="R9" s="25" t="s">
        <v>31</v>
      </c>
      <c r="S9" s="25" t="s">
        <v>31</v>
      </c>
      <c r="T9" s="25" t="s">
        <v>31</v>
      </c>
      <c r="V9" s="25" t="s">
        <v>31</v>
      </c>
      <c r="W9" s="25" t="s">
        <v>31</v>
      </c>
      <c r="X9" s="25" t="s">
        <v>31</v>
      </c>
      <c r="Y9" s="25" t="s">
        <v>31</v>
      </c>
      <c r="Z9" s="25" t="s">
        <v>31</v>
      </c>
      <c r="AA9" s="25" t="s">
        <v>31</v>
      </c>
      <c r="AB9" s="25" t="s">
        <v>31</v>
      </c>
      <c r="AC9" s="25" t="s">
        <v>31</v>
      </c>
    </row>
    <row r="10" spans="1:29" ht="12" customHeight="1">
      <c r="A10" s="23">
        <v>2000</v>
      </c>
      <c r="C10" s="28" t="s">
        <v>31</v>
      </c>
      <c r="D10" s="28" t="s">
        <v>31</v>
      </c>
      <c r="E10" s="28">
        <v>1439.6</v>
      </c>
      <c r="F10" s="28"/>
      <c r="G10" s="28" t="s">
        <v>31</v>
      </c>
      <c r="H10" s="28" t="s">
        <v>31</v>
      </c>
      <c r="I10" s="28">
        <v>1093.3</v>
      </c>
      <c r="K10" s="25">
        <f t="shared" si="0"/>
        <v>2532.8999999999996</v>
      </c>
      <c r="M10" s="25" t="s">
        <v>31</v>
      </c>
      <c r="N10" s="25" t="s">
        <v>31</v>
      </c>
      <c r="O10" s="25" t="s">
        <v>31</v>
      </c>
      <c r="P10" s="25" t="s">
        <v>31</v>
      </c>
      <c r="Q10" s="25" t="s">
        <v>31</v>
      </c>
      <c r="R10" s="25" t="s">
        <v>31</v>
      </c>
      <c r="S10" s="25" t="s">
        <v>31</v>
      </c>
      <c r="T10" s="25" t="s">
        <v>31</v>
      </c>
      <c r="V10" s="25" t="s">
        <v>31</v>
      </c>
      <c r="W10" s="25" t="s">
        <v>31</v>
      </c>
      <c r="X10" s="25" t="s">
        <v>31</v>
      </c>
      <c r="Y10" s="25" t="s">
        <v>31</v>
      </c>
      <c r="Z10" s="25" t="s">
        <v>31</v>
      </c>
      <c r="AA10" s="25" t="s">
        <v>31</v>
      </c>
      <c r="AB10" s="25" t="s">
        <v>31</v>
      </c>
      <c r="AC10" s="25" t="s">
        <v>31</v>
      </c>
    </row>
    <row r="11" spans="1:29" ht="12" customHeight="1">
      <c r="A11" s="23">
        <v>2001</v>
      </c>
      <c r="C11" s="28" t="s">
        <v>31</v>
      </c>
      <c r="D11" s="28" t="s">
        <v>31</v>
      </c>
      <c r="E11" s="28">
        <v>1786.5</v>
      </c>
      <c r="F11" s="28"/>
      <c r="G11" s="28" t="s">
        <v>31</v>
      </c>
      <c r="H11" s="28" t="s">
        <v>31</v>
      </c>
      <c r="I11" s="28">
        <v>1311.1</v>
      </c>
      <c r="K11" s="25">
        <f t="shared" si="0"/>
        <v>3097.6</v>
      </c>
      <c r="M11" s="25" t="s">
        <v>31</v>
      </c>
      <c r="N11" s="25" t="s">
        <v>31</v>
      </c>
      <c r="O11" s="25" t="s">
        <v>31</v>
      </c>
      <c r="P11" s="25" t="s">
        <v>31</v>
      </c>
      <c r="Q11" s="25" t="s">
        <v>31</v>
      </c>
      <c r="R11" s="25" t="s">
        <v>31</v>
      </c>
      <c r="S11" s="25" t="s">
        <v>31</v>
      </c>
      <c r="T11" s="25" t="s">
        <v>31</v>
      </c>
      <c r="V11" s="25" t="s">
        <v>31</v>
      </c>
      <c r="W11" s="25" t="s">
        <v>31</v>
      </c>
      <c r="X11" s="25" t="s">
        <v>31</v>
      </c>
      <c r="Y11" s="25" t="s">
        <v>31</v>
      </c>
      <c r="Z11" s="25" t="s">
        <v>31</v>
      </c>
      <c r="AA11" s="25" t="s">
        <v>31</v>
      </c>
      <c r="AB11" s="25" t="s">
        <v>31</v>
      </c>
      <c r="AC11" s="25" t="s">
        <v>31</v>
      </c>
    </row>
    <row r="12" spans="1:29" ht="12" customHeight="1">
      <c r="A12" s="23">
        <v>2002</v>
      </c>
      <c r="C12" s="28">
        <v>1083.9272692307693</v>
      </c>
      <c r="D12" s="28">
        <v>1091.5951730769232</v>
      </c>
      <c r="E12" s="25">
        <f aca="true" t="shared" si="1" ref="E12:E27">SUM(C12:D12)</f>
        <v>2175.5224423076925</v>
      </c>
      <c r="F12" s="28"/>
      <c r="G12" s="28">
        <v>418.05599999999987</v>
      </c>
      <c r="H12" s="28">
        <v>1197.0595576923076</v>
      </c>
      <c r="I12" s="25">
        <f aca="true" t="shared" si="2" ref="I12:I25">SUM(G12:H12)</f>
        <v>1615.1155576923074</v>
      </c>
      <c r="K12" s="25">
        <f t="shared" si="0"/>
        <v>3790.638</v>
      </c>
      <c r="M12" s="25" t="s">
        <v>31</v>
      </c>
      <c r="N12" s="25" t="s">
        <v>31</v>
      </c>
      <c r="O12" s="25" t="s">
        <v>31</v>
      </c>
      <c r="P12" s="25" t="s">
        <v>31</v>
      </c>
      <c r="Q12" s="25" t="s">
        <v>31</v>
      </c>
      <c r="R12" s="25" t="s">
        <v>31</v>
      </c>
      <c r="S12" s="25" t="s">
        <v>31</v>
      </c>
      <c r="T12" s="25" t="s">
        <v>31</v>
      </c>
      <c r="V12" s="25" t="s">
        <v>31</v>
      </c>
      <c r="W12" s="25" t="s">
        <v>31</v>
      </c>
      <c r="X12" s="25" t="s">
        <v>31</v>
      </c>
      <c r="Y12" s="25" t="s">
        <v>31</v>
      </c>
      <c r="Z12" s="25" t="s">
        <v>31</v>
      </c>
      <c r="AA12" s="25" t="s">
        <v>31</v>
      </c>
      <c r="AB12" s="25" t="s">
        <v>31</v>
      </c>
      <c r="AC12" s="25" t="s">
        <v>31</v>
      </c>
    </row>
    <row r="13" spans="1:29" ht="12" customHeight="1">
      <c r="A13" s="23">
        <v>2003</v>
      </c>
      <c r="C13" s="28">
        <v>1244.2772264150942</v>
      </c>
      <c r="D13" s="28">
        <v>1103.2573396226412</v>
      </c>
      <c r="E13" s="25">
        <f t="shared" si="1"/>
        <v>2347.534566037735</v>
      </c>
      <c r="F13" s="28"/>
      <c r="G13" s="28">
        <v>474.9380566037735</v>
      </c>
      <c r="H13" s="28">
        <v>1204.6273396226413</v>
      </c>
      <c r="I13" s="25">
        <f t="shared" si="2"/>
        <v>1679.5653962264148</v>
      </c>
      <c r="K13" s="25">
        <f t="shared" si="0"/>
        <v>4027.0999622641502</v>
      </c>
      <c r="M13" s="25" t="s">
        <v>31</v>
      </c>
      <c r="N13" s="25" t="s">
        <v>31</v>
      </c>
      <c r="O13" s="25" t="s">
        <v>31</v>
      </c>
      <c r="P13" s="25" t="s">
        <v>31</v>
      </c>
      <c r="Q13" s="25" t="s">
        <v>31</v>
      </c>
      <c r="R13" s="25" t="s">
        <v>31</v>
      </c>
      <c r="S13" s="25" t="s">
        <v>31</v>
      </c>
      <c r="T13" s="25" t="s">
        <v>31</v>
      </c>
      <c r="V13" s="25" t="s">
        <v>31</v>
      </c>
      <c r="W13" s="25" t="s">
        <v>31</v>
      </c>
      <c r="X13" s="25" t="s">
        <v>31</v>
      </c>
      <c r="Y13" s="25" t="s">
        <v>31</v>
      </c>
      <c r="Z13" s="25" t="s">
        <v>31</v>
      </c>
      <c r="AA13" s="25" t="s">
        <v>31</v>
      </c>
      <c r="AB13" s="25" t="s">
        <v>31</v>
      </c>
      <c r="AC13" s="25" t="s">
        <v>31</v>
      </c>
    </row>
    <row r="14" spans="1:29" ht="12" customHeight="1">
      <c r="A14" s="23">
        <v>2004</v>
      </c>
      <c r="C14" s="28">
        <v>1517.914653846154</v>
      </c>
      <c r="D14" s="28">
        <v>1345.9999807692307</v>
      </c>
      <c r="E14" s="25">
        <f t="shared" si="1"/>
        <v>2863.914634615385</v>
      </c>
      <c r="F14" s="28"/>
      <c r="G14" s="28">
        <v>627.2237499999999</v>
      </c>
      <c r="H14" s="28">
        <v>1447.039326923077</v>
      </c>
      <c r="I14" s="25">
        <f t="shared" si="2"/>
        <v>2074.263076923077</v>
      </c>
      <c r="K14" s="25">
        <f t="shared" si="0"/>
        <v>4938.177711538461</v>
      </c>
      <c r="M14" s="25" t="s">
        <v>31</v>
      </c>
      <c r="N14" s="25" t="s">
        <v>31</v>
      </c>
      <c r="O14" s="25" t="s">
        <v>31</v>
      </c>
      <c r="P14" s="25" t="s">
        <v>31</v>
      </c>
      <c r="Q14" s="25" t="s">
        <v>31</v>
      </c>
      <c r="R14" s="25" t="s">
        <v>31</v>
      </c>
      <c r="S14" s="25" t="s">
        <v>31</v>
      </c>
      <c r="T14" s="25" t="s">
        <v>31</v>
      </c>
      <c r="V14" s="25" t="s">
        <v>31</v>
      </c>
      <c r="W14" s="25" t="s">
        <v>31</v>
      </c>
      <c r="X14" s="25" t="s">
        <v>31</v>
      </c>
      <c r="Y14" s="25" t="s">
        <v>31</v>
      </c>
      <c r="Z14" s="25" t="s">
        <v>31</v>
      </c>
      <c r="AA14" s="25" t="s">
        <v>31</v>
      </c>
      <c r="AB14" s="25" t="s">
        <v>31</v>
      </c>
      <c r="AC14" s="25" t="s">
        <v>31</v>
      </c>
    </row>
    <row r="15" spans="1:29" ht="12" customHeight="1">
      <c r="A15" s="23">
        <v>2005</v>
      </c>
      <c r="C15" s="25">
        <v>1837.4532499999998</v>
      </c>
      <c r="D15" s="25">
        <v>1450.8384807692307</v>
      </c>
      <c r="E15" s="25">
        <f t="shared" si="1"/>
        <v>3288.2917307692305</v>
      </c>
      <c r="G15" s="25">
        <v>733.8804999999999</v>
      </c>
      <c r="H15" s="25">
        <v>1620.7717499999997</v>
      </c>
      <c r="I15" s="25">
        <f t="shared" si="2"/>
        <v>2354.6522499999996</v>
      </c>
      <c r="K15" s="25">
        <f t="shared" si="0"/>
        <v>5642.943980769231</v>
      </c>
      <c r="M15" s="25" t="s">
        <v>31</v>
      </c>
      <c r="N15" s="25" t="s">
        <v>31</v>
      </c>
      <c r="O15" s="25" t="s">
        <v>31</v>
      </c>
      <c r="P15" s="25" t="s">
        <v>31</v>
      </c>
      <c r="Q15" s="25" t="s">
        <v>31</v>
      </c>
      <c r="R15" s="25" t="s">
        <v>31</v>
      </c>
      <c r="S15" s="25" t="s">
        <v>31</v>
      </c>
      <c r="T15" s="25" t="s">
        <v>31</v>
      </c>
      <c r="V15" s="25" t="s">
        <v>31</v>
      </c>
      <c r="W15" s="25" t="s">
        <v>31</v>
      </c>
      <c r="X15" s="25" t="s">
        <v>31</v>
      </c>
      <c r="Y15" s="25" t="s">
        <v>31</v>
      </c>
      <c r="Z15" s="25" t="s">
        <v>31</v>
      </c>
      <c r="AA15" s="25" t="s">
        <v>31</v>
      </c>
      <c r="AB15" s="25" t="s">
        <v>31</v>
      </c>
      <c r="AC15" s="25" t="s">
        <v>31</v>
      </c>
    </row>
    <row r="16" spans="1:29" ht="12" customHeight="1">
      <c r="A16" s="23">
        <v>2006</v>
      </c>
      <c r="C16" s="25">
        <v>2105.7612884615382</v>
      </c>
      <c r="D16" s="25">
        <v>1282.9450384615388</v>
      </c>
      <c r="E16" s="25">
        <f t="shared" si="1"/>
        <v>3388.706326923077</v>
      </c>
      <c r="G16" s="25">
        <v>797.2774807692306</v>
      </c>
      <c r="H16" s="25">
        <v>1427.9161153846155</v>
      </c>
      <c r="I16" s="25">
        <f t="shared" si="2"/>
        <v>2225.193596153846</v>
      </c>
      <c r="K16" s="25">
        <f t="shared" si="0"/>
        <v>5613.899923076923</v>
      </c>
      <c r="M16" s="25" t="s">
        <v>31</v>
      </c>
      <c r="N16" s="25" t="s">
        <v>31</v>
      </c>
      <c r="O16" s="25" t="s">
        <v>31</v>
      </c>
      <c r="P16" s="25" t="s">
        <v>31</v>
      </c>
      <c r="Q16" s="25" t="s">
        <v>31</v>
      </c>
      <c r="R16" s="25" t="s">
        <v>31</v>
      </c>
      <c r="S16" s="25" t="s">
        <v>31</v>
      </c>
      <c r="T16" s="25" t="s">
        <v>31</v>
      </c>
      <c r="V16" s="25" t="s">
        <v>31</v>
      </c>
      <c r="W16" s="25" t="s">
        <v>31</v>
      </c>
      <c r="X16" s="25" t="s">
        <v>31</v>
      </c>
      <c r="Y16" s="25" t="s">
        <v>31</v>
      </c>
      <c r="Z16" s="25" t="s">
        <v>31</v>
      </c>
      <c r="AA16" s="25" t="s">
        <v>31</v>
      </c>
      <c r="AB16" s="25" t="s">
        <v>31</v>
      </c>
      <c r="AC16" s="25" t="s">
        <v>31</v>
      </c>
    </row>
    <row r="17" spans="1:29" ht="12" customHeight="1">
      <c r="A17" s="23">
        <v>2007</v>
      </c>
      <c r="C17" s="25">
        <v>2427.2091153846154</v>
      </c>
      <c r="D17" s="25">
        <v>1447.647192307692</v>
      </c>
      <c r="E17" s="25">
        <f t="shared" si="1"/>
        <v>3874.8563076923074</v>
      </c>
      <c r="G17" s="25">
        <v>977.7262307692308</v>
      </c>
      <c r="H17" s="25">
        <v>1502.0143269230773</v>
      </c>
      <c r="I17" s="25">
        <f t="shared" si="2"/>
        <v>2479.7405576923084</v>
      </c>
      <c r="K17" s="25">
        <f t="shared" si="0"/>
        <v>6354.596865384616</v>
      </c>
      <c r="M17" s="25" t="s">
        <v>31</v>
      </c>
      <c r="N17" s="25" t="s">
        <v>31</v>
      </c>
      <c r="O17" s="25" t="s">
        <v>31</v>
      </c>
      <c r="P17" s="25" t="s">
        <v>31</v>
      </c>
      <c r="Q17" s="25" t="s">
        <v>31</v>
      </c>
      <c r="R17" s="25" t="s">
        <v>31</v>
      </c>
      <c r="S17" s="25" t="s">
        <v>31</v>
      </c>
      <c r="T17" s="25" t="s">
        <v>31</v>
      </c>
      <c r="V17" s="25" t="s">
        <v>31</v>
      </c>
      <c r="W17" s="25" t="s">
        <v>31</v>
      </c>
      <c r="X17" s="25" t="s">
        <v>31</v>
      </c>
      <c r="Y17" s="25" t="s">
        <v>31</v>
      </c>
      <c r="Z17" s="25" t="s">
        <v>31</v>
      </c>
      <c r="AA17" s="25" t="s">
        <v>31</v>
      </c>
      <c r="AB17" s="25" t="s">
        <v>31</v>
      </c>
      <c r="AC17" s="25" t="s">
        <v>31</v>
      </c>
    </row>
    <row r="18" spans="1:29" ht="12" customHeight="1">
      <c r="A18" s="23">
        <v>2008</v>
      </c>
      <c r="C18" s="25">
        <v>2632.8304339622637</v>
      </c>
      <c r="D18" s="25">
        <v>1277.900490566038</v>
      </c>
      <c r="E18" s="25">
        <f t="shared" si="1"/>
        <v>3910.7309245283013</v>
      </c>
      <c r="G18" s="25">
        <v>1103.2179056603773</v>
      </c>
      <c r="H18" s="25">
        <v>1486.92820754717</v>
      </c>
      <c r="I18" s="25">
        <f t="shared" si="2"/>
        <v>2590.1461132075474</v>
      </c>
      <c r="K18" s="25">
        <f t="shared" si="0"/>
        <v>6500.877037735849</v>
      </c>
      <c r="M18" s="25" t="s">
        <v>31</v>
      </c>
      <c r="N18" s="25" t="s">
        <v>31</v>
      </c>
      <c r="O18" s="25" t="s">
        <v>31</v>
      </c>
      <c r="P18" s="25" t="s">
        <v>31</v>
      </c>
      <c r="Q18" s="25" t="s">
        <v>31</v>
      </c>
      <c r="R18" s="25" t="s">
        <v>31</v>
      </c>
      <c r="S18" s="25" t="s">
        <v>31</v>
      </c>
      <c r="T18" s="25" t="s">
        <v>31</v>
      </c>
      <c r="V18" s="25" t="s">
        <v>31</v>
      </c>
      <c r="W18" s="25" t="s">
        <v>31</v>
      </c>
      <c r="X18" s="25" t="s">
        <v>31</v>
      </c>
      <c r="Y18" s="25" t="s">
        <v>31</v>
      </c>
      <c r="Z18" s="25" t="s">
        <v>31</v>
      </c>
      <c r="AA18" s="25" t="s">
        <v>31</v>
      </c>
      <c r="AB18" s="25" t="s">
        <v>31</v>
      </c>
      <c r="AC18" s="25" t="s">
        <v>31</v>
      </c>
    </row>
    <row r="19" spans="1:29" ht="12" customHeight="1">
      <c r="A19" s="23">
        <v>2009</v>
      </c>
      <c r="C19" s="25">
        <v>1822.5894615384616</v>
      </c>
      <c r="D19" s="25">
        <v>746.1726538461536</v>
      </c>
      <c r="E19" s="25">
        <f t="shared" si="1"/>
        <v>2568.7621153846153</v>
      </c>
      <c r="G19" s="25">
        <v>764.7392499999999</v>
      </c>
      <c r="H19" s="25">
        <v>1065.8513653846153</v>
      </c>
      <c r="I19" s="25">
        <f t="shared" si="2"/>
        <v>1830.5906153846151</v>
      </c>
      <c r="K19" s="25">
        <f t="shared" si="0"/>
        <v>4399.35273076923</v>
      </c>
      <c r="M19" s="25" t="s">
        <v>31</v>
      </c>
      <c r="N19" s="25" t="s">
        <v>31</v>
      </c>
      <c r="O19" s="25" t="s">
        <v>31</v>
      </c>
      <c r="P19" s="25" t="s">
        <v>31</v>
      </c>
      <c r="Q19" s="25" t="s">
        <v>31</v>
      </c>
      <c r="R19" s="25" t="s">
        <v>31</v>
      </c>
      <c r="S19" s="25" t="s">
        <v>31</v>
      </c>
      <c r="T19" s="25" t="s">
        <v>31</v>
      </c>
      <c r="V19" s="25" t="s">
        <v>31</v>
      </c>
      <c r="W19" s="25" t="s">
        <v>31</v>
      </c>
      <c r="X19" s="25" t="s">
        <v>31</v>
      </c>
      <c r="Y19" s="25" t="s">
        <v>31</v>
      </c>
      <c r="Z19" s="25" t="s">
        <v>31</v>
      </c>
      <c r="AA19" s="25" t="s">
        <v>31</v>
      </c>
      <c r="AB19" s="25" t="s">
        <v>31</v>
      </c>
      <c r="AC19" s="25" t="s">
        <v>31</v>
      </c>
    </row>
    <row r="20" spans="1:29" ht="12" customHeight="1">
      <c r="A20" s="23">
        <v>2010</v>
      </c>
      <c r="C20" s="25">
        <v>1767.006480769231</v>
      </c>
      <c r="D20" s="25">
        <v>885.0874038461536</v>
      </c>
      <c r="E20" s="25">
        <f t="shared" si="1"/>
        <v>2652.093884615385</v>
      </c>
      <c r="G20" s="25">
        <v>890.7445961538459</v>
      </c>
      <c r="H20" s="25">
        <v>1179.8832115384616</v>
      </c>
      <c r="I20" s="25">
        <f t="shared" si="2"/>
        <v>2070.6278076923077</v>
      </c>
      <c r="K20" s="25">
        <f t="shared" si="0"/>
        <v>4722.721692307692</v>
      </c>
      <c r="M20" s="25" t="s">
        <v>31</v>
      </c>
      <c r="N20" s="25" t="s">
        <v>31</v>
      </c>
      <c r="O20" s="25" t="s">
        <v>31</v>
      </c>
      <c r="P20" s="25" t="s">
        <v>31</v>
      </c>
      <c r="Q20" s="25" t="s">
        <v>31</v>
      </c>
      <c r="R20" s="25" t="s">
        <v>31</v>
      </c>
      <c r="S20" s="25" t="s">
        <v>31</v>
      </c>
      <c r="T20" s="25" t="s">
        <v>31</v>
      </c>
      <c r="V20" s="25" t="s">
        <v>31</v>
      </c>
      <c r="W20" s="25" t="s">
        <v>31</v>
      </c>
      <c r="X20" s="25" t="s">
        <v>31</v>
      </c>
      <c r="Y20" s="25" t="s">
        <v>31</v>
      </c>
      <c r="Z20" s="25" t="s">
        <v>31</v>
      </c>
      <c r="AA20" s="25" t="s">
        <v>31</v>
      </c>
      <c r="AB20" s="25" t="s">
        <v>31</v>
      </c>
      <c r="AC20" s="25" t="s">
        <v>31</v>
      </c>
    </row>
    <row r="21" spans="1:29" ht="12" customHeight="1">
      <c r="A21" s="23">
        <v>2011</v>
      </c>
      <c r="C21" s="25">
        <v>1835.2897884615388</v>
      </c>
      <c r="D21" s="25">
        <v>909.5922307692304</v>
      </c>
      <c r="E21" s="25">
        <f t="shared" si="1"/>
        <v>2744.8820192307694</v>
      </c>
      <c r="G21" s="25">
        <v>905.3360192307688</v>
      </c>
      <c r="H21" s="25">
        <v>1283.5432307692306</v>
      </c>
      <c r="I21" s="25">
        <f t="shared" si="2"/>
        <v>2188.8792499999995</v>
      </c>
      <c r="K21" s="25">
        <f t="shared" si="0"/>
        <v>4933.761269230768</v>
      </c>
      <c r="M21" s="25" t="s">
        <v>31</v>
      </c>
      <c r="N21" s="25" t="s">
        <v>31</v>
      </c>
      <c r="O21" s="25" t="s">
        <v>31</v>
      </c>
      <c r="P21" s="25" t="s">
        <v>31</v>
      </c>
      <c r="Q21" s="25" t="s">
        <v>31</v>
      </c>
      <c r="R21" s="25" t="s">
        <v>31</v>
      </c>
      <c r="S21" s="25" t="s">
        <v>31</v>
      </c>
      <c r="T21" s="25" t="s">
        <v>31</v>
      </c>
      <c r="V21" s="25" t="s">
        <v>31</v>
      </c>
      <c r="W21" s="25" t="s">
        <v>31</v>
      </c>
      <c r="X21" s="25" t="s">
        <v>31</v>
      </c>
      <c r="Y21" s="25" t="s">
        <v>31</v>
      </c>
      <c r="Z21" s="25" t="s">
        <v>31</v>
      </c>
      <c r="AA21" s="25" t="s">
        <v>31</v>
      </c>
      <c r="AB21" s="25" t="s">
        <v>31</v>
      </c>
      <c r="AC21" s="25" t="s">
        <v>31</v>
      </c>
    </row>
    <row r="22" spans="1:29" ht="12" customHeight="1">
      <c r="A22" s="23">
        <v>2012</v>
      </c>
      <c r="C22" s="25">
        <v>1809.9976730769226</v>
      </c>
      <c r="D22" s="25">
        <v>922.2257115384616</v>
      </c>
      <c r="E22" s="25">
        <f t="shared" si="1"/>
        <v>2732.223384615384</v>
      </c>
      <c r="G22" s="25">
        <v>858.5390769230767</v>
      </c>
      <c r="H22" s="25">
        <v>1295.151</v>
      </c>
      <c r="I22" s="25">
        <f t="shared" si="2"/>
        <v>2153.690076923077</v>
      </c>
      <c r="K22" s="25">
        <f t="shared" si="0"/>
        <v>4885.913461538461</v>
      </c>
      <c r="M22" s="25" t="s">
        <v>31</v>
      </c>
      <c r="N22" s="25" t="s">
        <v>31</v>
      </c>
      <c r="O22" s="25" t="s">
        <v>31</v>
      </c>
      <c r="P22" s="25" t="s">
        <v>31</v>
      </c>
      <c r="Q22" s="25" t="s">
        <v>31</v>
      </c>
      <c r="R22" s="25" t="s">
        <v>31</v>
      </c>
      <c r="S22" s="25" t="s">
        <v>31</v>
      </c>
      <c r="T22" s="25" t="s">
        <v>31</v>
      </c>
      <c r="V22" s="25" t="s">
        <v>31</v>
      </c>
      <c r="W22" s="25" t="s">
        <v>31</v>
      </c>
      <c r="X22" s="25" t="s">
        <v>31</v>
      </c>
      <c r="Y22" s="25" t="s">
        <v>31</v>
      </c>
      <c r="Z22" s="25" t="s">
        <v>31</v>
      </c>
      <c r="AA22" s="25" t="s">
        <v>31</v>
      </c>
      <c r="AB22" s="25" t="s">
        <v>31</v>
      </c>
      <c r="AC22" s="25" t="s">
        <v>31</v>
      </c>
    </row>
    <row r="23" spans="1:29" ht="12" customHeight="1">
      <c r="A23" s="23">
        <v>2013</v>
      </c>
      <c r="C23" s="25">
        <v>1696.1845897435896</v>
      </c>
      <c r="D23" s="25">
        <v>957.7386974358974</v>
      </c>
      <c r="E23" s="25">
        <f t="shared" si="1"/>
        <v>2653.923287179487</v>
      </c>
      <c r="G23" s="25">
        <v>798.7752512820514</v>
      </c>
      <c r="H23" s="25">
        <v>1198.586128205128</v>
      </c>
      <c r="I23" s="25">
        <f t="shared" si="2"/>
        <v>1997.3613794871794</v>
      </c>
      <c r="K23" s="25">
        <f t="shared" si="0"/>
        <v>4651.284666666666</v>
      </c>
      <c r="M23" s="25" t="s">
        <v>31</v>
      </c>
      <c r="N23" s="25">
        <v>69.56256410256408</v>
      </c>
      <c r="O23" s="25">
        <v>61.5394153846154</v>
      </c>
      <c r="P23" s="25">
        <v>112.93176923076923</v>
      </c>
      <c r="Q23" s="25">
        <v>641.8127435897435</v>
      </c>
      <c r="R23" s="25">
        <v>95.49743589743592</v>
      </c>
      <c r="S23" s="25">
        <v>1509.393923076923</v>
      </c>
      <c r="T23" s="25">
        <v>163.1854358974359</v>
      </c>
      <c r="V23" s="25" t="s">
        <v>31</v>
      </c>
      <c r="W23" s="25">
        <v>20.226461538461535</v>
      </c>
      <c r="X23" s="25">
        <v>1.4902</v>
      </c>
      <c r="Y23" s="25">
        <v>61.2161282051282</v>
      </c>
      <c r="Z23" s="25">
        <v>447.66107692307685</v>
      </c>
      <c r="AA23" s="25">
        <v>55.36333333333332</v>
      </c>
      <c r="AB23" s="25">
        <v>1279.0560512820514</v>
      </c>
      <c r="AC23" s="25">
        <v>132.3481282051282</v>
      </c>
    </row>
    <row r="24" spans="1:29" ht="12" customHeight="1">
      <c r="A24" s="23">
        <v>2014</v>
      </c>
      <c r="C24" s="25">
        <v>1475.223962264151</v>
      </c>
      <c r="D24" s="25">
        <v>930.8448559176672</v>
      </c>
      <c r="E24" s="25">
        <f t="shared" si="1"/>
        <v>2406.068818181818</v>
      </c>
      <c r="G24" s="25">
        <v>728.7995471698111</v>
      </c>
      <c r="H24" s="25">
        <v>1108.3103773584905</v>
      </c>
      <c r="I24" s="25">
        <f t="shared" si="2"/>
        <v>1837.1099245283017</v>
      </c>
      <c r="K24" s="25">
        <f t="shared" si="0"/>
        <v>4243.17874271012</v>
      </c>
      <c r="M24" s="25" t="s">
        <v>31</v>
      </c>
      <c r="N24" s="25">
        <v>75.1578113207547</v>
      </c>
      <c r="O24" s="25">
        <v>77.57572384219552</v>
      </c>
      <c r="P24" s="25">
        <v>83.57098113207545</v>
      </c>
      <c r="Q24" s="25">
        <v>500.4394150943395</v>
      </c>
      <c r="R24" s="25">
        <v>101.59964150943395</v>
      </c>
      <c r="S24" s="25">
        <v>1400.8111509433961</v>
      </c>
      <c r="T24" s="25">
        <v>166.91409433962266</v>
      </c>
      <c r="V24" s="25" t="s">
        <v>31</v>
      </c>
      <c r="W24" s="25">
        <v>21.89454716981132</v>
      </c>
      <c r="X24" s="25">
        <v>1.3239999999999998</v>
      </c>
      <c r="Y24" s="25">
        <v>40.21398113207547</v>
      </c>
      <c r="Z24" s="25">
        <v>344.39937735849065</v>
      </c>
      <c r="AA24" s="25">
        <v>58.117792452830194</v>
      </c>
      <c r="AB24" s="25">
        <v>1224.1592452830187</v>
      </c>
      <c r="AC24" s="25">
        <v>147.00098113207545</v>
      </c>
    </row>
    <row r="25" spans="1:29" ht="12" customHeight="1">
      <c r="A25" s="23">
        <v>2015</v>
      </c>
      <c r="C25" s="25">
        <v>1401.8832275641028</v>
      </c>
      <c r="D25" s="25">
        <v>805.0568032478625</v>
      </c>
      <c r="E25" s="25">
        <f t="shared" si="1"/>
        <v>2206.9400308119652</v>
      </c>
      <c r="G25" s="25">
        <v>739.0003717948716</v>
      </c>
      <c r="H25" s="25">
        <v>1016.7394615384621</v>
      </c>
      <c r="I25" s="25">
        <f t="shared" si="2"/>
        <v>1755.7398333333338</v>
      </c>
      <c r="K25" s="25">
        <f t="shared" si="0"/>
        <v>3962.679864145299</v>
      </c>
      <c r="M25" s="25">
        <v>31.42190384615385</v>
      </c>
      <c r="N25" s="25">
        <v>70.3819230769231</v>
      </c>
      <c r="O25" s="25">
        <v>79.14370388888891</v>
      </c>
      <c r="P25" s="25">
        <v>61.191692307692314</v>
      </c>
      <c r="Q25" s="25">
        <v>400.1030192307691</v>
      </c>
      <c r="R25" s="25">
        <v>84.08311538461538</v>
      </c>
      <c r="S25" s="25">
        <v>1320.4887692307693</v>
      </c>
      <c r="T25" s="25">
        <v>160.12590384615388</v>
      </c>
      <c r="V25" s="25">
        <v>20.224384615384615</v>
      </c>
      <c r="W25" s="25">
        <v>22.941865384615383</v>
      </c>
      <c r="X25" s="25">
        <v>1.4203333333333332</v>
      </c>
      <c r="Y25" s="25">
        <v>27.305173076923083</v>
      </c>
      <c r="Z25" s="25">
        <v>281.69703846153845</v>
      </c>
      <c r="AA25" s="25">
        <v>54.52923076923078</v>
      </c>
      <c r="AB25" s="25">
        <v>1195.2735</v>
      </c>
      <c r="AC25" s="25">
        <v>152.34830769230766</v>
      </c>
    </row>
    <row r="26" spans="1:29" ht="12" customHeight="1">
      <c r="A26" s="23">
        <v>2016</v>
      </c>
      <c r="C26" s="25">
        <v>1453.292532051282</v>
      </c>
      <c r="D26" s="25">
        <v>746.8817441471576</v>
      </c>
      <c r="E26" s="25">
        <f t="shared" si="1"/>
        <v>2200.1742761984397</v>
      </c>
      <c r="G26" s="25">
        <v>755.2315769230769</v>
      </c>
      <c r="H26" s="25">
        <v>1051.371461538462</v>
      </c>
      <c r="I26" s="25">
        <f>SUM(G26:H26)</f>
        <v>1806.6030384615387</v>
      </c>
      <c r="K26" s="25">
        <f>SUM(E26,I26)</f>
        <v>4006.7773146599784</v>
      </c>
      <c r="M26" s="25">
        <v>24.54376923076923</v>
      </c>
      <c r="N26" s="25">
        <v>61.794115384615374</v>
      </c>
      <c r="O26" s="25">
        <v>50.950103121516165</v>
      </c>
      <c r="P26" s="25">
        <v>36.98628846153846</v>
      </c>
      <c r="Q26" s="25">
        <v>361.3936538461539</v>
      </c>
      <c r="R26" s="25">
        <v>68.9223076923077</v>
      </c>
      <c r="S26" s="25">
        <v>1438.514269230769</v>
      </c>
      <c r="T26" s="25">
        <v>157.06976923076925</v>
      </c>
      <c r="V26" s="25">
        <v>16.107115384615383</v>
      </c>
      <c r="W26" s="25">
        <v>17.71846153846154</v>
      </c>
      <c r="X26" s="25">
        <v>0</v>
      </c>
      <c r="Y26" s="25">
        <v>17.036038461538464</v>
      </c>
      <c r="Z26" s="25">
        <v>226.34365384615387</v>
      </c>
      <c r="AA26" s="25">
        <v>43.75421153846153</v>
      </c>
      <c r="AB26" s="25">
        <v>1322.5652884615388</v>
      </c>
      <c r="AC26" s="25">
        <v>163.07826923076925</v>
      </c>
    </row>
    <row r="27" spans="1:29" ht="12" customHeight="1">
      <c r="A27" s="23">
        <v>2017</v>
      </c>
      <c r="C27" s="25">
        <v>1510.4271628959277</v>
      </c>
      <c r="D27" s="25">
        <v>725.2601474358976</v>
      </c>
      <c r="E27" s="25">
        <f t="shared" si="1"/>
        <v>2235.6873103318253</v>
      </c>
      <c r="G27" s="25">
        <v>788.9490833333332</v>
      </c>
      <c r="H27" s="25">
        <v>984.4397307692309</v>
      </c>
      <c r="I27" s="25">
        <f>SUM(G27:H27)</f>
        <v>1773.388814102564</v>
      </c>
      <c r="K27" s="25">
        <f>SUM(E27,I27)</f>
        <v>4009.0761244343894</v>
      </c>
      <c r="M27" s="25">
        <v>19.588788461538464</v>
      </c>
      <c r="N27" s="25">
        <v>69.67238461538463</v>
      </c>
      <c r="O27" s="25">
        <v>54.13527187028657</v>
      </c>
      <c r="P27" s="25">
        <v>29.87099999999999</v>
      </c>
      <c r="Q27" s="25">
        <v>379.51930769230756</v>
      </c>
      <c r="R27" s="25">
        <v>49.29234615384614</v>
      </c>
      <c r="S27" s="25">
        <v>1472.306673076923</v>
      </c>
      <c r="T27" s="25">
        <v>161.30153846153848</v>
      </c>
      <c r="V27" s="25">
        <v>11.49105769230769</v>
      </c>
      <c r="W27" s="25">
        <v>15.604326923076924</v>
      </c>
      <c r="X27" s="25">
        <v>0.37033333333333335</v>
      </c>
      <c r="Y27" s="25">
        <v>9.741192307692307</v>
      </c>
      <c r="Z27" s="25">
        <v>209.48163461538462</v>
      </c>
      <c r="AA27" s="25">
        <v>28.508307692307685</v>
      </c>
      <c r="AB27" s="25">
        <v>1328.6515384615384</v>
      </c>
      <c r="AC27" s="25">
        <v>169.54042307692308</v>
      </c>
    </row>
    <row r="28" ht="12">
      <c r="B28" s="18"/>
    </row>
    <row r="29" spans="1:29" ht="12" customHeight="1">
      <c r="A29" s="26">
        <v>2006</v>
      </c>
      <c r="B29" s="26" t="s">
        <v>16</v>
      </c>
      <c r="C29" s="25">
        <v>2015.009846153846</v>
      </c>
      <c r="D29" s="25">
        <v>1364.220769230769</v>
      </c>
      <c r="E29" s="25">
        <f aca="true" t="shared" si="3" ref="E29:E78">SUM(C29:D29)</f>
        <v>3379.230615384615</v>
      </c>
      <c r="G29" s="25">
        <v>768.8108461538461</v>
      </c>
      <c r="H29" s="25">
        <v>1521.2073846153844</v>
      </c>
      <c r="I29" s="25">
        <f aca="true" t="shared" si="4" ref="I29:I71">SUM(G29:H29)</f>
        <v>2290.0182307692303</v>
      </c>
      <c r="K29" s="25">
        <f aca="true" t="shared" si="5" ref="K29:K71">SUM(E29,I29)</f>
        <v>5669.248846153845</v>
      </c>
      <c r="M29" s="25" t="s">
        <v>31</v>
      </c>
      <c r="N29" s="25" t="s">
        <v>31</v>
      </c>
      <c r="O29" s="25" t="s">
        <v>31</v>
      </c>
      <c r="P29" s="25" t="s">
        <v>31</v>
      </c>
      <c r="Q29" s="25" t="s">
        <v>31</v>
      </c>
      <c r="R29" s="25" t="s">
        <v>31</v>
      </c>
      <c r="S29" s="25" t="s">
        <v>31</v>
      </c>
      <c r="T29" s="25" t="s">
        <v>31</v>
      </c>
      <c r="V29" s="25" t="s">
        <v>31</v>
      </c>
      <c r="W29" s="25" t="s">
        <v>31</v>
      </c>
      <c r="X29" s="25" t="s">
        <v>31</v>
      </c>
      <c r="Y29" s="25" t="s">
        <v>31</v>
      </c>
      <c r="Z29" s="25" t="s">
        <v>31</v>
      </c>
      <c r="AA29" s="25" t="s">
        <v>31</v>
      </c>
      <c r="AB29" s="25" t="s">
        <v>31</v>
      </c>
      <c r="AC29" s="25" t="s">
        <v>31</v>
      </c>
    </row>
    <row r="30" spans="1:29" ht="12" customHeight="1">
      <c r="A30" s="27"/>
      <c r="B30" s="23" t="s">
        <v>19</v>
      </c>
      <c r="C30" s="25">
        <v>2042.0416923076923</v>
      </c>
      <c r="D30" s="25">
        <v>1389.7444615384616</v>
      </c>
      <c r="E30" s="25">
        <f t="shared" si="3"/>
        <v>3431.786153846154</v>
      </c>
      <c r="G30" s="25">
        <v>791.0252307692307</v>
      </c>
      <c r="H30" s="25">
        <v>1505.8643846153848</v>
      </c>
      <c r="I30" s="25">
        <f t="shared" si="4"/>
        <v>2296.8896153846154</v>
      </c>
      <c r="K30" s="25">
        <f t="shared" si="5"/>
        <v>5728.675769230769</v>
      </c>
      <c r="M30" s="25" t="s">
        <v>31</v>
      </c>
      <c r="N30" s="25" t="s">
        <v>31</v>
      </c>
      <c r="O30" s="25" t="s">
        <v>31</v>
      </c>
      <c r="P30" s="25" t="s">
        <v>31</v>
      </c>
      <c r="Q30" s="25" t="s">
        <v>31</v>
      </c>
      <c r="R30" s="25" t="s">
        <v>31</v>
      </c>
      <c r="S30" s="25" t="s">
        <v>31</v>
      </c>
      <c r="T30" s="25" t="s">
        <v>31</v>
      </c>
      <c r="V30" s="25" t="s">
        <v>31</v>
      </c>
      <c r="W30" s="25" t="s">
        <v>31</v>
      </c>
      <c r="X30" s="25" t="s">
        <v>31</v>
      </c>
      <c r="Y30" s="25" t="s">
        <v>31</v>
      </c>
      <c r="Z30" s="25" t="s">
        <v>31</v>
      </c>
      <c r="AA30" s="25" t="s">
        <v>31</v>
      </c>
      <c r="AB30" s="25" t="s">
        <v>31</v>
      </c>
      <c r="AC30" s="25" t="s">
        <v>31</v>
      </c>
    </row>
    <row r="31" spans="1:29" ht="12" customHeight="1">
      <c r="A31" s="26"/>
      <c r="B31" s="26" t="s">
        <v>18</v>
      </c>
      <c r="C31" s="25">
        <v>2162.4816153846155</v>
      </c>
      <c r="D31" s="25">
        <v>1139.5566153846153</v>
      </c>
      <c r="E31" s="25">
        <f t="shared" si="3"/>
        <v>3302.0382307692307</v>
      </c>
      <c r="G31" s="25">
        <v>828.5316923076923</v>
      </c>
      <c r="H31" s="25">
        <v>1310.870846153846</v>
      </c>
      <c r="I31" s="25">
        <f t="shared" si="4"/>
        <v>2139.4025384615384</v>
      </c>
      <c r="K31" s="25">
        <f t="shared" si="5"/>
        <v>5441.440769230769</v>
      </c>
      <c r="M31" s="25" t="s">
        <v>31</v>
      </c>
      <c r="N31" s="25" t="s">
        <v>31</v>
      </c>
      <c r="O31" s="25" t="s">
        <v>31</v>
      </c>
      <c r="P31" s="25" t="s">
        <v>31</v>
      </c>
      <c r="Q31" s="25" t="s">
        <v>31</v>
      </c>
      <c r="R31" s="25" t="s">
        <v>31</v>
      </c>
      <c r="S31" s="25" t="s">
        <v>31</v>
      </c>
      <c r="T31" s="25" t="s">
        <v>31</v>
      </c>
      <c r="V31" s="25" t="s">
        <v>31</v>
      </c>
      <c r="W31" s="25" t="s">
        <v>31</v>
      </c>
      <c r="X31" s="25" t="s">
        <v>31</v>
      </c>
      <c r="Y31" s="25" t="s">
        <v>31</v>
      </c>
      <c r="Z31" s="25" t="s">
        <v>31</v>
      </c>
      <c r="AA31" s="25" t="s">
        <v>31</v>
      </c>
      <c r="AB31" s="25" t="s">
        <v>31</v>
      </c>
      <c r="AC31" s="25" t="s">
        <v>31</v>
      </c>
    </row>
    <row r="32" spans="1:29" ht="12" customHeight="1">
      <c r="A32" s="27"/>
      <c r="B32" s="23" t="s">
        <v>17</v>
      </c>
      <c r="C32" s="25">
        <v>2203.5119999999997</v>
      </c>
      <c r="D32" s="25">
        <v>1238.2583076923077</v>
      </c>
      <c r="E32" s="25">
        <f t="shared" si="3"/>
        <v>3441.770307692307</v>
      </c>
      <c r="G32" s="25">
        <v>800.7421538461539</v>
      </c>
      <c r="H32" s="25">
        <v>1373.721846153846</v>
      </c>
      <c r="I32" s="25">
        <f t="shared" si="4"/>
        <v>2174.464</v>
      </c>
      <c r="K32" s="25">
        <f t="shared" si="5"/>
        <v>5616.234307692307</v>
      </c>
      <c r="M32" s="25" t="s">
        <v>31</v>
      </c>
      <c r="N32" s="25" t="s">
        <v>31</v>
      </c>
      <c r="O32" s="25" t="s">
        <v>31</v>
      </c>
      <c r="P32" s="25" t="s">
        <v>31</v>
      </c>
      <c r="Q32" s="25" t="s">
        <v>31</v>
      </c>
      <c r="R32" s="25" t="s">
        <v>31</v>
      </c>
      <c r="S32" s="25" t="s">
        <v>31</v>
      </c>
      <c r="T32" s="25" t="s">
        <v>31</v>
      </c>
      <c r="V32" s="25" t="s">
        <v>31</v>
      </c>
      <c r="W32" s="25" t="s">
        <v>31</v>
      </c>
      <c r="X32" s="25" t="s">
        <v>31</v>
      </c>
      <c r="Y32" s="25" t="s">
        <v>31</v>
      </c>
      <c r="Z32" s="25" t="s">
        <v>31</v>
      </c>
      <c r="AA32" s="25" t="s">
        <v>31</v>
      </c>
      <c r="AB32" s="25" t="s">
        <v>31</v>
      </c>
      <c r="AC32" s="25" t="s">
        <v>31</v>
      </c>
    </row>
    <row r="33" spans="1:29" ht="12">
      <c r="A33" s="26">
        <v>2007</v>
      </c>
      <c r="B33" s="26" t="s">
        <v>16</v>
      </c>
      <c r="C33" s="25">
        <v>2281.875615384615</v>
      </c>
      <c r="D33" s="25">
        <v>1337.265846153846</v>
      </c>
      <c r="E33" s="25">
        <f t="shared" si="3"/>
        <v>3619.141461538461</v>
      </c>
      <c r="G33" s="25">
        <v>892.1747692307691</v>
      </c>
      <c r="H33" s="25">
        <v>1395.2656923076927</v>
      </c>
      <c r="I33" s="25">
        <f t="shared" si="4"/>
        <v>2287.440461538462</v>
      </c>
      <c r="K33" s="25">
        <f t="shared" si="5"/>
        <v>5906.581923076923</v>
      </c>
      <c r="M33" s="25" t="s">
        <v>31</v>
      </c>
      <c r="N33" s="25" t="s">
        <v>31</v>
      </c>
      <c r="O33" s="25" t="s">
        <v>31</v>
      </c>
      <c r="P33" s="25" t="s">
        <v>31</v>
      </c>
      <c r="Q33" s="25" t="s">
        <v>31</v>
      </c>
      <c r="R33" s="25" t="s">
        <v>31</v>
      </c>
      <c r="S33" s="25" t="s">
        <v>31</v>
      </c>
      <c r="T33" s="25" t="s">
        <v>31</v>
      </c>
      <c r="V33" s="25" t="s">
        <v>31</v>
      </c>
      <c r="W33" s="25" t="s">
        <v>31</v>
      </c>
      <c r="X33" s="25" t="s">
        <v>31</v>
      </c>
      <c r="Y33" s="25" t="s">
        <v>31</v>
      </c>
      <c r="Z33" s="25" t="s">
        <v>31</v>
      </c>
      <c r="AA33" s="25" t="s">
        <v>31</v>
      </c>
      <c r="AB33" s="25" t="s">
        <v>31</v>
      </c>
      <c r="AC33" s="25" t="s">
        <v>31</v>
      </c>
    </row>
    <row r="34" spans="1:29" ht="12">
      <c r="A34" s="27"/>
      <c r="B34" s="23" t="s">
        <v>19</v>
      </c>
      <c r="C34" s="25">
        <v>2364.9086153846156</v>
      </c>
      <c r="D34" s="25">
        <v>1524.1300769230768</v>
      </c>
      <c r="E34" s="25">
        <f t="shared" si="3"/>
        <v>3889.038692307692</v>
      </c>
      <c r="G34" s="25">
        <v>956.3074615384617</v>
      </c>
      <c r="H34" s="25">
        <v>1533.9796153846157</v>
      </c>
      <c r="I34" s="25">
        <f t="shared" si="4"/>
        <v>2490.2870769230776</v>
      </c>
      <c r="K34" s="25">
        <f t="shared" si="5"/>
        <v>6379.32576923077</v>
      </c>
      <c r="M34" s="25" t="s">
        <v>31</v>
      </c>
      <c r="N34" s="25" t="s">
        <v>31</v>
      </c>
      <c r="O34" s="25" t="s">
        <v>31</v>
      </c>
      <c r="P34" s="25" t="s">
        <v>31</v>
      </c>
      <c r="Q34" s="25" t="s">
        <v>31</v>
      </c>
      <c r="R34" s="25" t="s">
        <v>31</v>
      </c>
      <c r="S34" s="25" t="s">
        <v>31</v>
      </c>
      <c r="T34" s="25" t="s">
        <v>31</v>
      </c>
      <c r="V34" s="25" t="s">
        <v>31</v>
      </c>
      <c r="W34" s="25" t="s">
        <v>31</v>
      </c>
      <c r="X34" s="25" t="s">
        <v>31</v>
      </c>
      <c r="Y34" s="25" t="s">
        <v>31</v>
      </c>
      <c r="Z34" s="25" t="s">
        <v>31</v>
      </c>
      <c r="AA34" s="25" t="s">
        <v>31</v>
      </c>
      <c r="AB34" s="25" t="s">
        <v>31</v>
      </c>
      <c r="AC34" s="25" t="s">
        <v>31</v>
      </c>
    </row>
    <row r="35" spans="1:29" ht="12">
      <c r="A35" s="26"/>
      <c r="B35" s="26" t="s">
        <v>18</v>
      </c>
      <c r="C35" s="25">
        <v>2456.7393846153846</v>
      </c>
      <c r="D35" s="25">
        <v>1428.8382307692304</v>
      </c>
      <c r="E35" s="25">
        <f t="shared" si="3"/>
        <v>3885.577615384615</v>
      </c>
      <c r="G35" s="25">
        <v>1046.0627692307692</v>
      </c>
      <c r="H35" s="25">
        <v>1449.5663846153843</v>
      </c>
      <c r="I35" s="25">
        <f t="shared" si="4"/>
        <v>2495.6291538461537</v>
      </c>
      <c r="K35" s="25">
        <f t="shared" si="5"/>
        <v>6381.206769230768</v>
      </c>
      <c r="M35" s="25" t="s">
        <v>31</v>
      </c>
      <c r="N35" s="25" t="s">
        <v>31</v>
      </c>
      <c r="O35" s="25" t="s">
        <v>31</v>
      </c>
      <c r="P35" s="25" t="s">
        <v>31</v>
      </c>
      <c r="Q35" s="25" t="s">
        <v>31</v>
      </c>
      <c r="R35" s="25" t="s">
        <v>31</v>
      </c>
      <c r="S35" s="25" t="s">
        <v>31</v>
      </c>
      <c r="T35" s="25" t="s">
        <v>31</v>
      </c>
      <c r="V35" s="25" t="s">
        <v>31</v>
      </c>
      <c r="W35" s="25" t="s">
        <v>31</v>
      </c>
      <c r="X35" s="25" t="s">
        <v>31</v>
      </c>
      <c r="Y35" s="25" t="s">
        <v>31</v>
      </c>
      <c r="Z35" s="25" t="s">
        <v>31</v>
      </c>
      <c r="AA35" s="25" t="s">
        <v>31</v>
      </c>
      <c r="AB35" s="25" t="s">
        <v>31</v>
      </c>
      <c r="AC35" s="25" t="s">
        <v>31</v>
      </c>
    </row>
    <row r="36" spans="1:29" ht="12">
      <c r="A36" s="27"/>
      <c r="B36" s="23" t="s">
        <v>17</v>
      </c>
      <c r="C36" s="25">
        <v>2605.312846153846</v>
      </c>
      <c r="D36" s="25">
        <v>1500.3546153846155</v>
      </c>
      <c r="E36" s="25">
        <f t="shared" si="3"/>
        <v>4105.667461538462</v>
      </c>
      <c r="G36" s="25">
        <v>1016.3599230769232</v>
      </c>
      <c r="H36" s="25">
        <v>1629.2456153846153</v>
      </c>
      <c r="I36" s="25">
        <f t="shared" si="4"/>
        <v>2645.6055384615383</v>
      </c>
      <c r="K36" s="25">
        <f t="shared" si="5"/>
        <v>6751.273</v>
      </c>
      <c r="M36" s="25" t="s">
        <v>31</v>
      </c>
      <c r="N36" s="25" t="s">
        <v>31</v>
      </c>
      <c r="O36" s="25" t="s">
        <v>31</v>
      </c>
      <c r="P36" s="25" t="s">
        <v>31</v>
      </c>
      <c r="Q36" s="25" t="s">
        <v>31</v>
      </c>
      <c r="R36" s="25" t="s">
        <v>31</v>
      </c>
      <c r="S36" s="25" t="s">
        <v>31</v>
      </c>
      <c r="T36" s="25" t="s">
        <v>31</v>
      </c>
      <c r="V36" s="25" t="s">
        <v>31</v>
      </c>
      <c r="W36" s="25" t="s">
        <v>31</v>
      </c>
      <c r="X36" s="25" t="s">
        <v>31</v>
      </c>
      <c r="Y36" s="25" t="s">
        <v>31</v>
      </c>
      <c r="Z36" s="25" t="s">
        <v>31</v>
      </c>
      <c r="AA36" s="25" t="s">
        <v>31</v>
      </c>
      <c r="AB36" s="25" t="s">
        <v>31</v>
      </c>
      <c r="AC36" s="25" t="s">
        <v>31</v>
      </c>
    </row>
    <row r="37" spans="1:29" ht="12">
      <c r="A37" s="26">
        <v>2008</v>
      </c>
      <c r="B37" s="26" t="s">
        <v>16</v>
      </c>
      <c r="C37" s="25">
        <v>2825.695153846154</v>
      </c>
      <c r="D37" s="25">
        <v>1451.8785384615387</v>
      </c>
      <c r="E37" s="25">
        <f t="shared" si="3"/>
        <v>4277.573692307693</v>
      </c>
      <c r="G37" s="25">
        <v>1119.1767692307692</v>
      </c>
      <c r="H37" s="25">
        <v>1621.0409230769228</v>
      </c>
      <c r="I37" s="25">
        <f t="shared" si="4"/>
        <v>2740.2176923076922</v>
      </c>
      <c r="K37" s="25">
        <f t="shared" si="5"/>
        <v>7017.791384615385</v>
      </c>
      <c r="M37" s="25" t="s">
        <v>31</v>
      </c>
      <c r="N37" s="25" t="s">
        <v>31</v>
      </c>
      <c r="O37" s="25" t="s">
        <v>31</v>
      </c>
      <c r="P37" s="25" t="s">
        <v>31</v>
      </c>
      <c r="Q37" s="25" t="s">
        <v>31</v>
      </c>
      <c r="R37" s="25" t="s">
        <v>31</v>
      </c>
      <c r="S37" s="25" t="s">
        <v>31</v>
      </c>
      <c r="T37" s="25" t="s">
        <v>31</v>
      </c>
      <c r="V37" s="25" t="s">
        <v>31</v>
      </c>
      <c r="W37" s="25" t="s">
        <v>31</v>
      </c>
      <c r="X37" s="25" t="s">
        <v>31</v>
      </c>
      <c r="Y37" s="25" t="s">
        <v>31</v>
      </c>
      <c r="Z37" s="25" t="s">
        <v>31</v>
      </c>
      <c r="AA37" s="25" t="s">
        <v>31</v>
      </c>
      <c r="AB37" s="25" t="s">
        <v>31</v>
      </c>
      <c r="AC37" s="25" t="s">
        <v>31</v>
      </c>
    </row>
    <row r="38" spans="1:29" ht="12">
      <c r="A38" s="27"/>
      <c r="B38" s="23" t="s">
        <v>19</v>
      </c>
      <c r="C38" s="25">
        <v>2771.2058461538463</v>
      </c>
      <c r="D38" s="25">
        <v>1451.0596153846152</v>
      </c>
      <c r="E38" s="25">
        <f t="shared" si="3"/>
        <v>4222.265461538462</v>
      </c>
      <c r="G38" s="25">
        <v>1148.1486923076923</v>
      </c>
      <c r="H38" s="25">
        <v>1639.948076923077</v>
      </c>
      <c r="I38" s="25">
        <f t="shared" si="4"/>
        <v>2788.0967692307695</v>
      </c>
      <c r="K38" s="25">
        <f t="shared" si="5"/>
        <v>7010.362230769231</v>
      </c>
      <c r="M38" s="25" t="s">
        <v>31</v>
      </c>
      <c r="N38" s="25" t="s">
        <v>31</v>
      </c>
      <c r="O38" s="25" t="s">
        <v>31</v>
      </c>
      <c r="P38" s="25" t="s">
        <v>31</v>
      </c>
      <c r="Q38" s="25" t="s">
        <v>31</v>
      </c>
      <c r="R38" s="25" t="s">
        <v>31</v>
      </c>
      <c r="S38" s="25" t="s">
        <v>31</v>
      </c>
      <c r="T38" s="25" t="s">
        <v>31</v>
      </c>
      <c r="V38" s="25" t="s">
        <v>31</v>
      </c>
      <c r="W38" s="25" t="s">
        <v>31</v>
      </c>
      <c r="X38" s="25" t="s">
        <v>31</v>
      </c>
      <c r="Y38" s="25" t="s">
        <v>31</v>
      </c>
      <c r="Z38" s="25" t="s">
        <v>31</v>
      </c>
      <c r="AA38" s="25" t="s">
        <v>31</v>
      </c>
      <c r="AB38" s="25" t="s">
        <v>31</v>
      </c>
      <c r="AC38" s="25" t="s">
        <v>31</v>
      </c>
    </row>
    <row r="39" spans="1:29" ht="12">
      <c r="A39" s="26"/>
      <c r="B39" s="26" t="s">
        <v>18</v>
      </c>
      <c r="C39" s="25">
        <v>2654.4320000000002</v>
      </c>
      <c r="D39" s="25">
        <v>1334.649153846154</v>
      </c>
      <c r="E39" s="25">
        <f t="shared" si="3"/>
        <v>3989.081153846154</v>
      </c>
      <c r="G39" s="25">
        <v>1144.2503846153847</v>
      </c>
      <c r="H39" s="25">
        <v>1518.6743846153843</v>
      </c>
      <c r="I39" s="25">
        <f t="shared" si="4"/>
        <v>2662.924769230769</v>
      </c>
      <c r="K39" s="25">
        <f t="shared" si="5"/>
        <v>6652.005923076923</v>
      </c>
      <c r="M39" s="25" t="s">
        <v>31</v>
      </c>
      <c r="N39" s="25" t="s">
        <v>31</v>
      </c>
      <c r="O39" s="25" t="s">
        <v>31</v>
      </c>
      <c r="P39" s="25" t="s">
        <v>31</v>
      </c>
      <c r="Q39" s="25" t="s">
        <v>31</v>
      </c>
      <c r="R39" s="25" t="s">
        <v>31</v>
      </c>
      <c r="S39" s="25" t="s">
        <v>31</v>
      </c>
      <c r="T39" s="25" t="s">
        <v>31</v>
      </c>
      <c r="V39" s="25" t="s">
        <v>31</v>
      </c>
      <c r="W39" s="25" t="s">
        <v>31</v>
      </c>
      <c r="X39" s="25" t="s">
        <v>31</v>
      </c>
      <c r="Y39" s="25" t="s">
        <v>31</v>
      </c>
      <c r="Z39" s="25" t="s">
        <v>31</v>
      </c>
      <c r="AA39" s="25" t="s">
        <v>31</v>
      </c>
      <c r="AB39" s="25" t="s">
        <v>31</v>
      </c>
      <c r="AC39" s="25" t="s">
        <v>31</v>
      </c>
    </row>
    <row r="40" spans="1:29" ht="12">
      <c r="A40" s="27"/>
      <c r="B40" s="23" t="s">
        <v>17</v>
      </c>
      <c r="C40" s="25">
        <v>2305.191714285714</v>
      </c>
      <c r="D40" s="25">
        <v>902.8636428571427</v>
      </c>
      <c r="E40" s="25">
        <f t="shared" si="3"/>
        <v>3208.055357142857</v>
      </c>
      <c r="G40" s="25">
        <v>1008.5759285714287</v>
      </c>
      <c r="H40" s="25">
        <v>1190.8265000000004</v>
      </c>
      <c r="I40" s="25">
        <f t="shared" si="4"/>
        <v>2199.402428571429</v>
      </c>
      <c r="K40" s="25">
        <f t="shared" si="5"/>
        <v>5407.457785714286</v>
      </c>
      <c r="M40" s="25" t="s">
        <v>31</v>
      </c>
      <c r="N40" s="25" t="s">
        <v>31</v>
      </c>
      <c r="O40" s="25" t="s">
        <v>31</v>
      </c>
      <c r="P40" s="25" t="s">
        <v>31</v>
      </c>
      <c r="Q40" s="25" t="s">
        <v>31</v>
      </c>
      <c r="R40" s="25" t="s">
        <v>31</v>
      </c>
      <c r="S40" s="25" t="s">
        <v>31</v>
      </c>
      <c r="T40" s="25" t="s">
        <v>31</v>
      </c>
      <c r="V40" s="25" t="s">
        <v>31</v>
      </c>
      <c r="W40" s="25" t="s">
        <v>31</v>
      </c>
      <c r="X40" s="25" t="s">
        <v>31</v>
      </c>
      <c r="Y40" s="25" t="s">
        <v>31</v>
      </c>
      <c r="Z40" s="25" t="s">
        <v>31</v>
      </c>
      <c r="AA40" s="25" t="s">
        <v>31</v>
      </c>
      <c r="AB40" s="25" t="s">
        <v>31</v>
      </c>
      <c r="AC40" s="25" t="s">
        <v>31</v>
      </c>
    </row>
    <row r="41" spans="1:29" ht="12">
      <c r="A41" s="26">
        <v>2009</v>
      </c>
      <c r="B41" s="26" t="s">
        <v>16</v>
      </c>
      <c r="C41" s="25">
        <v>2078.4890833333334</v>
      </c>
      <c r="D41" s="25">
        <v>664.7490000000001</v>
      </c>
      <c r="E41" s="25">
        <f t="shared" si="3"/>
        <v>2743.2380833333336</v>
      </c>
      <c r="G41" s="25">
        <v>852.3305833333334</v>
      </c>
      <c r="H41" s="25">
        <v>1063.9065</v>
      </c>
      <c r="I41" s="25">
        <f t="shared" si="4"/>
        <v>1916.2370833333334</v>
      </c>
      <c r="K41" s="25">
        <f t="shared" si="5"/>
        <v>4659.475166666667</v>
      </c>
      <c r="M41" s="25" t="s">
        <v>31</v>
      </c>
      <c r="N41" s="25" t="s">
        <v>31</v>
      </c>
      <c r="O41" s="25" t="s">
        <v>31</v>
      </c>
      <c r="P41" s="25" t="s">
        <v>31</v>
      </c>
      <c r="Q41" s="25" t="s">
        <v>31</v>
      </c>
      <c r="R41" s="25" t="s">
        <v>31</v>
      </c>
      <c r="S41" s="25" t="s">
        <v>31</v>
      </c>
      <c r="T41" s="25" t="s">
        <v>31</v>
      </c>
      <c r="V41" s="25" t="s">
        <v>31</v>
      </c>
      <c r="W41" s="25" t="s">
        <v>31</v>
      </c>
      <c r="X41" s="25" t="s">
        <v>31</v>
      </c>
      <c r="Y41" s="25" t="s">
        <v>31</v>
      </c>
      <c r="Z41" s="25" t="s">
        <v>31</v>
      </c>
      <c r="AA41" s="25" t="s">
        <v>31</v>
      </c>
      <c r="AB41" s="25" t="s">
        <v>31</v>
      </c>
      <c r="AC41" s="25" t="s">
        <v>31</v>
      </c>
    </row>
    <row r="42" spans="1:29" ht="12">
      <c r="A42" s="27"/>
      <c r="B42" s="23" t="s">
        <v>19</v>
      </c>
      <c r="C42" s="25">
        <v>1830.8386153846152</v>
      </c>
      <c r="D42" s="25">
        <v>751.1875384615383</v>
      </c>
      <c r="E42" s="25">
        <f t="shared" si="3"/>
        <v>2582.0261538461536</v>
      </c>
      <c r="G42" s="25">
        <v>788.4423076923077</v>
      </c>
      <c r="H42" s="25">
        <v>1045.1943076923076</v>
      </c>
      <c r="I42" s="25">
        <f t="shared" si="4"/>
        <v>1833.6366153846152</v>
      </c>
      <c r="K42" s="25">
        <f t="shared" si="5"/>
        <v>4415.662769230768</v>
      </c>
      <c r="M42" s="25" t="s">
        <v>31</v>
      </c>
      <c r="N42" s="25" t="s">
        <v>31</v>
      </c>
      <c r="O42" s="25" t="s">
        <v>31</v>
      </c>
      <c r="P42" s="25" t="s">
        <v>31</v>
      </c>
      <c r="Q42" s="25" t="s">
        <v>31</v>
      </c>
      <c r="R42" s="25" t="s">
        <v>31</v>
      </c>
      <c r="S42" s="25" t="s">
        <v>31</v>
      </c>
      <c r="T42" s="25" t="s">
        <v>31</v>
      </c>
      <c r="V42" s="25" t="s">
        <v>31</v>
      </c>
      <c r="W42" s="25" t="s">
        <v>31</v>
      </c>
      <c r="X42" s="25" t="s">
        <v>31</v>
      </c>
      <c r="Y42" s="25" t="s">
        <v>31</v>
      </c>
      <c r="Z42" s="25" t="s">
        <v>31</v>
      </c>
      <c r="AA42" s="25" t="s">
        <v>31</v>
      </c>
      <c r="AB42" s="25" t="s">
        <v>31</v>
      </c>
      <c r="AC42" s="25" t="s">
        <v>31</v>
      </c>
    </row>
    <row r="43" spans="1:29" ht="12">
      <c r="A43" s="26"/>
      <c r="B43" s="26" t="s">
        <v>18</v>
      </c>
      <c r="C43" s="25">
        <v>1763.1655000000003</v>
      </c>
      <c r="D43" s="25">
        <v>736.2099285714286</v>
      </c>
      <c r="E43" s="25">
        <f t="shared" si="3"/>
        <v>2499.375428571429</v>
      </c>
      <c r="G43" s="25">
        <v>738.1456428571429</v>
      </c>
      <c r="H43" s="25">
        <v>1041.1790714285714</v>
      </c>
      <c r="I43" s="25">
        <f t="shared" si="4"/>
        <v>1779.3247142857144</v>
      </c>
      <c r="K43" s="25">
        <f t="shared" si="5"/>
        <v>4278.700142857144</v>
      </c>
      <c r="M43" s="25" t="s">
        <v>31</v>
      </c>
      <c r="N43" s="25" t="s">
        <v>31</v>
      </c>
      <c r="O43" s="25" t="s">
        <v>31</v>
      </c>
      <c r="P43" s="25" t="s">
        <v>31</v>
      </c>
      <c r="Q43" s="25" t="s">
        <v>31</v>
      </c>
      <c r="R43" s="25" t="s">
        <v>31</v>
      </c>
      <c r="S43" s="25" t="s">
        <v>31</v>
      </c>
      <c r="T43" s="25" t="s">
        <v>31</v>
      </c>
      <c r="V43" s="25" t="s">
        <v>31</v>
      </c>
      <c r="W43" s="25" t="s">
        <v>31</v>
      </c>
      <c r="X43" s="25" t="s">
        <v>31</v>
      </c>
      <c r="Y43" s="25" t="s">
        <v>31</v>
      </c>
      <c r="Z43" s="25" t="s">
        <v>31</v>
      </c>
      <c r="AA43" s="25" t="s">
        <v>31</v>
      </c>
      <c r="AB43" s="25" t="s">
        <v>31</v>
      </c>
      <c r="AC43" s="25" t="s">
        <v>31</v>
      </c>
    </row>
    <row r="44" spans="1:29" ht="12">
      <c r="A44" s="27"/>
      <c r="B44" s="23" t="s">
        <v>17</v>
      </c>
      <c r="C44" s="25">
        <v>1642.120307692308</v>
      </c>
      <c r="D44" s="25">
        <v>827.047153846154</v>
      </c>
      <c r="E44" s="25">
        <f t="shared" si="3"/>
        <v>2469.167461538462</v>
      </c>
      <c r="G44" s="25">
        <v>688.8219230769229</v>
      </c>
      <c r="H44" s="25">
        <v>1114.8738461538462</v>
      </c>
      <c r="I44" s="25">
        <f t="shared" si="4"/>
        <v>1803.6957692307692</v>
      </c>
      <c r="K44" s="25">
        <f t="shared" si="5"/>
        <v>4272.863230769231</v>
      </c>
      <c r="M44" s="25" t="s">
        <v>31</v>
      </c>
      <c r="N44" s="25" t="s">
        <v>31</v>
      </c>
      <c r="O44" s="25" t="s">
        <v>31</v>
      </c>
      <c r="P44" s="25" t="s">
        <v>31</v>
      </c>
      <c r="Q44" s="25" t="s">
        <v>31</v>
      </c>
      <c r="R44" s="25" t="s">
        <v>31</v>
      </c>
      <c r="S44" s="25" t="s">
        <v>31</v>
      </c>
      <c r="T44" s="25" t="s">
        <v>31</v>
      </c>
      <c r="V44" s="25" t="s">
        <v>31</v>
      </c>
      <c r="W44" s="25" t="s">
        <v>31</v>
      </c>
      <c r="X44" s="25" t="s">
        <v>31</v>
      </c>
      <c r="Y44" s="25" t="s">
        <v>31</v>
      </c>
      <c r="Z44" s="25" t="s">
        <v>31</v>
      </c>
      <c r="AA44" s="25" t="s">
        <v>31</v>
      </c>
      <c r="AB44" s="25" t="s">
        <v>31</v>
      </c>
      <c r="AC44" s="25" t="s">
        <v>31</v>
      </c>
    </row>
    <row r="45" spans="1:29" ht="12">
      <c r="A45" s="27">
        <v>2010</v>
      </c>
      <c r="B45" s="26" t="s">
        <v>16</v>
      </c>
      <c r="C45" s="25">
        <v>1665.5456923076927</v>
      </c>
      <c r="D45" s="25">
        <v>811.3171538461537</v>
      </c>
      <c r="E45" s="25">
        <f t="shared" si="3"/>
        <v>2476.8628461538465</v>
      </c>
      <c r="G45" s="25">
        <v>801.3013846153846</v>
      </c>
      <c r="H45" s="25">
        <v>1055.9290000000003</v>
      </c>
      <c r="I45" s="25">
        <f t="shared" si="4"/>
        <v>1857.230384615385</v>
      </c>
      <c r="K45" s="25">
        <f t="shared" si="5"/>
        <v>4334.093230769231</v>
      </c>
      <c r="M45" s="25" t="s">
        <v>31</v>
      </c>
      <c r="N45" s="25" t="s">
        <v>31</v>
      </c>
      <c r="O45" s="25" t="s">
        <v>31</v>
      </c>
      <c r="P45" s="25" t="s">
        <v>31</v>
      </c>
      <c r="Q45" s="25" t="s">
        <v>31</v>
      </c>
      <c r="R45" s="25" t="s">
        <v>31</v>
      </c>
      <c r="S45" s="25" t="s">
        <v>31</v>
      </c>
      <c r="T45" s="25" t="s">
        <v>31</v>
      </c>
      <c r="V45" s="25" t="s">
        <v>31</v>
      </c>
      <c r="W45" s="25" t="s">
        <v>31</v>
      </c>
      <c r="X45" s="25" t="s">
        <v>31</v>
      </c>
      <c r="Y45" s="25" t="s">
        <v>31</v>
      </c>
      <c r="Z45" s="25" t="s">
        <v>31</v>
      </c>
      <c r="AA45" s="25" t="s">
        <v>31</v>
      </c>
      <c r="AB45" s="25" t="s">
        <v>31</v>
      </c>
      <c r="AC45" s="25" t="s">
        <v>31</v>
      </c>
    </row>
    <row r="46" spans="1:29" ht="12">
      <c r="A46" s="27"/>
      <c r="B46" s="23" t="s">
        <v>19</v>
      </c>
      <c r="C46" s="25">
        <v>1729.1478461538463</v>
      </c>
      <c r="D46" s="25">
        <v>891.0365384615386</v>
      </c>
      <c r="E46" s="25">
        <f t="shared" si="3"/>
        <v>2620.184384615385</v>
      </c>
      <c r="G46" s="25">
        <v>897.515</v>
      </c>
      <c r="H46" s="25">
        <v>1173.82</v>
      </c>
      <c r="I46" s="25">
        <f t="shared" si="4"/>
        <v>2071.335</v>
      </c>
      <c r="K46" s="25">
        <f t="shared" si="5"/>
        <v>4691.519384615385</v>
      </c>
      <c r="M46" s="25" t="s">
        <v>31</v>
      </c>
      <c r="N46" s="25" t="s">
        <v>31</v>
      </c>
      <c r="O46" s="25" t="s">
        <v>31</v>
      </c>
      <c r="P46" s="25" t="s">
        <v>31</v>
      </c>
      <c r="Q46" s="25" t="s">
        <v>31</v>
      </c>
      <c r="R46" s="25" t="s">
        <v>31</v>
      </c>
      <c r="S46" s="25" t="s">
        <v>31</v>
      </c>
      <c r="T46" s="25" t="s">
        <v>31</v>
      </c>
      <c r="V46" s="25" t="s">
        <v>31</v>
      </c>
      <c r="W46" s="25" t="s">
        <v>31</v>
      </c>
      <c r="X46" s="25" t="s">
        <v>31</v>
      </c>
      <c r="Y46" s="25" t="s">
        <v>31</v>
      </c>
      <c r="Z46" s="25" t="s">
        <v>31</v>
      </c>
      <c r="AA46" s="25" t="s">
        <v>31</v>
      </c>
      <c r="AB46" s="25" t="s">
        <v>31</v>
      </c>
      <c r="AC46" s="25" t="s">
        <v>31</v>
      </c>
    </row>
    <row r="47" spans="1:29" ht="12">
      <c r="A47" s="26"/>
      <c r="B47" s="26" t="s">
        <v>18</v>
      </c>
      <c r="C47" s="25">
        <v>1822.8859230769233</v>
      </c>
      <c r="D47" s="25">
        <v>875.4107692307692</v>
      </c>
      <c r="E47" s="25">
        <f t="shared" si="3"/>
        <v>2698.2966923076924</v>
      </c>
      <c r="G47" s="25">
        <v>925.7889230769229</v>
      </c>
      <c r="H47" s="25">
        <v>1207.6493846153849</v>
      </c>
      <c r="I47" s="25">
        <f t="shared" si="4"/>
        <v>2133.4383076923077</v>
      </c>
      <c r="K47" s="25">
        <f t="shared" si="5"/>
        <v>4831.735000000001</v>
      </c>
      <c r="M47" s="25" t="s">
        <v>31</v>
      </c>
      <c r="N47" s="25" t="s">
        <v>31</v>
      </c>
      <c r="O47" s="25" t="s">
        <v>31</v>
      </c>
      <c r="P47" s="25" t="s">
        <v>31</v>
      </c>
      <c r="Q47" s="25" t="s">
        <v>31</v>
      </c>
      <c r="R47" s="25" t="s">
        <v>31</v>
      </c>
      <c r="S47" s="25" t="s">
        <v>31</v>
      </c>
      <c r="T47" s="25" t="s">
        <v>31</v>
      </c>
      <c r="V47" s="25" t="s">
        <v>31</v>
      </c>
      <c r="W47" s="25" t="s">
        <v>31</v>
      </c>
      <c r="X47" s="25" t="s">
        <v>31</v>
      </c>
      <c r="Y47" s="25" t="s">
        <v>31</v>
      </c>
      <c r="Z47" s="25" t="s">
        <v>31</v>
      </c>
      <c r="AA47" s="25" t="s">
        <v>31</v>
      </c>
      <c r="AB47" s="25" t="s">
        <v>31</v>
      </c>
      <c r="AC47" s="25" t="s">
        <v>31</v>
      </c>
    </row>
    <row r="48" spans="1:29" ht="12">
      <c r="A48" s="27"/>
      <c r="B48" s="23" t="s">
        <v>17</v>
      </c>
      <c r="C48" s="25">
        <v>1850.4464615384613</v>
      </c>
      <c r="D48" s="25">
        <v>962.5851538461538</v>
      </c>
      <c r="E48" s="25">
        <f t="shared" si="3"/>
        <v>2813.031615384615</v>
      </c>
      <c r="G48" s="25">
        <v>938.373076923077</v>
      </c>
      <c r="H48" s="25">
        <v>1282.134461538462</v>
      </c>
      <c r="I48" s="25">
        <f t="shared" si="4"/>
        <v>2220.507538461539</v>
      </c>
      <c r="K48" s="25">
        <f t="shared" si="5"/>
        <v>5033.539153846154</v>
      </c>
      <c r="M48" s="25" t="s">
        <v>31</v>
      </c>
      <c r="N48" s="25" t="s">
        <v>31</v>
      </c>
      <c r="O48" s="25" t="s">
        <v>31</v>
      </c>
      <c r="P48" s="25" t="s">
        <v>31</v>
      </c>
      <c r="Q48" s="25" t="s">
        <v>31</v>
      </c>
      <c r="R48" s="25" t="s">
        <v>31</v>
      </c>
      <c r="S48" s="25" t="s">
        <v>31</v>
      </c>
      <c r="T48" s="25" t="s">
        <v>31</v>
      </c>
      <c r="V48" s="25" t="s">
        <v>31</v>
      </c>
      <c r="W48" s="25" t="s">
        <v>31</v>
      </c>
      <c r="X48" s="25" t="s">
        <v>31</v>
      </c>
      <c r="Y48" s="25" t="s">
        <v>31</v>
      </c>
      <c r="Z48" s="25" t="s">
        <v>31</v>
      </c>
      <c r="AA48" s="25" t="s">
        <v>31</v>
      </c>
      <c r="AB48" s="25" t="s">
        <v>31</v>
      </c>
      <c r="AC48" s="25" t="s">
        <v>31</v>
      </c>
    </row>
    <row r="49" spans="1:29" ht="12">
      <c r="A49" s="27">
        <v>2011</v>
      </c>
      <c r="B49" s="26" t="s">
        <v>16</v>
      </c>
      <c r="C49" s="25">
        <v>1846.3445384615384</v>
      </c>
      <c r="D49" s="25">
        <v>856.5549999999998</v>
      </c>
      <c r="E49" s="25">
        <f t="shared" si="3"/>
        <v>2702.899538461538</v>
      </c>
      <c r="G49" s="25">
        <v>953.0274615384616</v>
      </c>
      <c r="H49" s="25">
        <v>1210.2576153846153</v>
      </c>
      <c r="I49" s="25">
        <f t="shared" si="4"/>
        <v>2163.2850769230768</v>
      </c>
      <c r="K49" s="25">
        <f t="shared" si="5"/>
        <v>4866.1846153846145</v>
      </c>
      <c r="M49" s="25" t="s">
        <v>31</v>
      </c>
      <c r="N49" s="25" t="s">
        <v>31</v>
      </c>
      <c r="O49" s="25" t="s">
        <v>31</v>
      </c>
      <c r="P49" s="25" t="s">
        <v>31</v>
      </c>
      <c r="Q49" s="25" t="s">
        <v>31</v>
      </c>
      <c r="R49" s="25" t="s">
        <v>31</v>
      </c>
      <c r="S49" s="25" t="s">
        <v>31</v>
      </c>
      <c r="T49" s="25" t="s">
        <v>31</v>
      </c>
      <c r="V49" s="25" t="s">
        <v>31</v>
      </c>
      <c r="W49" s="25" t="s">
        <v>31</v>
      </c>
      <c r="X49" s="25" t="s">
        <v>31</v>
      </c>
      <c r="Y49" s="25" t="s">
        <v>31</v>
      </c>
      <c r="Z49" s="25" t="s">
        <v>31</v>
      </c>
      <c r="AA49" s="25" t="s">
        <v>31</v>
      </c>
      <c r="AB49" s="25" t="s">
        <v>31</v>
      </c>
      <c r="AC49" s="25" t="s">
        <v>31</v>
      </c>
    </row>
    <row r="50" spans="1:29" ht="12">
      <c r="A50" s="27"/>
      <c r="B50" s="23" t="s">
        <v>19</v>
      </c>
      <c r="C50" s="25">
        <v>1889.3942307692307</v>
      </c>
      <c r="D50" s="25">
        <v>865.700230769231</v>
      </c>
      <c r="E50" s="25">
        <f t="shared" si="3"/>
        <v>2755.0944615384615</v>
      </c>
      <c r="G50" s="25">
        <v>947.0954615384616</v>
      </c>
      <c r="H50" s="25">
        <v>1231.3371538461538</v>
      </c>
      <c r="I50" s="25">
        <f t="shared" si="4"/>
        <v>2178.4326153846155</v>
      </c>
      <c r="K50" s="25">
        <f t="shared" si="5"/>
        <v>4933.527076923077</v>
      </c>
      <c r="M50" s="25" t="s">
        <v>31</v>
      </c>
      <c r="N50" s="25" t="s">
        <v>31</v>
      </c>
      <c r="O50" s="25" t="s">
        <v>31</v>
      </c>
      <c r="P50" s="25" t="s">
        <v>31</v>
      </c>
      <c r="Q50" s="25" t="s">
        <v>31</v>
      </c>
      <c r="R50" s="25" t="s">
        <v>31</v>
      </c>
      <c r="S50" s="25" t="s">
        <v>31</v>
      </c>
      <c r="T50" s="25" t="s">
        <v>31</v>
      </c>
      <c r="V50" s="25" t="s">
        <v>31</v>
      </c>
      <c r="W50" s="25" t="s">
        <v>31</v>
      </c>
      <c r="X50" s="25" t="s">
        <v>31</v>
      </c>
      <c r="Y50" s="25" t="s">
        <v>31</v>
      </c>
      <c r="Z50" s="25" t="s">
        <v>31</v>
      </c>
      <c r="AA50" s="25" t="s">
        <v>31</v>
      </c>
      <c r="AB50" s="25" t="s">
        <v>31</v>
      </c>
      <c r="AC50" s="25" t="s">
        <v>31</v>
      </c>
    </row>
    <row r="51" spans="1:29" ht="12">
      <c r="A51" s="26"/>
      <c r="B51" s="26" t="s">
        <v>18</v>
      </c>
      <c r="C51" s="25">
        <v>1852.9775384615389</v>
      </c>
      <c r="D51" s="25">
        <v>911.6594615384615</v>
      </c>
      <c r="E51" s="25">
        <f t="shared" si="3"/>
        <v>2764.6370000000006</v>
      </c>
      <c r="G51" s="25">
        <v>899.6737692307693</v>
      </c>
      <c r="H51" s="25">
        <v>1295.6868461538465</v>
      </c>
      <c r="I51" s="25">
        <f t="shared" si="4"/>
        <v>2195.360615384616</v>
      </c>
      <c r="K51" s="25">
        <f t="shared" si="5"/>
        <v>4959.997615384616</v>
      </c>
      <c r="M51" s="25" t="s">
        <v>31</v>
      </c>
      <c r="N51" s="25" t="s">
        <v>31</v>
      </c>
      <c r="O51" s="25" t="s">
        <v>31</v>
      </c>
      <c r="P51" s="25" t="s">
        <v>31</v>
      </c>
      <c r="Q51" s="25" t="s">
        <v>31</v>
      </c>
      <c r="R51" s="25" t="s">
        <v>31</v>
      </c>
      <c r="S51" s="25" t="s">
        <v>31</v>
      </c>
      <c r="T51" s="25" t="s">
        <v>31</v>
      </c>
      <c r="V51" s="25" t="s">
        <v>31</v>
      </c>
      <c r="W51" s="25" t="s">
        <v>31</v>
      </c>
      <c r="X51" s="25" t="s">
        <v>31</v>
      </c>
      <c r="Y51" s="25" t="s">
        <v>31</v>
      </c>
      <c r="Z51" s="25" t="s">
        <v>31</v>
      </c>
      <c r="AA51" s="25" t="s">
        <v>31</v>
      </c>
      <c r="AB51" s="25" t="s">
        <v>31</v>
      </c>
      <c r="AC51" s="25" t="s">
        <v>31</v>
      </c>
    </row>
    <row r="52" spans="2:29" ht="12">
      <c r="B52" s="23" t="s">
        <v>17</v>
      </c>
      <c r="C52" s="25">
        <v>1752.4428461538462</v>
      </c>
      <c r="D52" s="25">
        <v>1004.454230769231</v>
      </c>
      <c r="E52" s="25">
        <f t="shared" si="3"/>
        <v>2756.8970769230773</v>
      </c>
      <c r="G52" s="25">
        <v>821.5473846153844</v>
      </c>
      <c r="H52" s="25">
        <v>1396.8913076923077</v>
      </c>
      <c r="I52" s="25">
        <f t="shared" si="4"/>
        <v>2218.4386923076922</v>
      </c>
      <c r="K52" s="25">
        <f t="shared" si="5"/>
        <v>4975.335769230769</v>
      </c>
      <c r="M52" s="25" t="s">
        <v>31</v>
      </c>
      <c r="N52" s="25" t="s">
        <v>31</v>
      </c>
      <c r="O52" s="25" t="s">
        <v>31</v>
      </c>
      <c r="P52" s="25" t="s">
        <v>31</v>
      </c>
      <c r="Q52" s="25" t="s">
        <v>31</v>
      </c>
      <c r="R52" s="25" t="s">
        <v>31</v>
      </c>
      <c r="S52" s="25" t="s">
        <v>31</v>
      </c>
      <c r="T52" s="25" t="s">
        <v>31</v>
      </c>
      <c r="V52" s="25" t="s">
        <v>31</v>
      </c>
      <c r="W52" s="25" t="s">
        <v>31</v>
      </c>
      <c r="X52" s="25" t="s">
        <v>31</v>
      </c>
      <c r="Y52" s="25" t="s">
        <v>31</v>
      </c>
      <c r="Z52" s="25" t="s">
        <v>31</v>
      </c>
      <c r="AA52" s="25" t="s">
        <v>31</v>
      </c>
      <c r="AB52" s="25" t="s">
        <v>31</v>
      </c>
      <c r="AC52" s="25" t="s">
        <v>31</v>
      </c>
    </row>
    <row r="53" spans="1:29" ht="12">
      <c r="A53" s="23">
        <v>2012</v>
      </c>
      <c r="B53" s="23" t="s">
        <v>16</v>
      </c>
      <c r="C53" s="25">
        <v>1805.942769230769</v>
      </c>
      <c r="D53" s="25">
        <v>907.1116923076924</v>
      </c>
      <c r="E53" s="25">
        <f t="shared" si="3"/>
        <v>2713.0544615384615</v>
      </c>
      <c r="G53" s="25">
        <v>845.1750769230767</v>
      </c>
      <c r="H53" s="25">
        <v>1288.9703076923079</v>
      </c>
      <c r="I53" s="25">
        <f t="shared" si="4"/>
        <v>2134.1453846153845</v>
      </c>
      <c r="K53" s="25">
        <f t="shared" si="5"/>
        <v>4847.199846153846</v>
      </c>
      <c r="M53" s="25" t="s">
        <v>31</v>
      </c>
      <c r="N53" s="25" t="s">
        <v>31</v>
      </c>
      <c r="O53" s="25" t="s">
        <v>31</v>
      </c>
      <c r="P53" s="25" t="s">
        <v>31</v>
      </c>
      <c r="Q53" s="25" t="s">
        <v>31</v>
      </c>
      <c r="R53" s="25" t="s">
        <v>31</v>
      </c>
      <c r="S53" s="25" t="s">
        <v>31</v>
      </c>
      <c r="T53" s="25" t="s">
        <v>31</v>
      </c>
      <c r="V53" s="25" t="s">
        <v>31</v>
      </c>
      <c r="W53" s="25" t="s">
        <v>31</v>
      </c>
      <c r="X53" s="25" t="s">
        <v>31</v>
      </c>
      <c r="Y53" s="25" t="s">
        <v>31</v>
      </c>
      <c r="Z53" s="25" t="s">
        <v>31</v>
      </c>
      <c r="AA53" s="25" t="s">
        <v>31</v>
      </c>
      <c r="AB53" s="25" t="s">
        <v>31</v>
      </c>
      <c r="AC53" s="25" t="s">
        <v>31</v>
      </c>
    </row>
    <row r="54" spans="2:29" ht="12">
      <c r="B54" s="23" t="s">
        <v>19</v>
      </c>
      <c r="C54" s="25">
        <v>1813.544153846154</v>
      </c>
      <c r="D54" s="25">
        <v>926.2103846153847</v>
      </c>
      <c r="E54" s="25">
        <f t="shared" si="3"/>
        <v>2739.7545384615387</v>
      </c>
      <c r="G54" s="25">
        <v>882.1787692307691</v>
      </c>
      <c r="H54" s="25">
        <v>1297.3523846153844</v>
      </c>
      <c r="I54" s="25">
        <f t="shared" si="4"/>
        <v>2179.5311538461538</v>
      </c>
      <c r="K54" s="25">
        <f t="shared" si="5"/>
        <v>4919.285692307692</v>
      </c>
      <c r="M54" s="25" t="s">
        <v>31</v>
      </c>
      <c r="N54" s="25" t="s">
        <v>31</v>
      </c>
      <c r="O54" s="25" t="s">
        <v>31</v>
      </c>
      <c r="P54" s="25" t="s">
        <v>31</v>
      </c>
      <c r="Q54" s="25" t="s">
        <v>31</v>
      </c>
      <c r="R54" s="25" t="s">
        <v>31</v>
      </c>
      <c r="S54" s="25" t="s">
        <v>31</v>
      </c>
      <c r="T54" s="25" t="s">
        <v>31</v>
      </c>
      <c r="V54" s="25" t="s">
        <v>31</v>
      </c>
      <c r="W54" s="25" t="s">
        <v>31</v>
      </c>
      <c r="X54" s="25" t="s">
        <v>31</v>
      </c>
      <c r="Y54" s="25" t="s">
        <v>31</v>
      </c>
      <c r="Z54" s="25" t="s">
        <v>31</v>
      </c>
      <c r="AA54" s="25" t="s">
        <v>31</v>
      </c>
      <c r="AB54" s="25" t="s">
        <v>31</v>
      </c>
      <c r="AC54" s="25" t="s">
        <v>31</v>
      </c>
    </row>
    <row r="55" spans="2:29" ht="12">
      <c r="B55" s="23" t="s">
        <v>18</v>
      </c>
      <c r="C55" s="25">
        <v>1804.6363846153847</v>
      </c>
      <c r="D55" s="25">
        <v>894.7002307692309</v>
      </c>
      <c r="E55" s="25">
        <f t="shared" si="3"/>
        <v>2699.3366153846155</v>
      </c>
      <c r="G55" s="25">
        <v>866.2260000000001</v>
      </c>
      <c r="H55" s="25">
        <v>1266.0376153846155</v>
      </c>
      <c r="I55" s="25">
        <f t="shared" si="4"/>
        <v>2132.2636153846156</v>
      </c>
      <c r="K55" s="25">
        <f t="shared" si="5"/>
        <v>4831.600230769231</v>
      </c>
      <c r="M55" s="25" t="s">
        <v>31</v>
      </c>
      <c r="N55" s="25" t="s">
        <v>31</v>
      </c>
      <c r="O55" s="25" t="s">
        <v>31</v>
      </c>
      <c r="P55" s="25" t="s">
        <v>31</v>
      </c>
      <c r="Q55" s="25" t="s">
        <v>31</v>
      </c>
      <c r="R55" s="25" t="s">
        <v>31</v>
      </c>
      <c r="S55" s="25" t="s">
        <v>31</v>
      </c>
      <c r="T55" s="25" t="s">
        <v>31</v>
      </c>
      <c r="V55" s="25" t="s">
        <v>31</v>
      </c>
      <c r="W55" s="25" t="s">
        <v>31</v>
      </c>
      <c r="X55" s="25" t="s">
        <v>31</v>
      </c>
      <c r="Y55" s="25" t="s">
        <v>31</v>
      </c>
      <c r="Z55" s="25" t="s">
        <v>31</v>
      </c>
      <c r="AA55" s="25" t="s">
        <v>31</v>
      </c>
      <c r="AB55" s="25" t="s">
        <v>31</v>
      </c>
      <c r="AC55" s="25" t="s">
        <v>31</v>
      </c>
    </row>
    <row r="56" spans="2:29" ht="12">
      <c r="B56" s="23" t="s">
        <v>17</v>
      </c>
      <c r="C56" s="25">
        <v>1815.8673846153847</v>
      </c>
      <c r="D56" s="25">
        <v>960.8805384615384</v>
      </c>
      <c r="E56" s="25">
        <f t="shared" si="3"/>
        <v>2776.747923076923</v>
      </c>
      <c r="G56" s="25">
        <v>840.5764615384614</v>
      </c>
      <c r="H56" s="25">
        <v>1328.2436923076925</v>
      </c>
      <c r="I56" s="25">
        <f t="shared" si="4"/>
        <v>2168.820153846154</v>
      </c>
      <c r="K56" s="25">
        <f t="shared" si="5"/>
        <v>4945.568076923077</v>
      </c>
      <c r="M56" s="25" t="s">
        <v>31</v>
      </c>
      <c r="N56" s="25" t="s">
        <v>31</v>
      </c>
      <c r="O56" s="25" t="s">
        <v>31</v>
      </c>
      <c r="P56" s="25" t="s">
        <v>31</v>
      </c>
      <c r="Q56" s="25" t="s">
        <v>31</v>
      </c>
      <c r="R56" s="25" t="s">
        <v>31</v>
      </c>
      <c r="S56" s="25" t="s">
        <v>31</v>
      </c>
      <c r="T56" s="25" t="s">
        <v>31</v>
      </c>
      <c r="V56" s="25" t="s">
        <v>31</v>
      </c>
      <c r="W56" s="25" t="s">
        <v>31</v>
      </c>
      <c r="X56" s="25" t="s">
        <v>31</v>
      </c>
      <c r="Y56" s="25" t="s">
        <v>31</v>
      </c>
      <c r="Z56" s="25" t="s">
        <v>31</v>
      </c>
      <c r="AA56" s="25" t="s">
        <v>31</v>
      </c>
      <c r="AB56" s="25" t="s">
        <v>31</v>
      </c>
      <c r="AC56" s="25" t="s">
        <v>31</v>
      </c>
    </row>
    <row r="57" spans="1:29" ht="12">
      <c r="A57" s="23">
        <v>2013</v>
      </c>
      <c r="B57" s="23" t="s">
        <v>16</v>
      </c>
      <c r="C57" s="25">
        <v>1799.8746833333335</v>
      </c>
      <c r="D57" s="25">
        <v>862.8578611111111</v>
      </c>
      <c r="E57" s="25">
        <v>2662.7325444444446</v>
      </c>
      <c r="G57" s="25">
        <v>860.8562611111112</v>
      </c>
      <c r="H57" s="25">
        <v>1239.2126555555553</v>
      </c>
      <c r="I57" s="25">
        <v>2100.0689166666666</v>
      </c>
      <c r="K57" s="25">
        <v>4762.801461111111</v>
      </c>
      <c r="M57" s="25" t="s">
        <v>31</v>
      </c>
      <c r="N57" s="25" t="s">
        <v>31</v>
      </c>
      <c r="O57" s="25" t="s">
        <v>31</v>
      </c>
      <c r="P57" s="25" t="s">
        <v>31</v>
      </c>
      <c r="Q57" s="25" t="s">
        <v>31</v>
      </c>
      <c r="R57" s="25" t="s">
        <v>31</v>
      </c>
      <c r="S57" s="25" t="s">
        <v>31</v>
      </c>
      <c r="T57" s="25" t="s">
        <v>31</v>
      </c>
      <c r="V57" s="25" t="s">
        <v>31</v>
      </c>
      <c r="W57" s="25" t="s">
        <v>31</v>
      </c>
      <c r="X57" s="25" t="s">
        <v>31</v>
      </c>
      <c r="Y57" s="25" t="s">
        <v>31</v>
      </c>
      <c r="Z57" s="25" t="s">
        <v>31</v>
      </c>
      <c r="AA57" s="25" t="s">
        <v>31</v>
      </c>
      <c r="AB57" s="25" t="s">
        <v>31</v>
      </c>
      <c r="AC57" s="25" t="s">
        <v>31</v>
      </c>
    </row>
    <row r="58" spans="2:29" ht="12">
      <c r="B58" s="23" t="s">
        <v>19</v>
      </c>
      <c r="C58" s="25">
        <v>1819.2527692307694</v>
      </c>
      <c r="D58" s="25">
        <v>979.5252307692308</v>
      </c>
      <c r="E58" s="25">
        <f t="shared" si="3"/>
        <v>2798.7780000000002</v>
      </c>
      <c r="G58" s="25">
        <v>865.710146853147</v>
      </c>
      <c r="H58" s="25">
        <v>1234.7904615384618</v>
      </c>
      <c r="I58" s="25">
        <f t="shared" si="4"/>
        <v>2100.5006083916087</v>
      </c>
      <c r="K58" s="25">
        <f t="shared" si="5"/>
        <v>4899.278608391609</v>
      </c>
      <c r="M58" s="25" t="s">
        <v>31</v>
      </c>
      <c r="N58" s="25">
        <v>70.13215384615386</v>
      </c>
      <c r="O58" s="25">
        <v>55.03830769230769</v>
      </c>
      <c r="P58" s="25">
        <v>129.02884615384616</v>
      </c>
      <c r="Q58" s="25">
        <v>708.1530769230769</v>
      </c>
      <c r="R58" s="25">
        <v>103.59523076923075</v>
      </c>
      <c r="S58" s="25">
        <v>1568.547076923077</v>
      </c>
      <c r="T58" s="25">
        <v>164.28330769230772</v>
      </c>
      <c r="V58" s="25" t="s">
        <v>31</v>
      </c>
      <c r="W58" s="25">
        <v>18.889307692307696</v>
      </c>
      <c r="X58" s="25">
        <v>1.5074545454545456</v>
      </c>
      <c r="Y58" s="25">
        <v>68.40261538461539</v>
      </c>
      <c r="Z58" s="25">
        <v>493.8463076923076</v>
      </c>
      <c r="AA58" s="25">
        <v>57.77007692307692</v>
      </c>
      <c r="AB58" s="25">
        <v>1326.6609230769232</v>
      </c>
      <c r="AC58" s="25">
        <v>133.42392307692307</v>
      </c>
    </row>
    <row r="59" spans="2:29" ht="12">
      <c r="B59" s="23" t="s">
        <v>18</v>
      </c>
      <c r="C59" s="25">
        <v>1655.1296923076923</v>
      </c>
      <c r="D59" s="25">
        <v>928.6433076923083</v>
      </c>
      <c r="E59" s="25">
        <f t="shared" si="3"/>
        <v>2583.7730000000006</v>
      </c>
      <c r="G59" s="25">
        <v>796.6453653846153</v>
      </c>
      <c r="H59" s="25">
        <v>1151.691692307692</v>
      </c>
      <c r="I59" s="25">
        <f t="shared" si="4"/>
        <v>1948.337057692307</v>
      </c>
      <c r="K59" s="25">
        <f t="shared" si="5"/>
        <v>4532.110057692307</v>
      </c>
      <c r="M59" s="25" t="s">
        <v>31</v>
      </c>
      <c r="N59" s="25">
        <v>66.3516923076923</v>
      </c>
      <c r="O59" s="25">
        <v>62.341692307692306</v>
      </c>
      <c r="P59" s="25">
        <v>106.187</v>
      </c>
      <c r="Q59" s="25">
        <v>619.2945384615384</v>
      </c>
      <c r="R59" s="25">
        <v>95.34253846153847</v>
      </c>
      <c r="S59" s="25">
        <v>1473.1973076923077</v>
      </c>
      <c r="T59" s="25">
        <v>161.05823076923076</v>
      </c>
      <c r="V59" s="25" t="s">
        <v>31</v>
      </c>
      <c r="W59" s="25">
        <v>19.82023076923077</v>
      </c>
      <c r="X59" s="25">
        <v>1.44275</v>
      </c>
      <c r="Y59" s="25">
        <v>61.70346153846154</v>
      </c>
      <c r="Z59" s="25">
        <v>432.6045384615385</v>
      </c>
      <c r="AA59" s="25">
        <v>58.726307692307685</v>
      </c>
      <c r="AB59" s="25">
        <v>1245.417692307692</v>
      </c>
      <c r="AC59" s="25">
        <v>128.62207692307692</v>
      </c>
    </row>
    <row r="60" spans="2:29" ht="12">
      <c r="B60" s="23" t="s">
        <v>17</v>
      </c>
      <c r="C60" s="25">
        <v>1614.171307692308</v>
      </c>
      <c r="D60" s="25">
        <v>964.8477538461539</v>
      </c>
      <c r="E60" s="25">
        <f t="shared" si="3"/>
        <v>2579.0190615384618</v>
      </c>
      <c r="G60" s="25">
        <v>732.4498461538461</v>
      </c>
      <c r="H60" s="25">
        <v>1209.2762307692306</v>
      </c>
      <c r="I60" s="25">
        <f t="shared" si="4"/>
        <v>1941.7260769230766</v>
      </c>
      <c r="K60" s="25">
        <f t="shared" si="5"/>
        <v>4520.745138461538</v>
      </c>
      <c r="M60" s="25" t="s">
        <v>31</v>
      </c>
      <c r="N60" s="25">
        <v>72.20384615384616</v>
      </c>
      <c r="O60" s="25">
        <v>67.03844615384615</v>
      </c>
      <c r="P60" s="25">
        <v>103.57946153846154</v>
      </c>
      <c r="Q60" s="25">
        <v>597.9906153846155</v>
      </c>
      <c r="R60" s="25">
        <v>87.55453846153847</v>
      </c>
      <c r="S60" s="25">
        <v>1486.4373846153844</v>
      </c>
      <c r="T60" s="25">
        <v>164.21476923076924</v>
      </c>
      <c r="V60" s="25" t="s">
        <v>31</v>
      </c>
      <c r="W60" s="25">
        <v>21.969846153846156</v>
      </c>
      <c r="X60" s="25">
        <v>0</v>
      </c>
      <c r="Y60" s="25">
        <v>53.54230769230769</v>
      </c>
      <c r="Z60" s="25">
        <v>416.5323846153846</v>
      </c>
      <c r="AA60" s="25">
        <v>49.59361538461538</v>
      </c>
      <c r="AB60" s="25">
        <v>1265.0895384615385</v>
      </c>
      <c r="AC60" s="25">
        <v>134.99838461538462</v>
      </c>
    </row>
    <row r="61" spans="1:29" ht="12">
      <c r="A61" s="23">
        <v>2014</v>
      </c>
      <c r="B61" s="23" t="s">
        <v>16</v>
      </c>
      <c r="C61" s="25">
        <v>1525.8636153846153</v>
      </c>
      <c r="D61" s="25">
        <v>879.9243846153847</v>
      </c>
      <c r="E61" s="25">
        <f t="shared" si="3"/>
        <v>2405.788</v>
      </c>
      <c r="G61" s="25">
        <v>735.0207692307691</v>
      </c>
      <c r="H61" s="25">
        <v>1090.508615384615</v>
      </c>
      <c r="I61" s="25">
        <f t="shared" si="4"/>
        <v>1825.529384615384</v>
      </c>
      <c r="K61" s="25">
        <f t="shared" si="5"/>
        <v>4231.317384615384</v>
      </c>
      <c r="M61" s="25" t="s">
        <v>31</v>
      </c>
      <c r="N61" s="25">
        <v>72.51230769230769</v>
      </c>
      <c r="O61" s="25">
        <v>74.83930769230768</v>
      </c>
      <c r="P61" s="25">
        <v>81.26984615384615</v>
      </c>
      <c r="Q61" s="25">
        <v>532.8843076923077</v>
      </c>
      <c r="R61" s="25">
        <v>88.35046153846154</v>
      </c>
      <c r="S61" s="25">
        <v>1397.1585384615382</v>
      </c>
      <c r="T61" s="25">
        <v>158.77323076923074</v>
      </c>
      <c r="V61" s="25" t="s">
        <v>31</v>
      </c>
      <c r="W61" s="25">
        <v>21.482307692307693</v>
      </c>
      <c r="X61" s="25">
        <v>0</v>
      </c>
      <c r="Y61" s="25">
        <v>40.410923076923076</v>
      </c>
      <c r="Z61" s="25">
        <v>361.7296923076923</v>
      </c>
      <c r="AA61" s="25">
        <v>50.66730769230769</v>
      </c>
      <c r="AB61" s="25">
        <v>1216.790923076923</v>
      </c>
      <c r="AC61" s="25">
        <v>134.44823076923078</v>
      </c>
    </row>
    <row r="62" spans="2:29" ht="12">
      <c r="B62" s="23" t="s">
        <v>19</v>
      </c>
      <c r="C62" s="25">
        <v>1515.8967692307692</v>
      </c>
      <c r="D62" s="25">
        <v>904.1326769230768</v>
      </c>
      <c r="E62" s="25">
        <f t="shared" si="3"/>
        <v>2420.029446153846</v>
      </c>
      <c r="G62" s="25">
        <v>743.2791538461537</v>
      </c>
      <c r="H62" s="25">
        <v>1100.9520000000002</v>
      </c>
      <c r="I62" s="25">
        <f t="shared" si="4"/>
        <v>1844.231153846154</v>
      </c>
      <c r="K62" s="25">
        <f t="shared" si="5"/>
        <v>4264.2606</v>
      </c>
      <c r="M62" s="25" t="s">
        <v>31</v>
      </c>
      <c r="N62" s="25">
        <v>76.3516923076923</v>
      </c>
      <c r="O62" s="25">
        <v>76.84736923076923</v>
      </c>
      <c r="P62" s="25">
        <v>90.15715384615386</v>
      </c>
      <c r="Q62" s="25">
        <v>511.4207692307693</v>
      </c>
      <c r="R62" s="25">
        <v>99.341</v>
      </c>
      <c r="S62" s="25">
        <v>1399.8048461538463</v>
      </c>
      <c r="T62" s="25">
        <v>166.10661538461537</v>
      </c>
      <c r="V62" s="25" t="s">
        <v>31</v>
      </c>
      <c r="W62" s="25">
        <v>21.941846153846154</v>
      </c>
      <c r="X62" s="25">
        <v>1.218</v>
      </c>
      <c r="Y62" s="25">
        <v>41.54353846153846</v>
      </c>
      <c r="Z62" s="25">
        <v>356.8552307692308</v>
      </c>
      <c r="AA62" s="25">
        <v>53.010384615384616</v>
      </c>
      <c r="AB62" s="25">
        <v>1221.2135384615385</v>
      </c>
      <c r="AC62" s="25">
        <v>148.44861538461538</v>
      </c>
    </row>
    <row r="63" spans="2:29" ht="12">
      <c r="B63" s="23" t="s">
        <v>18</v>
      </c>
      <c r="C63" s="25">
        <v>1465.054846153846</v>
      </c>
      <c r="D63" s="25">
        <v>969.6122307692308</v>
      </c>
      <c r="E63" s="25">
        <f t="shared" si="3"/>
        <v>2434.667076923077</v>
      </c>
      <c r="G63" s="25">
        <v>736.2447538461538</v>
      </c>
      <c r="H63" s="25">
        <v>1124.4788461538462</v>
      </c>
      <c r="I63" s="25">
        <f t="shared" si="4"/>
        <v>1860.7236</v>
      </c>
      <c r="K63" s="25">
        <f t="shared" si="5"/>
        <v>4295.390676923077</v>
      </c>
      <c r="M63" s="25" t="s">
        <v>31</v>
      </c>
      <c r="N63" s="25">
        <v>77.1523076923077</v>
      </c>
      <c r="O63" s="25">
        <v>78.82492307692307</v>
      </c>
      <c r="P63" s="25">
        <v>84.00784615384616</v>
      </c>
      <c r="Q63" s="25">
        <v>496.9140769230769</v>
      </c>
      <c r="R63" s="25">
        <v>105.29630769230769</v>
      </c>
      <c r="S63" s="25">
        <v>1420.3136153846153</v>
      </c>
      <c r="T63" s="25">
        <v>172.15800000000002</v>
      </c>
      <c r="V63" s="25" t="s">
        <v>31</v>
      </c>
      <c r="W63" s="25">
        <v>21.849153846153847</v>
      </c>
      <c r="X63" s="25">
        <v>1.3826</v>
      </c>
      <c r="Y63" s="25">
        <v>40.27576923076923</v>
      </c>
      <c r="Z63" s="25">
        <v>341.9381538461539</v>
      </c>
      <c r="AA63" s="25">
        <v>59.01284615384615</v>
      </c>
      <c r="AB63" s="25">
        <v>1239.2450769230768</v>
      </c>
      <c r="AC63" s="25">
        <v>157.01999999999998</v>
      </c>
    </row>
    <row r="64" spans="2:29" ht="12">
      <c r="B64" s="23" t="s">
        <v>17</v>
      </c>
      <c r="C64" s="25">
        <v>1399.8765714285714</v>
      </c>
      <c r="D64" s="25">
        <v>966.5624285714284</v>
      </c>
      <c r="E64" s="25">
        <f t="shared" si="3"/>
        <v>2366.439</v>
      </c>
      <c r="G64" s="25">
        <v>701.297</v>
      </c>
      <c r="H64" s="25">
        <v>1116.659785714286</v>
      </c>
      <c r="I64" s="25">
        <f t="shared" si="4"/>
        <v>1817.956785714286</v>
      </c>
      <c r="K64" s="25">
        <f t="shared" si="5"/>
        <v>4184.395785714286</v>
      </c>
      <c r="M64" s="25" t="s">
        <v>31</v>
      </c>
      <c r="N64" s="25">
        <v>74.65371428571429</v>
      </c>
      <c r="O64" s="25">
        <v>79.26142857142857</v>
      </c>
      <c r="P64" s="25">
        <v>79.18635714285715</v>
      </c>
      <c r="Q64" s="25">
        <v>463.3885714285714</v>
      </c>
      <c r="R64" s="25">
        <v>112.56714285714284</v>
      </c>
      <c r="S64" s="25">
        <v>1387.027857142857</v>
      </c>
      <c r="T64" s="25">
        <v>170.35392857142855</v>
      </c>
      <c r="V64" s="25" t="s">
        <v>31</v>
      </c>
      <c r="W64" s="25">
        <v>22.27557142857143</v>
      </c>
      <c r="X64" s="25">
        <v>1.2305000000000001</v>
      </c>
      <c r="Y64" s="25">
        <v>38.73914285714286</v>
      </c>
      <c r="Z64" s="25">
        <v>319.02621428571433</v>
      </c>
      <c r="AA64" s="25">
        <v>68.94757142857142</v>
      </c>
      <c r="AB64" s="25">
        <v>1219.728285714286</v>
      </c>
      <c r="AC64" s="25">
        <v>148.0095</v>
      </c>
    </row>
    <row r="65" spans="1:29" ht="12">
      <c r="A65" s="23">
        <v>2015</v>
      </c>
      <c r="B65" s="23" t="s">
        <v>16</v>
      </c>
      <c r="C65" s="25">
        <v>1421.4401666666668</v>
      </c>
      <c r="D65" s="25">
        <v>854.4079166666661</v>
      </c>
      <c r="E65" s="25">
        <f t="shared" si="3"/>
        <v>2275.848083333333</v>
      </c>
      <c r="G65" s="25">
        <v>735.5344166666666</v>
      </c>
      <c r="H65" s="25">
        <v>1026.5468333333333</v>
      </c>
      <c r="I65" s="25">
        <f t="shared" si="4"/>
        <v>1762.08125</v>
      </c>
      <c r="K65" s="25">
        <f t="shared" si="5"/>
        <v>4037.9293333333326</v>
      </c>
      <c r="M65" s="25">
        <v>32.21033333333333</v>
      </c>
      <c r="N65" s="25">
        <v>73.3885</v>
      </c>
      <c r="O65" s="25">
        <v>78.82883333333334</v>
      </c>
      <c r="P65" s="25">
        <v>72.23666666666666</v>
      </c>
      <c r="Q65" s="25">
        <v>431.2178333333333</v>
      </c>
      <c r="R65" s="25">
        <v>85.00483333333334</v>
      </c>
      <c r="S65" s="25">
        <v>1330.2436666666667</v>
      </c>
      <c r="T65" s="25">
        <v>172.71741666666668</v>
      </c>
      <c r="V65" s="25">
        <v>19.161333333333335</v>
      </c>
      <c r="W65" s="25">
        <v>21.805166666666665</v>
      </c>
      <c r="X65" s="25">
        <v>1.454</v>
      </c>
      <c r="Y65" s="25">
        <v>32.136916666666664</v>
      </c>
      <c r="Z65" s="25">
        <v>307.34975000000003</v>
      </c>
      <c r="AA65" s="25">
        <v>53.68416666666666</v>
      </c>
      <c r="AB65" s="25">
        <v>1172.40525</v>
      </c>
      <c r="AC65" s="25">
        <v>154.08466666666664</v>
      </c>
    </row>
    <row r="66" spans="2:29" ht="12">
      <c r="B66" s="23" t="s">
        <v>19</v>
      </c>
      <c r="C66" s="25">
        <v>1408.6450769230769</v>
      </c>
      <c r="D66" s="25">
        <v>825.3754615384614</v>
      </c>
      <c r="E66" s="25">
        <f t="shared" si="3"/>
        <v>2234.0205384615383</v>
      </c>
      <c r="G66" s="25">
        <v>748.2590769230769</v>
      </c>
      <c r="H66" s="25">
        <v>1007.9233846153847</v>
      </c>
      <c r="I66" s="25">
        <f t="shared" si="4"/>
        <v>1756.1824615384617</v>
      </c>
      <c r="K66" s="25">
        <f t="shared" si="5"/>
        <v>3990.203</v>
      </c>
      <c r="M66" s="25">
        <v>32.040615384615386</v>
      </c>
      <c r="N66" s="25">
        <v>73.63276923076923</v>
      </c>
      <c r="O66" s="25">
        <v>88.7476923076923</v>
      </c>
      <c r="P66" s="25">
        <v>63.74138461538462</v>
      </c>
      <c r="Q66" s="25">
        <v>406.5430769230769</v>
      </c>
      <c r="R66" s="25">
        <v>86.85953846153846</v>
      </c>
      <c r="S66" s="25">
        <v>1318.168923076923</v>
      </c>
      <c r="T66" s="25">
        <v>164.28653846153847</v>
      </c>
      <c r="V66" s="25">
        <v>20.355153846153843</v>
      </c>
      <c r="W66" s="25">
        <v>23.538615384615383</v>
      </c>
      <c r="X66" s="25">
        <v>0</v>
      </c>
      <c r="Y66" s="25">
        <v>24.685769230769232</v>
      </c>
      <c r="Z66" s="25">
        <v>295.758</v>
      </c>
      <c r="AA66" s="25">
        <v>54.69292307692307</v>
      </c>
      <c r="AB66" s="25">
        <v>1177.5814615384616</v>
      </c>
      <c r="AC66" s="25">
        <v>159.57053846153843</v>
      </c>
    </row>
    <row r="67" spans="2:29" ht="12">
      <c r="B67" s="23" t="s">
        <v>18</v>
      </c>
      <c r="C67" s="25">
        <v>1399.0002142857147</v>
      </c>
      <c r="D67" s="25">
        <v>749.7471428571425</v>
      </c>
      <c r="E67" s="25">
        <f t="shared" si="3"/>
        <v>2148.7473571428573</v>
      </c>
      <c r="G67" s="25">
        <v>739.2277857142858</v>
      </c>
      <c r="H67" s="25">
        <v>984.0027857142859</v>
      </c>
      <c r="I67" s="25">
        <f t="shared" si="4"/>
        <v>1723.2305714285717</v>
      </c>
      <c r="K67" s="25">
        <f t="shared" si="5"/>
        <v>3871.977928571429</v>
      </c>
      <c r="M67" s="25">
        <v>31.29035714285714</v>
      </c>
      <c r="N67" s="25">
        <v>68.01264285714285</v>
      </c>
      <c r="O67" s="25">
        <v>82.47228571428572</v>
      </c>
      <c r="P67" s="25">
        <v>58.68499999999999</v>
      </c>
      <c r="Q67" s="25">
        <v>396.23842857142864</v>
      </c>
      <c r="R67" s="25">
        <v>83.61657142857143</v>
      </c>
      <c r="S67" s="25">
        <v>1282.1680000000003</v>
      </c>
      <c r="T67" s="25">
        <v>146.2640714285714</v>
      </c>
      <c r="V67" s="25">
        <v>20.79978571428572</v>
      </c>
      <c r="W67" s="25">
        <v>22.631071428571428</v>
      </c>
      <c r="X67" s="25">
        <v>1.5459999999999998</v>
      </c>
      <c r="Y67" s="25">
        <v>27.451214285714283</v>
      </c>
      <c r="Z67" s="25">
        <v>274.25221428571433</v>
      </c>
      <c r="AA67" s="25">
        <v>54.567428571428565</v>
      </c>
      <c r="AB67" s="25">
        <v>1176.8665714285714</v>
      </c>
      <c r="AC67" s="25">
        <v>145.1162857142857</v>
      </c>
    </row>
    <row r="68" spans="2:29" ht="12">
      <c r="B68" s="23" t="s">
        <v>17</v>
      </c>
      <c r="C68" s="25">
        <v>1379.535247863248</v>
      </c>
      <c r="D68" s="25">
        <v>797.4016013986015</v>
      </c>
      <c r="E68" s="25">
        <f t="shared" si="3"/>
        <v>2176.9368492618496</v>
      </c>
      <c r="G68" s="25">
        <v>731.2461794871796</v>
      </c>
      <c r="H68" s="25">
        <v>1051.7574615384615</v>
      </c>
      <c r="I68" s="25">
        <f t="shared" si="4"/>
        <v>1783.0036410256412</v>
      </c>
      <c r="K68" s="25">
        <f t="shared" si="5"/>
        <v>3959.940490287491</v>
      </c>
      <c r="M68" s="25">
        <v>30.217076923076924</v>
      </c>
      <c r="N68" s="25">
        <v>66.9073076923077</v>
      </c>
      <c r="O68" s="25">
        <v>64.26146464646466</v>
      </c>
      <c r="P68" s="25">
        <v>51.146153846153844</v>
      </c>
      <c r="Q68" s="25">
        <v>369.1034615384616</v>
      </c>
      <c r="R68" s="25">
        <v>80.95830769230768</v>
      </c>
      <c r="S68" s="25">
        <v>1355.0726153846156</v>
      </c>
      <c r="T68" s="25">
        <v>159.27046153846152</v>
      </c>
      <c r="V68" s="25">
        <v>20.45523076923077</v>
      </c>
      <c r="W68" s="25">
        <v>23.729076923076924</v>
      </c>
      <c r="X68" s="25">
        <v>1.2243333333333333</v>
      </c>
      <c r="Y68" s="25">
        <v>25.30723076923077</v>
      </c>
      <c r="Z68" s="25">
        <v>251.97415384615383</v>
      </c>
      <c r="AA68" s="25">
        <v>55.10446153846154</v>
      </c>
      <c r="AB68" s="25">
        <v>1253.8975384615385</v>
      </c>
      <c r="AC68" s="25">
        <v>151.31161538461535</v>
      </c>
    </row>
    <row r="69" spans="1:29" ht="12">
      <c r="A69" s="23">
        <v>2016</v>
      </c>
      <c r="B69" s="23" t="s">
        <v>16</v>
      </c>
      <c r="C69" s="25">
        <v>1435.2934615384615</v>
      </c>
      <c r="D69" s="25">
        <v>729.3097459207456</v>
      </c>
      <c r="E69" s="25">
        <f t="shared" si="3"/>
        <v>2164.603207459207</v>
      </c>
      <c r="G69" s="25">
        <v>747.5921538461539</v>
      </c>
      <c r="H69" s="25">
        <v>1029.1075384615383</v>
      </c>
      <c r="I69" s="25">
        <f t="shared" si="4"/>
        <v>1776.6996923076922</v>
      </c>
      <c r="K69" s="25">
        <f t="shared" si="5"/>
        <v>3941.3028997668994</v>
      </c>
      <c r="M69" s="25">
        <v>28.136076923076924</v>
      </c>
      <c r="N69" s="25">
        <v>62.03753846153845</v>
      </c>
      <c r="O69" s="25">
        <v>49.51351515151516</v>
      </c>
      <c r="P69" s="25">
        <v>42.084</v>
      </c>
      <c r="Q69" s="25">
        <v>360.75453846153846</v>
      </c>
      <c r="R69" s="25">
        <v>75.5736153846154</v>
      </c>
      <c r="S69" s="25">
        <v>1390.249076923077</v>
      </c>
      <c r="T69" s="25">
        <v>156.25484615384616</v>
      </c>
      <c r="V69" s="25">
        <v>18.56576923076923</v>
      </c>
      <c r="W69" s="25">
        <v>21.131999999999998</v>
      </c>
      <c r="X69" s="25">
        <v>0</v>
      </c>
      <c r="Y69" s="25">
        <v>21.99346153846154</v>
      </c>
      <c r="Z69" s="25">
        <v>243.10415384615382</v>
      </c>
      <c r="AA69" s="25">
        <v>51.52261538461539</v>
      </c>
      <c r="AB69" s="25">
        <v>1267.419153846154</v>
      </c>
      <c r="AC69" s="25">
        <v>152.96253846153846</v>
      </c>
    </row>
    <row r="70" spans="2:29" ht="12">
      <c r="B70" s="23" t="s">
        <v>19</v>
      </c>
      <c r="C70" s="25">
        <v>1490.5353333333333</v>
      </c>
      <c r="D70" s="25">
        <v>696.3383333333331</v>
      </c>
      <c r="E70" s="25">
        <f t="shared" si="3"/>
        <v>2186.8736666666664</v>
      </c>
      <c r="G70" s="25">
        <v>762.7303333333333</v>
      </c>
      <c r="H70" s="25">
        <v>1020.5006666666669</v>
      </c>
      <c r="I70" s="25">
        <f t="shared" si="4"/>
        <v>1783.2310000000002</v>
      </c>
      <c r="K70" s="25">
        <f t="shared" si="5"/>
        <v>3970.1046666666666</v>
      </c>
      <c r="M70" s="25">
        <v>23.766000000000002</v>
      </c>
      <c r="N70" s="25">
        <v>60.18333333333334</v>
      </c>
      <c r="O70" s="25">
        <v>46.44233333333334</v>
      </c>
      <c r="P70" s="25">
        <v>39.576</v>
      </c>
      <c r="Q70" s="25">
        <v>371.3616666666667</v>
      </c>
      <c r="R70" s="25">
        <v>76.55766666666666</v>
      </c>
      <c r="S70" s="25">
        <v>1416.4923333333331</v>
      </c>
      <c r="T70" s="25">
        <v>152.49433333333334</v>
      </c>
      <c r="V70" s="25">
        <v>15.646333333333335</v>
      </c>
      <c r="W70" s="25">
        <v>16.430666666666667</v>
      </c>
      <c r="X70" s="25">
        <v>0</v>
      </c>
      <c r="Y70" s="25">
        <v>17.177333333333333</v>
      </c>
      <c r="Z70" s="25">
        <v>221.01133333333334</v>
      </c>
      <c r="AA70" s="25">
        <v>44.456</v>
      </c>
      <c r="AB70" s="25">
        <v>1304.9376666666667</v>
      </c>
      <c r="AC70" s="25">
        <v>163.57166666666666</v>
      </c>
    </row>
    <row r="71" spans="2:29" ht="12">
      <c r="B71" s="23" t="s">
        <v>18</v>
      </c>
      <c r="C71" s="25">
        <v>1484.1746153846154</v>
      </c>
      <c r="D71" s="25">
        <v>741.3270615384615</v>
      </c>
      <c r="E71" s="25">
        <f t="shared" si="3"/>
        <v>2225.501676923077</v>
      </c>
      <c r="G71" s="25">
        <v>763.689923076923</v>
      </c>
      <c r="H71" s="25">
        <v>1059.1176923076923</v>
      </c>
      <c r="I71" s="25">
        <f t="shared" si="4"/>
        <v>1822.8076153846155</v>
      </c>
      <c r="K71" s="25">
        <f t="shared" si="5"/>
        <v>4048.3092923076924</v>
      </c>
      <c r="M71" s="25">
        <v>23.265538461538462</v>
      </c>
      <c r="N71" s="25">
        <v>60</v>
      </c>
      <c r="O71" s="25">
        <v>53.1296</v>
      </c>
      <c r="P71" s="25">
        <v>36.565769230769234</v>
      </c>
      <c r="Q71" s="25">
        <v>371.7237692307692</v>
      </c>
      <c r="R71" s="25">
        <v>66.12576923076922</v>
      </c>
      <c r="S71" s="25">
        <v>1456.4324615384617</v>
      </c>
      <c r="T71" s="25">
        <v>158.25876923076925</v>
      </c>
      <c r="V71" s="25">
        <v>15.179846153846153</v>
      </c>
      <c r="W71" s="25">
        <v>16.102153846153847</v>
      </c>
      <c r="X71" s="25">
        <v>0</v>
      </c>
      <c r="Y71" s="25">
        <v>15.626461538461538</v>
      </c>
      <c r="Z71" s="25">
        <v>220.65292307692306</v>
      </c>
      <c r="AA71" s="25">
        <v>39.50307692307692</v>
      </c>
      <c r="AB71" s="25">
        <v>1346.027</v>
      </c>
      <c r="AC71" s="25">
        <v>169.71615384615384</v>
      </c>
    </row>
    <row r="72" spans="2:29" ht="12">
      <c r="B72" s="23" t="s">
        <v>17</v>
      </c>
      <c r="C72" s="25">
        <v>1461.9647832167832</v>
      </c>
      <c r="D72" s="25">
        <v>783.9490076923078</v>
      </c>
      <c r="E72" s="25">
        <f t="shared" si="3"/>
        <v>2245.913790909091</v>
      </c>
      <c r="G72" s="25">
        <v>747.7143846153847</v>
      </c>
      <c r="H72" s="25">
        <v>1091.5885384615385</v>
      </c>
      <c r="I72" s="25">
        <f aca="true" t="shared" si="6" ref="I72:I77">SUM(G72:H72)</f>
        <v>1839.3029230769232</v>
      </c>
      <c r="K72" s="25">
        <f aca="true" t="shared" si="7" ref="K72:K77">SUM(E72,I72)</f>
        <v>4085.216713986014</v>
      </c>
      <c r="M72" s="25">
        <v>22.99223076923077</v>
      </c>
      <c r="N72" s="25">
        <v>62.40546153846153</v>
      </c>
      <c r="O72" s="25">
        <v>51.58948321678322</v>
      </c>
      <c r="P72" s="25">
        <v>31.449384615384616</v>
      </c>
      <c r="Q72" s="25">
        <v>369.7787692307693</v>
      </c>
      <c r="R72" s="25">
        <v>62.723153846153856</v>
      </c>
      <c r="S72" s="25">
        <v>1478.207076923077</v>
      </c>
      <c r="T72" s="25">
        <v>166.76823076923077</v>
      </c>
      <c r="V72" s="25">
        <v>13.85069230769231</v>
      </c>
      <c r="W72" s="25">
        <v>15.087846153846153</v>
      </c>
      <c r="X72" s="25">
        <v>0</v>
      </c>
      <c r="Y72" s="25">
        <v>11.695307692307694</v>
      </c>
      <c r="Z72" s="25">
        <v>215.64384615384614</v>
      </c>
      <c r="AA72" s="25">
        <v>37.69092307692307</v>
      </c>
      <c r="AB72" s="25">
        <v>1366.1956153846154</v>
      </c>
      <c r="AC72" s="25">
        <v>179.13869230769228</v>
      </c>
    </row>
    <row r="73" spans="1:29" ht="12">
      <c r="A73" s="23">
        <v>2017</v>
      </c>
      <c r="B73" s="23" t="s">
        <v>16</v>
      </c>
      <c r="C73" s="25">
        <v>1477.889217948718</v>
      </c>
      <c r="D73" s="25">
        <v>703.8106076923082</v>
      </c>
      <c r="E73" s="25">
        <f t="shared" si="3"/>
        <v>2181.699825641026</v>
      </c>
      <c r="G73" s="25">
        <v>767.1086153846154</v>
      </c>
      <c r="H73" s="25">
        <v>976.0946153846153</v>
      </c>
      <c r="I73" s="25">
        <f t="shared" si="6"/>
        <v>1743.2032307692307</v>
      </c>
      <c r="K73" s="25">
        <f t="shared" si="7"/>
        <v>3924.903056410257</v>
      </c>
      <c r="M73" s="25">
        <v>21.11023076923077</v>
      </c>
      <c r="N73" s="25">
        <v>65.45846153846155</v>
      </c>
      <c r="O73" s="25">
        <v>56.969517948717936</v>
      </c>
      <c r="P73" s="25">
        <v>31.05992307692307</v>
      </c>
      <c r="Q73" s="25">
        <v>364.63084615384616</v>
      </c>
      <c r="R73" s="25">
        <v>61.22653846153846</v>
      </c>
      <c r="S73" s="25">
        <v>1410.070076923077</v>
      </c>
      <c r="T73" s="25">
        <v>171.1742307692308</v>
      </c>
      <c r="V73" s="25">
        <v>12.565230769230768</v>
      </c>
      <c r="W73" s="25">
        <v>14.847461538461538</v>
      </c>
      <c r="X73" s="25">
        <v>0</v>
      </c>
      <c r="Y73" s="25">
        <v>11.30146153846154</v>
      </c>
      <c r="Z73" s="25">
        <v>206.75984615384618</v>
      </c>
      <c r="AA73" s="25">
        <v>36.00769230769231</v>
      </c>
      <c r="AB73" s="25">
        <v>1285.4593076923077</v>
      </c>
      <c r="AC73" s="25">
        <v>176.2622307692308</v>
      </c>
    </row>
    <row r="74" spans="2:29" ht="12">
      <c r="B74" s="23" t="s">
        <v>19</v>
      </c>
      <c r="C74" s="25">
        <v>1523.2414102564103</v>
      </c>
      <c r="D74" s="25">
        <v>695.221057692308</v>
      </c>
      <c r="E74" s="25">
        <f t="shared" si="3"/>
        <v>2218.4624679487183</v>
      </c>
      <c r="G74" s="25">
        <v>798.629</v>
      </c>
      <c r="H74" s="25">
        <v>966.3654615384615</v>
      </c>
      <c r="I74" s="25">
        <f t="shared" si="6"/>
        <v>1764.9944615384616</v>
      </c>
      <c r="K74" s="25">
        <f t="shared" si="7"/>
        <v>3983.45692948718</v>
      </c>
      <c r="M74" s="25">
        <v>19.835461538461537</v>
      </c>
      <c r="N74" s="25">
        <v>68.5186923076923</v>
      </c>
      <c r="O74" s="25">
        <v>54.43785256410256</v>
      </c>
      <c r="P74" s="25">
        <v>30.899615384615384</v>
      </c>
      <c r="Q74" s="25">
        <v>372.3250769230769</v>
      </c>
      <c r="R74" s="25">
        <v>51.13830769230769</v>
      </c>
      <c r="S74" s="25">
        <v>1459.8387692307695</v>
      </c>
      <c r="T74" s="25">
        <v>161.46869230769227</v>
      </c>
      <c r="V74" s="25">
        <v>11.705076923076923</v>
      </c>
      <c r="W74" s="25">
        <v>15.403923076923075</v>
      </c>
      <c r="X74" s="25">
        <v>0</v>
      </c>
      <c r="Y74" s="25">
        <v>9.577230769230768</v>
      </c>
      <c r="Z74" s="25">
        <v>214.30023076923078</v>
      </c>
      <c r="AA74" s="25">
        <v>31.786615384615384</v>
      </c>
      <c r="AB74" s="25">
        <v>1317.0099230769233</v>
      </c>
      <c r="AC74" s="25">
        <v>165.21146153846155</v>
      </c>
    </row>
    <row r="75" spans="2:29" ht="12">
      <c r="B75" s="23" t="s">
        <v>18</v>
      </c>
      <c r="C75" s="25">
        <v>1494.0456153846155</v>
      </c>
      <c r="D75" s="25">
        <v>738.6713846153846</v>
      </c>
      <c r="E75" s="25">
        <f t="shared" si="3"/>
        <v>2232.717</v>
      </c>
      <c r="G75" s="25">
        <v>770.9458461538461</v>
      </c>
      <c r="H75" s="25">
        <v>994.321307692308</v>
      </c>
      <c r="I75" s="25">
        <f t="shared" si="6"/>
        <v>1765.267153846154</v>
      </c>
      <c r="K75" s="25">
        <f t="shared" si="7"/>
        <v>3997.984153846154</v>
      </c>
      <c r="M75" s="25">
        <v>18.733307692307694</v>
      </c>
      <c r="N75" s="25">
        <v>70.97999999999999</v>
      </c>
      <c r="O75" s="25">
        <v>51.06253846153846</v>
      </c>
      <c r="P75" s="25">
        <v>29.318</v>
      </c>
      <c r="Q75" s="25">
        <v>395.77038461538467</v>
      </c>
      <c r="R75" s="25">
        <v>46.57930769230769</v>
      </c>
      <c r="S75" s="25">
        <v>1461.6666153846156</v>
      </c>
      <c r="T75" s="25">
        <v>158.6068461538462</v>
      </c>
      <c r="V75" s="25">
        <v>10.877923076923077</v>
      </c>
      <c r="W75" s="25">
        <v>16.114923076923077</v>
      </c>
      <c r="X75" s="25">
        <v>1.111</v>
      </c>
      <c r="Y75" s="25">
        <v>9.149846153846154</v>
      </c>
      <c r="Z75" s="25">
        <v>218.8276923076923</v>
      </c>
      <c r="AA75" s="25">
        <v>25.219307692307694</v>
      </c>
      <c r="AB75" s="25">
        <v>1314.9798461538462</v>
      </c>
      <c r="AC75" s="25">
        <v>168.9866153846154</v>
      </c>
    </row>
    <row r="76" spans="2:29" ht="12">
      <c r="B76" s="23" t="s">
        <v>17</v>
      </c>
      <c r="C76" s="25">
        <v>1546.9789401709402</v>
      </c>
      <c r="D76" s="25">
        <v>762.6661730769235</v>
      </c>
      <c r="E76" s="25">
        <f t="shared" si="3"/>
        <v>2309.6451132478637</v>
      </c>
      <c r="G76" s="25">
        <v>818.7425384615385</v>
      </c>
      <c r="H76" s="25">
        <v>1000.9775384615386</v>
      </c>
      <c r="I76" s="25">
        <f t="shared" si="6"/>
        <v>1819.7200769230772</v>
      </c>
      <c r="K76" s="25">
        <f t="shared" si="7"/>
        <v>4129.365190170941</v>
      </c>
      <c r="M76" s="25">
        <v>18.676153846153845</v>
      </c>
      <c r="N76" s="25">
        <v>73.73238461538462</v>
      </c>
      <c r="O76" s="25">
        <v>53.84634401709401</v>
      </c>
      <c r="P76" s="25">
        <v>28.206461538461546</v>
      </c>
      <c r="Q76" s="25">
        <v>385.35092307692304</v>
      </c>
      <c r="R76" s="25">
        <v>38.22523076923078</v>
      </c>
      <c r="S76" s="25">
        <v>1557.651230769231</v>
      </c>
      <c r="T76" s="25">
        <v>153.9563846153846</v>
      </c>
      <c r="V76" s="25">
        <v>10.815999999999999</v>
      </c>
      <c r="W76" s="25">
        <v>16.051</v>
      </c>
      <c r="X76" s="25">
        <v>0</v>
      </c>
      <c r="Y76" s="25">
        <v>8.936230769230768</v>
      </c>
      <c r="Z76" s="25">
        <v>198.03876923076922</v>
      </c>
      <c r="AA76" s="25">
        <v>21.019615384615385</v>
      </c>
      <c r="AB76" s="25">
        <v>1397.157076923077</v>
      </c>
      <c r="AC76" s="25">
        <v>167.7013846153846</v>
      </c>
    </row>
    <row r="77" spans="1:29" ht="12">
      <c r="A77" s="23">
        <v>2018</v>
      </c>
      <c r="B77" s="23" t="s">
        <v>16</v>
      </c>
      <c r="C77" s="25">
        <v>1466.0521538461537</v>
      </c>
      <c r="D77" s="25">
        <v>744.1381153846153</v>
      </c>
      <c r="E77" s="25">
        <f t="shared" si="3"/>
        <v>2210.190269230769</v>
      </c>
      <c r="G77" s="25">
        <v>765.1232307692308</v>
      </c>
      <c r="H77" s="25">
        <v>956.9770769230768</v>
      </c>
      <c r="I77" s="25">
        <f t="shared" si="6"/>
        <v>1722.1003076923075</v>
      </c>
      <c r="K77" s="25">
        <f t="shared" si="7"/>
        <v>3932.2905769230765</v>
      </c>
      <c r="M77" s="25">
        <v>19.450384615384614</v>
      </c>
      <c r="N77" s="25">
        <v>68.7213076923077</v>
      </c>
      <c r="O77" s="25">
        <v>54.782346153846156</v>
      </c>
      <c r="P77" s="25">
        <v>29.075999999999993</v>
      </c>
      <c r="Q77" s="25">
        <v>387.6804615384615</v>
      </c>
      <c r="R77" s="25">
        <v>38.17138461538461</v>
      </c>
      <c r="S77" s="25">
        <v>1464.874846153846</v>
      </c>
      <c r="T77" s="25">
        <v>147.43353846153843</v>
      </c>
      <c r="V77" s="25">
        <v>10.291384615384615</v>
      </c>
      <c r="W77" s="25">
        <v>15.117692307692307</v>
      </c>
      <c r="X77" s="25">
        <v>0</v>
      </c>
      <c r="Y77" s="25">
        <v>9.060846153846153</v>
      </c>
      <c r="Z77" s="25">
        <v>203.67369230769233</v>
      </c>
      <c r="AA77" s="25">
        <v>19.26469230769231</v>
      </c>
      <c r="AB77" s="25">
        <v>1307.2842307692308</v>
      </c>
      <c r="AC77" s="25">
        <v>157.40776923076925</v>
      </c>
    </row>
    <row r="78" spans="2:29" ht="12">
      <c r="B78" s="23" t="s">
        <v>19</v>
      </c>
      <c r="C78" s="25">
        <v>1468.3928333333333</v>
      </c>
      <c r="D78" s="25">
        <v>671.8070833333336</v>
      </c>
      <c r="E78" s="25">
        <f t="shared" si="3"/>
        <v>2140.199916666667</v>
      </c>
      <c r="G78" s="25">
        <v>746.1951666666665</v>
      </c>
      <c r="H78" s="25">
        <v>891.5036666666668</v>
      </c>
      <c r="I78" s="25">
        <f>SUM(G78:H78)</f>
        <v>1637.6988333333334</v>
      </c>
      <c r="K78" s="25">
        <f>SUM(E78,I78)</f>
        <v>3777.8987500000003</v>
      </c>
      <c r="M78" s="25">
        <v>19.49891666666667</v>
      </c>
      <c r="N78" s="25">
        <v>67.21833333333333</v>
      </c>
      <c r="O78" s="25">
        <v>53.32424999999999</v>
      </c>
      <c r="P78" s="25">
        <v>26.77175</v>
      </c>
      <c r="Q78" s="25">
        <v>392.87725</v>
      </c>
      <c r="R78" s="25">
        <v>43.00408333333334</v>
      </c>
      <c r="S78" s="25">
        <v>1398.8286666666665</v>
      </c>
      <c r="T78" s="25">
        <v>138.67666666666668</v>
      </c>
      <c r="V78" s="25">
        <v>10.65925</v>
      </c>
      <c r="W78" s="25">
        <v>16.293</v>
      </c>
      <c r="X78" s="25">
        <v>0</v>
      </c>
      <c r="Y78" s="25">
        <v>9.337916666666668</v>
      </c>
      <c r="Z78" s="25">
        <v>202.21666666666667</v>
      </c>
      <c r="AA78" s="25">
        <v>21.976500000000005</v>
      </c>
      <c r="AB78" s="25">
        <v>1235.4755833333334</v>
      </c>
      <c r="AC78" s="25">
        <v>141.73991666666666</v>
      </c>
    </row>
    <row r="79" ht="12">
      <c r="B79" s="24"/>
    </row>
    <row r="80" ht="12">
      <c r="B80" s="24"/>
    </row>
    <row r="81" spans="1:29" ht="12">
      <c r="A81" s="23">
        <v>2012</v>
      </c>
      <c r="B81" s="23">
        <v>1</v>
      </c>
      <c r="C81" s="25">
        <v>1752.6895</v>
      </c>
      <c r="D81" s="25">
        <v>829.1990000000001</v>
      </c>
      <c r="E81" s="25">
        <f aca="true" t="shared" si="8" ref="E81:E158">SUM(C81:D81)</f>
        <v>2581.8885</v>
      </c>
      <c r="G81" s="25">
        <v>824.29525</v>
      </c>
      <c r="H81" s="25">
        <v>1223.28775</v>
      </c>
      <c r="I81" s="25">
        <f aca="true" t="shared" si="9" ref="I81:I140">SUM(G81:H81)</f>
        <v>2047.583</v>
      </c>
      <c r="K81" s="25">
        <f aca="true" t="shared" si="10" ref="K81:K140">SUM(E81,I81)</f>
        <v>4629.4715</v>
      </c>
      <c r="M81" s="25" t="s">
        <v>31</v>
      </c>
      <c r="N81" s="25" t="s">
        <v>31</v>
      </c>
      <c r="O81" s="25" t="s">
        <v>31</v>
      </c>
      <c r="P81" s="25" t="s">
        <v>31</v>
      </c>
      <c r="Q81" s="25" t="s">
        <v>31</v>
      </c>
      <c r="R81" s="25" t="s">
        <v>31</v>
      </c>
      <c r="S81" s="25" t="s">
        <v>31</v>
      </c>
      <c r="T81" s="25" t="s">
        <v>31</v>
      </c>
      <c r="V81" s="25" t="s">
        <v>31</v>
      </c>
      <c r="W81" s="25" t="s">
        <v>31</v>
      </c>
      <c r="X81" s="25" t="s">
        <v>31</v>
      </c>
      <c r="Y81" s="25" t="s">
        <v>31</v>
      </c>
      <c r="Z81" s="25" t="s">
        <v>31</v>
      </c>
      <c r="AA81" s="25" t="s">
        <v>31</v>
      </c>
      <c r="AB81" s="25" t="s">
        <v>31</v>
      </c>
      <c r="AC81" s="25" t="s">
        <v>31</v>
      </c>
    </row>
    <row r="82" spans="2:29" ht="12">
      <c r="B82" s="23">
        <v>2</v>
      </c>
      <c r="C82" s="25">
        <v>1832.9912</v>
      </c>
      <c r="D82" s="25">
        <v>903.7688</v>
      </c>
      <c r="E82" s="25">
        <f t="shared" si="8"/>
        <v>2736.76</v>
      </c>
      <c r="G82" s="25">
        <v>854.1518</v>
      </c>
      <c r="H82" s="25">
        <v>1284.5776</v>
      </c>
      <c r="I82" s="25">
        <f t="shared" si="9"/>
        <v>2138.7294</v>
      </c>
      <c r="K82" s="25">
        <f t="shared" si="10"/>
        <v>4875.4894</v>
      </c>
      <c r="M82" s="25" t="s">
        <v>31</v>
      </c>
      <c r="N82" s="25" t="s">
        <v>31</v>
      </c>
      <c r="O82" s="25" t="s">
        <v>31</v>
      </c>
      <c r="P82" s="25" t="s">
        <v>31</v>
      </c>
      <c r="Q82" s="25" t="s">
        <v>31</v>
      </c>
      <c r="R82" s="25" t="s">
        <v>31</v>
      </c>
      <c r="S82" s="25" t="s">
        <v>31</v>
      </c>
      <c r="T82" s="25" t="s">
        <v>31</v>
      </c>
      <c r="V82" s="25" t="s">
        <v>31</v>
      </c>
      <c r="W82" s="25" t="s">
        <v>31</v>
      </c>
      <c r="X82" s="25" t="s">
        <v>31</v>
      </c>
      <c r="Y82" s="25" t="s">
        <v>31</v>
      </c>
      <c r="Z82" s="25" t="s">
        <v>31</v>
      </c>
      <c r="AA82" s="25" t="s">
        <v>31</v>
      </c>
      <c r="AB82" s="25" t="s">
        <v>31</v>
      </c>
      <c r="AC82" s="25" t="s">
        <v>31</v>
      </c>
    </row>
    <row r="83" spans="2:29" ht="12">
      <c r="B83" s="23">
        <v>3</v>
      </c>
      <c r="C83" s="25">
        <v>1825.3855000000003</v>
      </c>
      <c r="D83" s="25">
        <v>989.203</v>
      </c>
      <c r="E83" s="25">
        <f t="shared" si="8"/>
        <v>2814.5885000000003</v>
      </c>
      <c r="G83" s="25">
        <v>854.8340000000001</v>
      </c>
      <c r="H83" s="25">
        <v>1360.14375</v>
      </c>
      <c r="I83" s="25">
        <f t="shared" si="9"/>
        <v>2214.97775</v>
      </c>
      <c r="K83" s="25">
        <f t="shared" si="10"/>
        <v>5029.56625</v>
      </c>
      <c r="M83" s="25" t="s">
        <v>31</v>
      </c>
      <c r="N83" s="25" t="s">
        <v>31</v>
      </c>
      <c r="O83" s="25" t="s">
        <v>31</v>
      </c>
      <c r="P83" s="25" t="s">
        <v>31</v>
      </c>
      <c r="Q83" s="25" t="s">
        <v>31</v>
      </c>
      <c r="R83" s="25" t="s">
        <v>31</v>
      </c>
      <c r="S83" s="25" t="s">
        <v>31</v>
      </c>
      <c r="T83" s="25" t="s">
        <v>31</v>
      </c>
      <c r="V83" s="25" t="s">
        <v>31</v>
      </c>
      <c r="W83" s="25" t="s">
        <v>31</v>
      </c>
      <c r="X83" s="25" t="s">
        <v>31</v>
      </c>
      <c r="Y83" s="25" t="s">
        <v>31</v>
      </c>
      <c r="Z83" s="25" t="s">
        <v>31</v>
      </c>
      <c r="AA83" s="25" t="s">
        <v>31</v>
      </c>
      <c r="AB83" s="25" t="s">
        <v>31</v>
      </c>
      <c r="AC83" s="25" t="s">
        <v>31</v>
      </c>
    </row>
    <row r="84" spans="2:29" ht="12">
      <c r="B84" s="23">
        <v>4</v>
      </c>
      <c r="C84" s="25">
        <v>1819.3282499999998</v>
      </c>
      <c r="D84" s="25">
        <v>878.7652499999999</v>
      </c>
      <c r="E84" s="25">
        <f t="shared" si="8"/>
        <v>2698.0935</v>
      </c>
      <c r="G84" s="25">
        <v>902.116</v>
      </c>
      <c r="H84" s="25">
        <v>1267.6805</v>
      </c>
      <c r="I84" s="25">
        <f t="shared" si="9"/>
        <v>2169.7965</v>
      </c>
      <c r="K84" s="25">
        <f t="shared" si="10"/>
        <v>4867.889999999999</v>
      </c>
      <c r="M84" s="25" t="s">
        <v>31</v>
      </c>
      <c r="N84" s="25" t="s">
        <v>31</v>
      </c>
      <c r="O84" s="25" t="s">
        <v>31</v>
      </c>
      <c r="P84" s="25" t="s">
        <v>31</v>
      </c>
      <c r="Q84" s="25" t="s">
        <v>31</v>
      </c>
      <c r="R84" s="25" t="s">
        <v>31</v>
      </c>
      <c r="S84" s="25" t="s">
        <v>31</v>
      </c>
      <c r="T84" s="25" t="s">
        <v>31</v>
      </c>
      <c r="V84" s="25" t="s">
        <v>31</v>
      </c>
      <c r="W84" s="25" t="s">
        <v>31</v>
      </c>
      <c r="X84" s="25" t="s">
        <v>31</v>
      </c>
      <c r="Y84" s="25" t="s">
        <v>31</v>
      </c>
      <c r="Z84" s="25" t="s">
        <v>31</v>
      </c>
      <c r="AA84" s="25" t="s">
        <v>31</v>
      </c>
      <c r="AB84" s="25" t="s">
        <v>31</v>
      </c>
      <c r="AC84" s="25" t="s">
        <v>31</v>
      </c>
    </row>
    <row r="85" spans="2:29" ht="12">
      <c r="B85" s="23">
        <v>5</v>
      </c>
      <c r="C85" s="25">
        <v>1815.8511999999998</v>
      </c>
      <c r="D85" s="25">
        <v>926.8598</v>
      </c>
      <c r="E85" s="25">
        <f t="shared" si="8"/>
        <v>2742.711</v>
      </c>
      <c r="G85" s="25">
        <v>897.4774</v>
      </c>
      <c r="H85" s="25">
        <v>1293.2934</v>
      </c>
      <c r="I85" s="25">
        <f t="shared" si="9"/>
        <v>2190.7708000000002</v>
      </c>
      <c r="K85" s="25">
        <f t="shared" si="10"/>
        <v>4933.4818</v>
      </c>
      <c r="M85" s="25" t="s">
        <v>31</v>
      </c>
      <c r="N85" s="25" t="s">
        <v>31</v>
      </c>
      <c r="O85" s="25" t="s">
        <v>31</v>
      </c>
      <c r="P85" s="25" t="s">
        <v>31</v>
      </c>
      <c r="Q85" s="25" t="s">
        <v>31</v>
      </c>
      <c r="R85" s="25" t="s">
        <v>31</v>
      </c>
      <c r="S85" s="25" t="s">
        <v>31</v>
      </c>
      <c r="T85" s="25" t="s">
        <v>31</v>
      </c>
      <c r="V85" s="25" t="s">
        <v>31</v>
      </c>
      <c r="W85" s="25" t="s">
        <v>31</v>
      </c>
      <c r="X85" s="25" t="s">
        <v>31</v>
      </c>
      <c r="Y85" s="25" t="s">
        <v>31</v>
      </c>
      <c r="Z85" s="25" t="s">
        <v>31</v>
      </c>
      <c r="AA85" s="25" t="s">
        <v>31</v>
      </c>
      <c r="AB85" s="25" t="s">
        <v>31</v>
      </c>
      <c r="AC85" s="25" t="s">
        <v>31</v>
      </c>
    </row>
    <row r="86" spans="2:29" ht="12">
      <c r="B86" s="23">
        <v>6</v>
      </c>
      <c r="C86" s="25">
        <v>1804.87625</v>
      </c>
      <c r="D86" s="25">
        <v>972.84375</v>
      </c>
      <c r="E86" s="25">
        <f t="shared" si="8"/>
        <v>2777.7200000000003</v>
      </c>
      <c r="G86" s="25">
        <v>843.11825</v>
      </c>
      <c r="H86" s="25">
        <v>1332.098</v>
      </c>
      <c r="I86" s="25">
        <f t="shared" si="9"/>
        <v>2175.21625</v>
      </c>
      <c r="K86" s="25">
        <f t="shared" si="10"/>
        <v>4952.936250000001</v>
      </c>
      <c r="M86" s="25" t="s">
        <v>31</v>
      </c>
      <c r="N86" s="25" t="s">
        <v>31</v>
      </c>
      <c r="O86" s="25" t="s">
        <v>31</v>
      </c>
      <c r="P86" s="25" t="s">
        <v>31</v>
      </c>
      <c r="Q86" s="25" t="s">
        <v>31</v>
      </c>
      <c r="R86" s="25" t="s">
        <v>31</v>
      </c>
      <c r="S86" s="25" t="s">
        <v>31</v>
      </c>
      <c r="T86" s="25" t="s">
        <v>31</v>
      </c>
      <c r="V86" s="25" t="s">
        <v>31</v>
      </c>
      <c r="W86" s="25" t="s">
        <v>31</v>
      </c>
      <c r="X86" s="25" t="s">
        <v>31</v>
      </c>
      <c r="Y86" s="25" t="s">
        <v>31</v>
      </c>
      <c r="Z86" s="25" t="s">
        <v>31</v>
      </c>
      <c r="AA86" s="25" t="s">
        <v>31</v>
      </c>
      <c r="AB86" s="25" t="s">
        <v>31</v>
      </c>
      <c r="AC86" s="25" t="s">
        <v>31</v>
      </c>
    </row>
    <row r="87" spans="2:29" ht="12">
      <c r="B87" s="23">
        <v>7</v>
      </c>
      <c r="C87" s="25">
        <v>1790.3715</v>
      </c>
      <c r="D87" s="25">
        <v>873.7425000000001</v>
      </c>
      <c r="E87" s="25">
        <f t="shared" si="8"/>
        <v>2664.114</v>
      </c>
      <c r="G87" s="25">
        <v>859.45075</v>
      </c>
      <c r="H87" s="25">
        <v>1234.721</v>
      </c>
      <c r="I87" s="25">
        <f t="shared" si="9"/>
        <v>2094.17175</v>
      </c>
      <c r="K87" s="25">
        <f t="shared" si="10"/>
        <v>4758.28575</v>
      </c>
      <c r="M87" s="25" t="s">
        <v>31</v>
      </c>
      <c r="N87" s="25" t="s">
        <v>31</v>
      </c>
      <c r="O87" s="25" t="s">
        <v>31</v>
      </c>
      <c r="P87" s="25" t="s">
        <v>31</v>
      </c>
      <c r="Q87" s="25" t="s">
        <v>31</v>
      </c>
      <c r="R87" s="25" t="s">
        <v>31</v>
      </c>
      <c r="S87" s="25" t="s">
        <v>31</v>
      </c>
      <c r="T87" s="25" t="s">
        <v>31</v>
      </c>
      <c r="V87" s="25" t="s">
        <v>31</v>
      </c>
      <c r="W87" s="25" t="s">
        <v>31</v>
      </c>
      <c r="X87" s="25" t="s">
        <v>31</v>
      </c>
      <c r="Y87" s="25" t="s">
        <v>31</v>
      </c>
      <c r="Z87" s="25" t="s">
        <v>31</v>
      </c>
      <c r="AA87" s="25" t="s">
        <v>31</v>
      </c>
      <c r="AB87" s="25" t="s">
        <v>31</v>
      </c>
      <c r="AC87" s="25" t="s">
        <v>31</v>
      </c>
    </row>
    <row r="88" spans="2:29" ht="12">
      <c r="B88" s="23">
        <v>8</v>
      </c>
      <c r="C88" s="25">
        <v>1792.4006000000002</v>
      </c>
      <c r="D88" s="25">
        <v>905.4842000000001</v>
      </c>
      <c r="E88" s="25">
        <f t="shared" si="8"/>
        <v>2697.8848000000003</v>
      </c>
      <c r="G88" s="25">
        <v>857.908</v>
      </c>
      <c r="H88" s="25">
        <v>1269.4938</v>
      </c>
      <c r="I88" s="25">
        <f t="shared" si="9"/>
        <v>2127.4018</v>
      </c>
      <c r="K88" s="25">
        <f t="shared" si="10"/>
        <v>4825.2866</v>
      </c>
      <c r="M88" s="25" t="s">
        <v>31</v>
      </c>
      <c r="N88" s="25" t="s">
        <v>31</v>
      </c>
      <c r="O88" s="25" t="s">
        <v>31</v>
      </c>
      <c r="P88" s="25" t="s">
        <v>31</v>
      </c>
      <c r="Q88" s="25" t="s">
        <v>31</v>
      </c>
      <c r="R88" s="25" t="s">
        <v>31</v>
      </c>
      <c r="S88" s="25" t="s">
        <v>31</v>
      </c>
      <c r="T88" s="25" t="s">
        <v>31</v>
      </c>
      <c r="V88" s="25" t="s">
        <v>31</v>
      </c>
      <c r="W88" s="25" t="s">
        <v>31</v>
      </c>
      <c r="X88" s="25" t="s">
        <v>31</v>
      </c>
      <c r="Y88" s="25" t="s">
        <v>31</v>
      </c>
      <c r="Z88" s="25" t="s">
        <v>31</v>
      </c>
      <c r="AA88" s="25" t="s">
        <v>31</v>
      </c>
      <c r="AB88" s="25" t="s">
        <v>31</v>
      </c>
      <c r="AC88" s="25" t="s">
        <v>31</v>
      </c>
    </row>
    <row r="89" spans="2:29" ht="12">
      <c r="B89" s="23">
        <v>9</v>
      </c>
      <c r="C89" s="25">
        <v>1834.196</v>
      </c>
      <c r="D89" s="25">
        <v>902.1779999999999</v>
      </c>
      <c r="E89" s="25">
        <f t="shared" si="8"/>
        <v>2736.374</v>
      </c>
      <c r="G89" s="25">
        <v>883.39875</v>
      </c>
      <c r="H89" s="25">
        <v>1293.034</v>
      </c>
      <c r="I89" s="25">
        <f t="shared" si="9"/>
        <v>2176.43275</v>
      </c>
      <c r="K89" s="25">
        <f t="shared" si="10"/>
        <v>4912.80675</v>
      </c>
      <c r="M89" s="25" t="s">
        <v>31</v>
      </c>
      <c r="N89" s="25" t="s">
        <v>31</v>
      </c>
      <c r="O89" s="25" t="s">
        <v>31</v>
      </c>
      <c r="P89" s="25" t="s">
        <v>31</v>
      </c>
      <c r="Q89" s="25" t="s">
        <v>31</v>
      </c>
      <c r="R89" s="25" t="s">
        <v>31</v>
      </c>
      <c r="S89" s="25" t="s">
        <v>31</v>
      </c>
      <c r="T89" s="25" t="s">
        <v>31</v>
      </c>
      <c r="V89" s="25" t="s">
        <v>31</v>
      </c>
      <c r="W89" s="25" t="s">
        <v>31</v>
      </c>
      <c r="X89" s="25" t="s">
        <v>31</v>
      </c>
      <c r="Y89" s="25" t="s">
        <v>31</v>
      </c>
      <c r="Z89" s="25" t="s">
        <v>31</v>
      </c>
      <c r="AA89" s="25" t="s">
        <v>31</v>
      </c>
      <c r="AB89" s="25" t="s">
        <v>31</v>
      </c>
      <c r="AC89" s="25" t="s">
        <v>31</v>
      </c>
    </row>
    <row r="90" spans="2:29" ht="12">
      <c r="B90" s="23">
        <v>10</v>
      </c>
      <c r="C90" s="25">
        <v>1820.4412</v>
      </c>
      <c r="D90" s="25">
        <v>893.7656</v>
      </c>
      <c r="E90" s="25">
        <f t="shared" si="8"/>
        <v>2714.2068</v>
      </c>
      <c r="G90" s="25">
        <v>841.7638000000001</v>
      </c>
      <c r="H90" s="25">
        <v>1269.7207999999998</v>
      </c>
      <c r="I90" s="25">
        <f t="shared" si="9"/>
        <v>2111.4846</v>
      </c>
      <c r="K90" s="25">
        <f t="shared" si="10"/>
        <v>4825.6914</v>
      </c>
      <c r="M90" s="25" t="s">
        <v>31</v>
      </c>
      <c r="N90" s="25" t="s">
        <v>31</v>
      </c>
      <c r="O90" s="25" t="s">
        <v>31</v>
      </c>
      <c r="P90" s="25" t="s">
        <v>31</v>
      </c>
      <c r="Q90" s="25" t="s">
        <v>31</v>
      </c>
      <c r="R90" s="25" t="s">
        <v>31</v>
      </c>
      <c r="S90" s="25" t="s">
        <v>31</v>
      </c>
      <c r="T90" s="25" t="s">
        <v>31</v>
      </c>
      <c r="V90" s="25" t="s">
        <v>31</v>
      </c>
      <c r="W90" s="25" t="s">
        <v>31</v>
      </c>
      <c r="X90" s="25" t="s">
        <v>31</v>
      </c>
      <c r="Y90" s="25" t="s">
        <v>31</v>
      </c>
      <c r="Z90" s="25" t="s">
        <v>31</v>
      </c>
      <c r="AA90" s="25" t="s">
        <v>31</v>
      </c>
      <c r="AB90" s="25" t="s">
        <v>31</v>
      </c>
      <c r="AC90" s="25" t="s">
        <v>31</v>
      </c>
    </row>
    <row r="91" spans="2:29" ht="12">
      <c r="B91" s="23">
        <v>11</v>
      </c>
      <c r="C91" s="25">
        <v>1795.6332500000003</v>
      </c>
      <c r="D91" s="25">
        <v>1017.14825</v>
      </c>
      <c r="E91" s="25">
        <f t="shared" si="8"/>
        <v>2812.7815</v>
      </c>
      <c r="G91" s="25">
        <v>843.59075</v>
      </c>
      <c r="H91" s="25">
        <v>1363.49975</v>
      </c>
      <c r="I91" s="25">
        <f t="shared" si="9"/>
        <v>2207.0905</v>
      </c>
      <c r="K91" s="25">
        <f t="shared" si="10"/>
        <v>5019.871999999999</v>
      </c>
      <c r="M91" s="25" t="s">
        <v>31</v>
      </c>
      <c r="N91" s="25" t="s">
        <v>31</v>
      </c>
      <c r="O91" s="25" t="s">
        <v>31</v>
      </c>
      <c r="P91" s="25" t="s">
        <v>31</v>
      </c>
      <c r="Q91" s="25" t="s">
        <v>31</v>
      </c>
      <c r="R91" s="25" t="s">
        <v>31</v>
      </c>
      <c r="S91" s="25" t="s">
        <v>31</v>
      </c>
      <c r="T91" s="25" t="s">
        <v>31</v>
      </c>
      <c r="V91" s="25" t="s">
        <v>31</v>
      </c>
      <c r="W91" s="25" t="s">
        <v>31</v>
      </c>
      <c r="X91" s="25" t="s">
        <v>31</v>
      </c>
      <c r="Y91" s="25" t="s">
        <v>31</v>
      </c>
      <c r="Z91" s="25" t="s">
        <v>31</v>
      </c>
      <c r="AA91" s="25" t="s">
        <v>31</v>
      </c>
      <c r="AB91" s="25" t="s">
        <v>31</v>
      </c>
      <c r="AC91" s="25" t="s">
        <v>31</v>
      </c>
    </row>
    <row r="92" spans="2:29" ht="12">
      <c r="B92" s="23">
        <v>12</v>
      </c>
      <c r="C92" s="25">
        <v>1830.3842499999998</v>
      </c>
      <c r="D92" s="25">
        <v>988.5065</v>
      </c>
      <c r="E92" s="25">
        <f t="shared" si="8"/>
        <v>2818.8907499999996</v>
      </c>
      <c r="G92" s="25">
        <v>836.078</v>
      </c>
      <c r="H92" s="25">
        <v>1366.14125</v>
      </c>
      <c r="I92" s="25">
        <f t="shared" si="9"/>
        <v>2202.21925</v>
      </c>
      <c r="K92" s="25">
        <f t="shared" si="10"/>
        <v>5021.11</v>
      </c>
      <c r="M92" s="25" t="s">
        <v>31</v>
      </c>
      <c r="N92" s="25" t="s">
        <v>31</v>
      </c>
      <c r="O92" s="25" t="s">
        <v>31</v>
      </c>
      <c r="P92" s="25" t="s">
        <v>31</v>
      </c>
      <c r="Q92" s="25" t="s">
        <v>31</v>
      </c>
      <c r="R92" s="25" t="s">
        <v>31</v>
      </c>
      <c r="S92" s="25" t="s">
        <v>31</v>
      </c>
      <c r="T92" s="25" t="s">
        <v>31</v>
      </c>
      <c r="V92" s="25" t="s">
        <v>31</v>
      </c>
      <c r="W92" s="25" t="s">
        <v>31</v>
      </c>
      <c r="X92" s="25" t="s">
        <v>31</v>
      </c>
      <c r="Y92" s="25" t="s">
        <v>31</v>
      </c>
      <c r="Z92" s="25" t="s">
        <v>31</v>
      </c>
      <c r="AA92" s="25" t="s">
        <v>31</v>
      </c>
      <c r="AB92" s="25" t="s">
        <v>31</v>
      </c>
      <c r="AC92" s="25" t="s">
        <v>31</v>
      </c>
    </row>
    <row r="93" spans="1:29" ht="12">
      <c r="A93" s="23">
        <v>2013</v>
      </c>
      <c r="B93" s="23">
        <v>1</v>
      </c>
      <c r="C93" s="25">
        <v>1814.6868000000002</v>
      </c>
      <c r="D93" s="25">
        <v>824.1780000000001</v>
      </c>
      <c r="E93" s="25">
        <f t="shared" si="8"/>
        <v>2638.8648000000003</v>
      </c>
      <c r="G93" s="25">
        <v>855.2252000000001</v>
      </c>
      <c r="H93" s="25">
        <v>1212.7008</v>
      </c>
      <c r="I93" s="25">
        <f t="shared" si="9"/>
        <v>2067.9260000000004</v>
      </c>
      <c r="K93" s="25">
        <f t="shared" si="10"/>
        <v>4706.790800000001</v>
      </c>
      <c r="M93" s="25" t="s">
        <v>31</v>
      </c>
      <c r="N93" s="25" t="s">
        <v>31</v>
      </c>
      <c r="O93" s="25" t="s">
        <v>31</v>
      </c>
      <c r="P93" s="25" t="s">
        <v>31</v>
      </c>
      <c r="Q93" s="25" t="s">
        <v>31</v>
      </c>
      <c r="R93" s="25" t="s">
        <v>31</v>
      </c>
      <c r="S93" s="25" t="s">
        <v>31</v>
      </c>
      <c r="T93" s="25" t="s">
        <v>31</v>
      </c>
      <c r="V93" s="25" t="s">
        <v>31</v>
      </c>
      <c r="W93" s="25" t="s">
        <v>31</v>
      </c>
      <c r="X93" s="25" t="s">
        <v>31</v>
      </c>
      <c r="Y93" s="25" t="s">
        <v>31</v>
      </c>
      <c r="Z93" s="25" t="s">
        <v>31</v>
      </c>
      <c r="AA93" s="25" t="s">
        <v>31</v>
      </c>
      <c r="AB93" s="25" t="s">
        <v>31</v>
      </c>
      <c r="AC93" s="25" t="s">
        <v>31</v>
      </c>
    </row>
    <row r="94" spans="2:29" ht="12">
      <c r="B94" s="23">
        <v>2</v>
      </c>
      <c r="C94" s="25">
        <v>1806.23125</v>
      </c>
      <c r="D94" s="25">
        <v>889.02025</v>
      </c>
      <c r="E94" s="25">
        <f t="shared" si="8"/>
        <v>2695.2515000000003</v>
      </c>
      <c r="G94" s="25">
        <v>861.57825</v>
      </c>
      <c r="H94" s="25">
        <v>1255.9745</v>
      </c>
      <c r="I94" s="25">
        <f t="shared" si="9"/>
        <v>2117.55275</v>
      </c>
      <c r="K94" s="25">
        <f t="shared" si="10"/>
        <v>4812.80425</v>
      </c>
      <c r="M94" s="25" t="s">
        <v>31</v>
      </c>
      <c r="N94" s="25" t="s">
        <v>31</v>
      </c>
      <c r="O94" s="25" t="s">
        <v>31</v>
      </c>
      <c r="P94" s="25" t="s">
        <v>31</v>
      </c>
      <c r="Q94" s="25" t="s">
        <v>31</v>
      </c>
      <c r="R94" s="25" t="s">
        <v>31</v>
      </c>
      <c r="S94" s="25" t="s">
        <v>31</v>
      </c>
      <c r="T94" s="25" t="s">
        <v>31</v>
      </c>
      <c r="V94" s="25" t="s">
        <v>31</v>
      </c>
      <c r="W94" s="25" t="s">
        <v>31</v>
      </c>
      <c r="X94" s="25" t="s">
        <v>31</v>
      </c>
      <c r="Y94" s="25" t="s">
        <v>31</v>
      </c>
      <c r="Z94" s="25" t="s">
        <v>31</v>
      </c>
      <c r="AA94" s="25" t="s">
        <v>31</v>
      </c>
      <c r="AB94" s="25" t="s">
        <v>31</v>
      </c>
      <c r="AC94" s="25" t="s">
        <v>31</v>
      </c>
    </row>
    <row r="95" spans="2:29" ht="12">
      <c r="B95" s="23">
        <v>3</v>
      </c>
      <c r="C95" s="25">
        <v>1778.706</v>
      </c>
      <c r="D95" s="25">
        <v>875.3753333333333</v>
      </c>
      <c r="E95" s="25">
        <f t="shared" si="8"/>
        <v>2654.081333333333</v>
      </c>
      <c r="G95" s="25">
        <v>865.7653333333334</v>
      </c>
      <c r="H95" s="25">
        <v>1248.9626666666666</v>
      </c>
      <c r="I95" s="25">
        <f t="shared" si="9"/>
        <v>2114.728</v>
      </c>
      <c r="K95" s="25">
        <f t="shared" si="10"/>
        <v>4768.809333333333</v>
      </c>
      <c r="M95" s="25" t="s">
        <v>31</v>
      </c>
      <c r="N95" s="25" t="s">
        <v>31</v>
      </c>
      <c r="O95" s="25" t="s">
        <v>31</v>
      </c>
      <c r="P95" s="25" t="s">
        <v>31</v>
      </c>
      <c r="Q95" s="25" t="s">
        <v>31</v>
      </c>
      <c r="R95" s="25" t="s">
        <v>31</v>
      </c>
      <c r="S95" s="25" t="s">
        <v>31</v>
      </c>
      <c r="T95" s="25" t="s">
        <v>31</v>
      </c>
      <c r="V95" s="25" t="s">
        <v>31</v>
      </c>
      <c r="W95" s="25" t="s">
        <v>31</v>
      </c>
      <c r="X95" s="25" t="s">
        <v>31</v>
      </c>
      <c r="Y95" s="25" t="s">
        <v>31</v>
      </c>
      <c r="Z95" s="25" t="s">
        <v>31</v>
      </c>
      <c r="AA95" s="25" t="s">
        <v>31</v>
      </c>
      <c r="AB95" s="25" t="s">
        <v>31</v>
      </c>
      <c r="AC95" s="25" t="s">
        <v>31</v>
      </c>
    </row>
    <row r="96" spans="2:29" ht="12">
      <c r="B96" s="23">
        <v>4</v>
      </c>
      <c r="C96" s="25">
        <v>1839.63775</v>
      </c>
      <c r="D96" s="25">
        <v>937.8817500000002</v>
      </c>
      <c r="E96" s="25">
        <f t="shared" si="8"/>
        <v>2777.5195000000003</v>
      </c>
      <c r="G96" s="25">
        <v>874.435</v>
      </c>
      <c r="H96" s="25">
        <v>1202.5735</v>
      </c>
      <c r="I96" s="25">
        <f t="shared" si="9"/>
        <v>2077.0085</v>
      </c>
      <c r="K96" s="25">
        <f t="shared" si="10"/>
        <v>4854.528</v>
      </c>
      <c r="M96" s="25" t="s">
        <v>31</v>
      </c>
      <c r="N96" s="25">
        <v>68.96175</v>
      </c>
      <c r="O96" s="25">
        <v>52.535000000000004</v>
      </c>
      <c r="P96" s="25">
        <v>127.35775000000001</v>
      </c>
      <c r="Q96" s="25">
        <v>707.5810000000001</v>
      </c>
      <c r="R96" s="25">
        <v>102.78275000000001</v>
      </c>
      <c r="S96" s="25">
        <v>1554.98775</v>
      </c>
      <c r="T96" s="25">
        <v>163.3135</v>
      </c>
      <c r="V96" s="25" t="s">
        <v>31</v>
      </c>
      <c r="W96" s="25">
        <v>18.70575</v>
      </c>
      <c r="X96" s="25">
        <v>1.5955000000000001</v>
      </c>
      <c r="Y96" s="25">
        <v>67.42775</v>
      </c>
      <c r="Z96" s="25">
        <v>487.22425000000004</v>
      </c>
      <c r="AA96" s="25">
        <v>54.444</v>
      </c>
      <c r="AB96" s="25">
        <v>1316.6045</v>
      </c>
      <c r="AC96" s="25">
        <v>131.00675</v>
      </c>
    </row>
    <row r="97" spans="2:29" ht="12">
      <c r="B97" s="23">
        <v>5</v>
      </c>
      <c r="C97" s="25">
        <v>1837.3428</v>
      </c>
      <c r="D97" s="25">
        <v>983.2916000000005</v>
      </c>
      <c r="E97" s="25">
        <f t="shared" si="8"/>
        <v>2820.6344000000004</v>
      </c>
      <c r="G97" s="25">
        <v>876.6941999999999</v>
      </c>
      <c r="H97" s="25">
        <v>1233.4500000000003</v>
      </c>
      <c r="I97" s="25">
        <f t="shared" si="9"/>
        <v>2110.1442</v>
      </c>
      <c r="K97" s="25">
        <f t="shared" si="10"/>
        <v>4930.778600000001</v>
      </c>
      <c r="M97" s="25" t="s">
        <v>31</v>
      </c>
      <c r="N97" s="25">
        <v>70.2684</v>
      </c>
      <c r="O97" s="25">
        <v>55.82260000000001</v>
      </c>
      <c r="P97" s="25">
        <v>135.16379999999998</v>
      </c>
      <c r="Q97" s="25">
        <v>712.414</v>
      </c>
      <c r="R97" s="25">
        <v>102.8164</v>
      </c>
      <c r="S97" s="25">
        <v>1576.3069999999998</v>
      </c>
      <c r="T97" s="25">
        <v>167.8422</v>
      </c>
      <c r="V97" s="25" t="s">
        <v>31</v>
      </c>
      <c r="W97" s="25">
        <v>18.726200000000002</v>
      </c>
      <c r="X97" s="25">
        <v>1.533</v>
      </c>
      <c r="Y97" s="25">
        <v>72.3232</v>
      </c>
      <c r="Z97" s="25">
        <v>494.95239999999995</v>
      </c>
      <c r="AA97" s="25">
        <v>57.7572</v>
      </c>
      <c r="AB97" s="25">
        <v>1331.8218</v>
      </c>
      <c r="AC97" s="25">
        <v>133.0304</v>
      </c>
    </row>
    <row r="98" spans="2:29" ht="12">
      <c r="B98" s="23">
        <v>6</v>
      </c>
      <c r="C98" s="25">
        <v>1776.25525</v>
      </c>
      <c r="D98" s="25">
        <v>1016.46075</v>
      </c>
      <c r="E98" s="25">
        <f t="shared" si="8"/>
        <v>2792.716</v>
      </c>
      <c r="G98" s="25">
        <v>843.1352499999999</v>
      </c>
      <c r="H98" s="25">
        <v>1268.6830000000004</v>
      </c>
      <c r="I98" s="25">
        <f t="shared" si="9"/>
        <v>2111.8182500000003</v>
      </c>
      <c r="K98" s="25">
        <f t="shared" si="10"/>
        <v>4904.534250000001</v>
      </c>
      <c r="M98" s="25" t="s">
        <v>31</v>
      </c>
      <c r="N98" s="25">
        <v>71.13225</v>
      </c>
      <c r="O98" s="25">
        <v>56.561249999999994</v>
      </c>
      <c r="P98" s="25">
        <v>123.03125</v>
      </c>
      <c r="Q98" s="25">
        <v>703.399</v>
      </c>
      <c r="R98" s="25">
        <v>105.38125</v>
      </c>
      <c r="S98" s="25">
        <v>1572.4065</v>
      </c>
      <c r="T98" s="25">
        <v>160.80450000000002</v>
      </c>
      <c r="V98" s="25" t="s">
        <v>31</v>
      </c>
      <c r="W98" s="25">
        <v>19.27675</v>
      </c>
      <c r="X98" s="25">
        <v>1.2675</v>
      </c>
      <c r="Y98" s="25">
        <v>64.47675</v>
      </c>
      <c r="Z98" s="25">
        <v>499.08575</v>
      </c>
      <c r="AA98" s="25">
        <v>61.112249999999996</v>
      </c>
      <c r="AB98" s="25">
        <v>1330.2662500000001</v>
      </c>
      <c r="AC98" s="25">
        <v>136.333</v>
      </c>
    </row>
    <row r="99" spans="2:29" ht="12">
      <c r="B99" s="23">
        <v>7</v>
      </c>
      <c r="C99" s="25">
        <v>1653.8448</v>
      </c>
      <c r="D99" s="25">
        <v>936.7889999999995</v>
      </c>
      <c r="E99" s="25">
        <f t="shared" si="8"/>
        <v>2590.6337999999996</v>
      </c>
      <c r="G99" s="25">
        <v>774.2261</v>
      </c>
      <c r="H99" s="25">
        <v>1176.1425999999997</v>
      </c>
      <c r="I99" s="25">
        <f t="shared" si="9"/>
        <v>1950.3686999999995</v>
      </c>
      <c r="K99" s="25">
        <f t="shared" si="10"/>
        <v>4541.002499999999</v>
      </c>
      <c r="M99" s="25" t="s">
        <v>31</v>
      </c>
      <c r="N99" s="25">
        <v>67.0554</v>
      </c>
      <c r="O99" s="25">
        <v>58.3808</v>
      </c>
      <c r="P99" s="25">
        <v>107.2892</v>
      </c>
      <c r="Q99" s="25">
        <v>645.6351999999999</v>
      </c>
      <c r="R99" s="25">
        <v>96.9132</v>
      </c>
      <c r="S99" s="25">
        <v>1453.6914</v>
      </c>
      <c r="T99" s="25">
        <v>161.6686</v>
      </c>
      <c r="V99" s="25" t="s">
        <v>31</v>
      </c>
      <c r="W99" s="25">
        <v>19.191</v>
      </c>
      <c r="X99" s="25">
        <v>1.5055</v>
      </c>
      <c r="Y99" s="25">
        <v>61.80040000000001</v>
      </c>
      <c r="Z99" s="25">
        <v>454.7574</v>
      </c>
      <c r="AA99" s="25">
        <v>60.5484</v>
      </c>
      <c r="AB99" s="25">
        <v>1222.3054</v>
      </c>
      <c r="AC99" s="25">
        <v>130.2606</v>
      </c>
    </row>
    <row r="100" spans="2:29" ht="12">
      <c r="B100" s="23">
        <v>8</v>
      </c>
      <c r="C100" s="25">
        <v>1642.02075</v>
      </c>
      <c r="D100" s="25">
        <v>935.1052500000003</v>
      </c>
      <c r="E100" s="25">
        <f t="shared" si="8"/>
        <v>2577.126</v>
      </c>
      <c r="G100" s="25">
        <v>789.276</v>
      </c>
      <c r="H100" s="25">
        <v>1146.0997499999999</v>
      </c>
      <c r="I100" s="25">
        <f t="shared" si="9"/>
        <v>1935.3757499999997</v>
      </c>
      <c r="K100" s="25">
        <f t="shared" si="10"/>
        <v>4512.501749999999</v>
      </c>
      <c r="M100" s="25" t="s">
        <v>31</v>
      </c>
      <c r="N100" s="25">
        <v>65.4935</v>
      </c>
      <c r="O100" s="25">
        <v>64.31175</v>
      </c>
      <c r="P100" s="25">
        <v>109.437</v>
      </c>
      <c r="Q100" s="25">
        <v>607.7149999999999</v>
      </c>
      <c r="R100" s="25">
        <v>95.04225</v>
      </c>
      <c r="S100" s="25">
        <v>1476.21425</v>
      </c>
      <c r="T100" s="25">
        <v>158.91225</v>
      </c>
      <c r="V100" s="25" t="s">
        <v>31</v>
      </c>
      <c r="W100" s="25">
        <v>19.534999999999997</v>
      </c>
      <c r="X100" s="25">
        <v>1.38</v>
      </c>
      <c r="Y100" s="25">
        <v>64.423</v>
      </c>
      <c r="Z100" s="25">
        <v>421.52725000000004</v>
      </c>
      <c r="AA100" s="25">
        <v>58.96075</v>
      </c>
      <c r="AB100" s="25">
        <v>1243.96625</v>
      </c>
      <c r="AC100" s="25">
        <v>125.58349999999999</v>
      </c>
    </row>
    <row r="101" spans="2:29" ht="12">
      <c r="B101" s="23">
        <v>9</v>
      </c>
      <c r="C101" s="25">
        <v>1669.8447500000002</v>
      </c>
      <c r="D101" s="25">
        <v>911.9992499999998</v>
      </c>
      <c r="E101" s="25">
        <f t="shared" si="8"/>
        <v>2581.844</v>
      </c>
      <c r="G101" s="25">
        <v>830.61175</v>
      </c>
      <c r="H101" s="25">
        <v>1126.7200000000003</v>
      </c>
      <c r="I101" s="25">
        <f t="shared" si="9"/>
        <v>1957.3317500000003</v>
      </c>
      <c r="K101" s="25">
        <f t="shared" si="10"/>
        <v>4539.17575</v>
      </c>
      <c r="M101" s="25" t="s">
        <v>31</v>
      </c>
      <c r="N101" s="25">
        <v>66.33025</v>
      </c>
      <c r="O101" s="25">
        <v>65.32275</v>
      </c>
      <c r="P101" s="25">
        <v>101.55924999999999</v>
      </c>
      <c r="Q101" s="25">
        <v>597.94825</v>
      </c>
      <c r="R101" s="25">
        <v>93.67949999999999</v>
      </c>
      <c r="S101" s="25">
        <v>1494.56275</v>
      </c>
      <c r="T101" s="25">
        <v>162.44125000000003</v>
      </c>
      <c r="V101" s="25" t="s">
        <v>31</v>
      </c>
      <c r="W101" s="25">
        <v>20.892</v>
      </c>
      <c r="X101" s="25">
        <v>0</v>
      </c>
      <c r="Y101" s="25">
        <v>58.862750000000005</v>
      </c>
      <c r="Z101" s="25">
        <v>415.99075</v>
      </c>
      <c r="AA101" s="25">
        <v>56.21424999999999</v>
      </c>
      <c r="AB101" s="25">
        <v>1275.7595000000001</v>
      </c>
      <c r="AC101" s="25">
        <v>129.6125</v>
      </c>
    </row>
    <row r="102" spans="2:29" ht="12">
      <c r="B102" s="23">
        <v>10</v>
      </c>
      <c r="C102" s="25">
        <v>1666.9124</v>
      </c>
      <c r="D102" s="25">
        <v>904.3586000000003</v>
      </c>
      <c r="E102" s="25">
        <f t="shared" si="8"/>
        <v>2571.271</v>
      </c>
      <c r="G102" s="25">
        <v>752.3854</v>
      </c>
      <c r="H102" s="25">
        <v>1173.4079999999994</v>
      </c>
      <c r="I102" s="25">
        <f t="shared" si="9"/>
        <v>1925.7933999999996</v>
      </c>
      <c r="K102" s="25">
        <f t="shared" si="10"/>
        <v>4497.064399999999</v>
      </c>
      <c r="M102" s="25" t="s">
        <v>31</v>
      </c>
      <c r="N102" s="25">
        <v>73.0826</v>
      </c>
      <c r="O102" s="25">
        <v>63.998999999999995</v>
      </c>
      <c r="P102" s="25">
        <v>110.924</v>
      </c>
      <c r="Q102" s="25">
        <v>595.1388000000001</v>
      </c>
      <c r="R102" s="25">
        <v>88.76120000000002</v>
      </c>
      <c r="S102" s="25">
        <v>1479.3106000000002</v>
      </c>
      <c r="T102" s="25">
        <v>160.0548</v>
      </c>
      <c r="V102" s="25" t="s">
        <v>31</v>
      </c>
      <c r="W102" s="25">
        <v>21.9466</v>
      </c>
      <c r="X102" s="25">
        <v>0</v>
      </c>
      <c r="Y102" s="25">
        <v>57.118399999999994</v>
      </c>
      <c r="Z102" s="25">
        <v>410.2991999999999</v>
      </c>
      <c r="AA102" s="25">
        <v>51.3028</v>
      </c>
      <c r="AB102" s="25">
        <v>1254.2552</v>
      </c>
      <c r="AC102" s="25">
        <v>130.8712</v>
      </c>
    </row>
    <row r="103" spans="2:29" ht="12">
      <c r="B103" s="23">
        <v>11</v>
      </c>
      <c r="C103" s="25">
        <v>1605.7175</v>
      </c>
      <c r="D103" s="25">
        <v>1010.9124999999997</v>
      </c>
      <c r="E103" s="25">
        <f t="shared" si="8"/>
        <v>2616.6299999999997</v>
      </c>
      <c r="G103" s="25">
        <v>716.55775</v>
      </c>
      <c r="H103" s="25">
        <v>1244.4855000000002</v>
      </c>
      <c r="I103" s="25">
        <f t="shared" si="9"/>
        <v>1961.0432500000002</v>
      </c>
      <c r="K103" s="25">
        <f t="shared" si="10"/>
        <v>4577.67325</v>
      </c>
      <c r="M103" s="25" t="s">
        <v>31</v>
      </c>
      <c r="N103" s="25">
        <v>71.02025</v>
      </c>
      <c r="O103" s="25">
        <v>67.33574999999999</v>
      </c>
      <c r="P103" s="25">
        <v>102.06175</v>
      </c>
      <c r="Q103" s="25">
        <v>608.22325</v>
      </c>
      <c r="R103" s="25">
        <v>87.12724999999999</v>
      </c>
      <c r="S103" s="25">
        <v>1514.2035</v>
      </c>
      <c r="T103" s="25">
        <v>166.65825</v>
      </c>
      <c r="V103" s="25" t="s">
        <v>31</v>
      </c>
      <c r="W103" s="25">
        <v>21.86425</v>
      </c>
      <c r="X103" s="25">
        <v>0</v>
      </c>
      <c r="Y103" s="25">
        <v>54.8565</v>
      </c>
      <c r="Z103" s="25">
        <v>422.00225</v>
      </c>
      <c r="AA103" s="25">
        <v>48.168749999999996</v>
      </c>
      <c r="AB103" s="25">
        <v>1278.2725</v>
      </c>
      <c r="AC103" s="25">
        <v>135.87900000000002</v>
      </c>
    </row>
    <row r="104" spans="2:29" ht="12">
      <c r="B104" s="23">
        <v>12</v>
      </c>
      <c r="C104" s="25">
        <v>1556.69875</v>
      </c>
      <c r="D104" s="25">
        <v>994.0947499999997</v>
      </c>
      <c r="E104" s="25">
        <f t="shared" si="8"/>
        <v>2550.7934999999998</v>
      </c>
      <c r="G104" s="25">
        <v>723.4225</v>
      </c>
      <c r="H104" s="25">
        <v>1218.90225</v>
      </c>
      <c r="I104" s="25">
        <f t="shared" si="9"/>
        <v>1942.3247500000002</v>
      </c>
      <c r="K104" s="25">
        <f t="shared" si="10"/>
        <v>4493.1182499999995</v>
      </c>
      <c r="M104" s="25" t="s">
        <v>31</v>
      </c>
      <c r="N104" s="25">
        <v>72.28899999999999</v>
      </c>
      <c r="O104" s="25">
        <v>70.24074999999999</v>
      </c>
      <c r="P104" s="25">
        <v>95.9165</v>
      </c>
      <c r="Q104" s="25">
        <v>591.32275</v>
      </c>
      <c r="R104" s="25">
        <v>86.4735</v>
      </c>
      <c r="S104" s="25">
        <v>1467.5797499999999</v>
      </c>
      <c r="T104" s="25">
        <v>166.97125</v>
      </c>
      <c r="V104" s="25" t="s">
        <v>31</v>
      </c>
      <c r="W104" s="25">
        <v>22.1045</v>
      </c>
      <c r="X104" s="25">
        <v>0</v>
      </c>
      <c r="Y104" s="25">
        <v>47.758</v>
      </c>
      <c r="Z104" s="25">
        <v>418.854</v>
      </c>
      <c r="AA104" s="25">
        <v>48.882</v>
      </c>
      <c r="AB104" s="25">
        <v>1265.4495</v>
      </c>
      <c r="AC104" s="25">
        <v>139.27675</v>
      </c>
    </row>
    <row r="105" spans="1:29" ht="12">
      <c r="A105" s="23">
        <v>2014</v>
      </c>
      <c r="B105" s="23">
        <v>1</v>
      </c>
      <c r="C105" s="25">
        <v>1499.5602</v>
      </c>
      <c r="D105" s="25">
        <v>866.4998</v>
      </c>
      <c r="E105" s="25">
        <f t="shared" si="8"/>
        <v>2366.06</v>
      </c>
      <c r="G105" s="25">
        <v>729.1553999999999</v>
      </c>
      <c r="H105" s="25">
        <v>1054.8780000000002</v>
      </c>
      <c r="I105" s="25">
        <f t="shared" si="9"/>
        <v>1784.0334</v>
      </c>
      <c r="K105" s="25">
        <f t="shared" si="10"/>
        <v>4150.0934</v>
      </c>
      <c r="M105" s="25" t="s">
        <v>31</v>
      </c>
      <c r="N105" s="25">
        <v>70.1488</v>
      </c>
      <c r="O105" s="25">
        <v>74.50160000000001</v>
      </c>
      <c r="P105" s="25">
        <v>78.27300000000001</v>
      </c>
      <c r="Q105" s="25">
        <v>540.5165999999999</v>
      </c>
      <c r="R105" s="25">
        <v>87.87379999999999</v>
      </c>
      <c r="S105" s="25">
        <v>1357.0026</v>
      </c>
      <c r="T105" s="25">
        <v>157.7436</v>
      </c>
      <c r="V105" s="25" t="s">
        <v>31</v>
      </c>
      <c r="W105" s="25">
        <v>21.942800000000002</v>
      </c>
      <c r="X105" s="25">
        <v>0</v>
      </c>
      <c r="Y105" s="25">
        <v>39.047200000000004</v>
      </c>
      <c r="Z105" s="25">
        <v>368.20320000000004</v>
      </c>
      <c r="AA105" s="25">
        <v>51.80219999999999</v>
      </c>
      <c r="AB105" s="25">
        <v>1170.9872</v>
      </c>
      <c r="AC105" s="25">
        <v>132.0508</v>
      </c>
    </row>
    <row r="106" spans="2:29" ht="12">
      <c r="B106" s="23">
        <v>2</v>
      </c>
      <c r="C106" s="25">
        <v>1532.44925</v>
      </c>
      <c r="D106" s="25">
        <v>883.4937499999999</v>
      </c>
      <c r="E106" s="25">
        <f t="shared" si="8"/>
        <v>2415.9429999999998</v>
      </c>
      <c r="G106" s="25">
        <v>735.2835</v>
      </c>
      <c r="H106" s="25">
        <v>1100.6247500000004</v>
      </c>
      <c r="I106" s="25">
        <f t="shared" si="9"/>
        <v>1835.9082500000004</v>
      </c>
      <c r="K106" s="25">
        <f t="shared" si="10"/>
        <v>4251.85125</v>
      </c>
      <c r="M106" s="25" t="s">
        <v>31</v>
      </c>
      <c r="N106" s="25">
        <v>72.27325</v>
      </c>
      <c r="O106" s="25">
        <v>72.4355</v>
      </c>
      <c r="P106" s="25">
        <v>82.5655</v>
      </c>
      <c r="Q106" s="25">
        <v>531.91125</v>
      </c>
      <c r="R106" s="25">
        <v>86.555</v>
      </c>
      <c r="S106" s="25">
        <v>1413.28325</v>
      </c>
      <c r="T106" s="25">
        <v>156.91925</v>
      </c>
      <c r="V106" s="25" t="s">
        <v>31</v>
      </c>
      <c r="W106" s="25">
        <v>20.94025</v>
      </c>
      <c r="X106" s="25">
        <v>0</v>
      </c>
      <c r="Y106" s="25">
        <v>41.12525</v>
      </c>
      <c r="Z106" s="25">
        <v>353.58975</v>
      </c>
      <c r="AA106" s="25">
        <v>50.292</v>
      </c>
      <c r="AB106" s="25">
        <v>1237.10525</v>
      </c>
      <c r="AC106" s="25">
        <v>132.85575</v>
      </c>
    </row>
    <row r="107" spans="2:29" ht="12">
      <c r="B107" s="23">
        <v>3</v>
      </c>
      <c r="C107" s="25">
        <v>1552.1572500000002</v>
      </c>
      <c r="D107" s="25">
        <v>890.5729999999999</v>
      </c>
      <c r="E107" s="25">
        <f t="shared" si="8"/>
        <v>2442.73025</v>
      </c>
      <c r="G107" s="25">
        <v>742.0897500000001</v>
      </c>
      <c r="H107" s="25">
        <v>1124.93075</v>
      </c>
      <c r="I107" s="25">
        <f t="shared" si="9"/>
        <v>1867.0205</v>
      </c>
      <c r="K107" s="25">
        <f t="shared" si="10"/>
        <v>4309.75075</v>
      </c>
      <c r="M107" s="25" t="s">
        <v>31</v>
      </c>
      <c r="N107" s="25">
        <v>75.70575000000001</v>
      </c>
      <c r="O107" s="25">
        <v>75.1025</v>
      </c>
      <c r="P107" s="25">
        <v>83.72025</v>
      </c>
      <c r="Q107" s="25">
        <v>524.317</v>
      </c>
      <c r="R107" s="25">
        <v>90.74175</v>
      </c>
      <c r="S107" s="25">
        <v>1431.22875</v>
      </c>
      <c r="T107" s="25">
        <v>161.91425</v>
      </c>
      <c r="V107" s="25" t="s">
        <v>31</v>
      </c>
      <c r="W107" s="25">
        <v>21.44875</v>
      </c>
      <c r="X107" s="25">
        <v>0</v>
      </c>
      <c r="Y107" s="25">
        <v>41.40125</v>
      </c>
      <c r="Z107" s="25">
        <v>361.77775</v>
      </c>
      <c r="AA107" s="25">
        <v>49.624</v>
      </c>
      <c r="AB107" s="25">
        <v>1253.73125</v>
      </c>
      <c r="AC107" s="25">
        <v>139.0375</v>
      </c>
    </row>
    <row r="108" spans="2:29" ht="12">
      <c r="B108" s="23">
        <v>4</v>
      </c>
      <c r="C108" s="25">
        <v>1501.1889999999999</v>
      </c>
      <c r="D108" s="25">
        <v>867.0364666666669</v>
      </c>
      <c r="E108" s="25">
        <f t="shared" si="8"/>
        <v>2368.2254666666668</v>
      </c>
      <c r="G108" s="25">
        <v>741.3143999999999</v>
      </c>
      <c r="H108" s="25">
        <v>1063.7466</v>
      </c>
      <c r="I108" s="25">
        <f t="shared" si="9"/>
        <v>1805.0609999999997</v>
      </c>
      <c r="K108" s="25">
        <f t="shared" si="10"/>
        <v>4173.2864666666665</v>
      </c>
      <c r="M108" s="25" t="s">
        <v>31</v>
      </c>
      <c r="N108" s="25">
        <v>75.52439999999999</v>
      </c>
      <c r="O108" s="25">
        <v>78.00506666666668</v>
      </c>
      <c r="P108" s="25">
        <v>83.67419999999998</v>
      </c>
      <c r="Q108" s="25">
        <v>512.2085999999999</v>
      </c>
      <c r="R108" s="25">
        <v>97.0736</v>
      </c>
      <c r="S108" s="25">
        <v>1363.7538</v>
      </c>
      <c r="T108" s="25">
        <v>157.9858</v>
      </c>
      <c r="V108" s="25" t="s">
        <v>31</v>
      </c>
      <c r="W108" s="25">
        <v>22.0306</v>
      </c>
      <c r="X108" s="25">
        <v>0</v>
      </c>
      <c r="Y108" s="25">
        <v>38.7952</v>
      </c>
      <c r="Z108" s="25">
        <v>352.6908000000001</v>
      </c>
      <c r="AA108" s="25">
        <v>51.7168</v>
      </c>
      <c r="AB108" s="25">
        <v>1198.8024</v>
      </c>
      <c r="AC108" s="25">
        <v>141.0252</v>
      </c>
    </row>
    <row r="109" spans="2:29" ht="12">
      <c r="B109" s="23">
        <v>5</v>
      </c>
      <c r="C109" s="25">
        <v>1496.54325</v>
      </c>
      <c r="D109" s="25">
        <v>925.3540000000005</v>
      </c>
      <c r="E109" s="25">
        <f t="shared" si="8"/>
        <v>2421.8972500000004</v>
      </c>
      <c r="G109" s="25">
        <v>726.696</v>
      </c>
      <c r="H109" s="25">
        <v>1125.5295</v>
      </c>
      <c r="I109" s="25">
        <f t="shared" si="9"/>
        <v>1852.2255</v>
      </c>
      <c r="K109" s="25">
        <f t="shared" si="10"/>
        <v>4274.12275</v>
      </c>
      <c r="M109" s="25" t="s">
        <v>31</v>
      </c>
      <c r="N109" s="25">
        <v>76.032</v>
      </c>
      <c r="O109" s="25">
        <v>76.6475</v>
      </c>
      <c r="P109" s="25">
        <v>90.291</v>
      </c>
      <c r="Q109" s="25">
        <v>514.6832499999999</v>
      </c>
      <c r="R109" s="25">
        <v>99.16875</v>
      </c>
      <c r="S109" s="25">
        <v>1397.7127500000001</v>
      </c>
      <c r="T109" s="25">
        <v>167.36200000000002</v>
      </c>
      <c r="V109" s="25" t="s">
        <v>31</v>
      </c>
      <c r="W109" s="25">
        <v>22.1245</v>
      </c>
      <c r="X109" s="25">
        <v>0</v>
      </c>
      <c r="Y109" s="25">
        <v>41.90025</v>
      </c>
      <c r="Z109" s="25">
        <v>360.09225</v>
      </c>
      <c r="AA109" s="25">
        <v>54.01225000000001</v>
      </c>
      <c r="AB109" s="25">
        <v>1226.259</v>
      </c>
      <c r="AC109" s="25">
        <v>147.83724999999998</v>
      </c>
    </row>
    <row r="110" spans="2:29" ht="12">
      <c r="B110" s="23">
        <v>6</v>
      </c>
      <c r="C110" s="25">
        <v>1553.635</v>
      </c>
      <c r="D110" s="25">
        <v>927.8910000000003</v>
      </c>
      <c r="E110" s="25">
        <f t="shared" si="8"/>
        <v>2481.5260000000003</v>
      </c>
      <c r="G110" s="25">
        <v>759.5777499999999</v>
      </c>
      <c r="H110" s="25">
        <v>1122.88125</v>
      </c>
      <c r="I110" s="25">
        <f t="shared" si="9"/>
        <v>1882.4589999999998</v>
      </c>
      <c r="K110" s="25">
        <f t="shared" si="10"/>
        <v>4363.985000000001</v>
      </c>
      <c r="M110" s="25" t="s">
        <v>31</v>
      </c>
      <c r="N110" s="25">
        <v>77.7055</v>
      </c>
      <c r="O110" s="25">
        <v>74.2095</v>
      </c>
      <c r="P110" s="25">
        <v>98.127</v>
      </c>
      <c r="Q110" s="25">
        <v>507.17350000000005</v>
      </c>
      <c r="R110" s="25">
        <v>102.3475</v>
      </c>
      <c r="S110" s="25">
        <v>1446.96075</v>
      </c>
      <c r="T110" s="25">
        <v>175.00225</v>
      </c>
      <c r="V110" s="25" t="s">
        <v>31</v>
      </c>
      <c r="W110" s="25">
        <v>21.64825</v>
      </c>
      <c r="X110" s="25">
        <v>1.218</v>
      </c>
      <c r="Y110" s="25">
        <v>44.622249999999994</v>
      </c>
      <c r="Z110" s="25">
        <v>358.82375</v>
      </c>
      <c r="AA110" s="25">
        <v>53.6255</v>
      </c>
      <c r="AB110" s="25">
        <v>1244.1819999999998</v>
      </c>
      <c r="AC110" s="25">
        <v>158.33925</v>
      </c>
    </row>
    <row r="111" spans="2:29" ht="12">
      <c r="B111" s="23">
        <v>7</v>
      </c>
      <c r="C111" s="25">
        <v>1466.4810000000002</v>
      </c>
      <c r="D111" s="25">
        <v>923.6549999999997</v>
      </c>
      <c r="E111" s="25">
        <f t="shared" si="8"/>
        <v>2390.136</v>
      </c>
      <c r="G111" s="25">
        <v>721.8623</v>
      </c>
      <c r="H111" s="25">
        <v>1098.4761999999998</v>
      </c>
      <c r="I111" s="25">
        <f t="shared" si="9"/>
        <v>1820.3384999999998</v>
      </c>
      <c r="K111" s="25">
        <f t="shared" si="10"/>
        <v>4210.4745</v>
      </c>
      <c r="M111" s="25" t="s">
        <v>31</v>
      </c>
      <c r="N111" s="25">
        <v>79.032</v>
      </c>
      <c r="O111" s="25">
        <v>77.529</v>
      </c>
      <c r="P111" s="25">
        <v>85.70440000000002</v>
      </c>
      <c r="Q111" s="25">
        <v>496.5034</v>
      </c>
      <c r="R111" s="25">
        <v>101.9904</v>
      </c>
      <c r="S111" s="25">
        <v>1382.3098</v>
      </c>
      <c r="T111" s="25">
        <v>167.067</v>
      </c>
      <c r="V111" s="25" t="s">
        <v>31</v>
      </c>
      <c r="W111" s="25">
        <v>22.126599999999996</v>
      </c>
      <c r="X111" s="25">
        <v>1.3435000000000001</v>
      </c>
      <c r="Y111" s="25">
        <v>39.6578</v>
      </c>
      <c r="Z111" s="25">
        <v>347.5418</v>
      </c>
      <c r="AA111" s="25">
        <v>56.049800000000005</v>
      </c>
      <c r="AB111" s="25">
        <v>1195.9006</v>
      </c>
      <c r="AC111" s="25">
        <v>157.7184</v>
      </c>
    </row>
    <row r="112" spans="2:29" ht="12">
      <c r="B112" s="23">
        <v>8</v>
      </c>
      <c r="C112" s="25">
        <v>1468.6725</v>
      </c>
      <c r="D112" s="25">
        <v>989.434</v>
      </c>
      <c r="E112" s="25">
        <f t="shared" si="8"/>
        <v>2458.1065</v>
      </c>
      <c r="G112" s="25">
        <v>734.68175</v>
      </c>
      <c r="H112" s="25">
        <v>1134.3224999999998</v>
      </c>
      <c r="I112" s="25">
        <f t="shared" si="9"/>
        <v>1869.0042499999997</v>
      </c>
      <c r="K112" s="25">
        <f t="shared" si="10"/>
        <v>4327.11075</v>
      </c>
      <c r="M112" s="25" t="s">
        <v>31</v>
      </c>
      <c r="N112" s="25">
        <v>78.08049999999999</v>
      </c>
      <c r="O112" s="25">
        <v>80.0805</v>
      </c>
      <c r="P112" s="25">
        <v>84.9745</v>
      </c>
      <c r="Q112" s="25">
        <v>502.71400000000006</v>
      </c>
      <c r="R112" s="25">
        <v>106.85524999999998</v>
      </c>
      <c r="S112" s="25">
        <v>1433.786</v>
      </c>
      <c r="T112" s="25">
        <v>171.61575000000002</v>
      </c>
      <c r="V112" s="25" t="s">
        <v>31</v>
      </c>
      <c r="W112" s="25">
        <v>21.6675</v>
      </c>
      <c r="X112" s="25">
        <v>1.323</v>
      </c>
      <c r="Y112" s="25">
        <v>40.86175</v>
      </c>
      <c r="Z112" s="25">
        <v>337.63325000000003</v>
      </c>
      <c r="AA112" s="25">
        <v>59.48350000000001</v>
      </c>
      <c r="AB112" s="25">
        <v>1252.7305</v>
      </c>
      <c r="AC112" s="25">
        <v>155.30474999999998</v>
      </c>
    </row>
    <row r="113" spans="2:29" ht="12">
      <c r="B113" s="23">
        <v>9</v>
      </c>
      <c r="C113" s="25">
        <v>1459.6544999999999</v>
      </c>
      <c r="D113" s="25">
        <v>1007.2370000000003</v>
      </c>
      <c r="E113" s="25">
        <f t="shared" si="8"/>
        <v>2466.8915</v>
      </c>
      <c r="G113" s="25">
        <v>755.7462499999999</v>
      </c>
      <c r="H113" s="25">
        <v>1147.1385</v>
      </c>
      <c r="I113" s="25">
        <f t="shared" si="9"/>
        <v>1902.88475</v>
      </c>
      <c r="K113" s="25">
        <f t="shared" si="10"/>
        <v>4369.77625</v>
      </c>
      <c r="M113" s="25" t="s">
        <v>31</v>
      </c>
      <c r="N113" s="25">
        <v>73.8745</v>
      </c>
      <c r="O113" s="25">
        <v>79.18925000000002</v>
      </c>
      <c r="P113" s="25">
        <v>80.92050000000002</v>
      </c>
      <c r="Q113" s="25">
        <v>491.62749999999994</v>
      </c>
      <c r="R113" s="25">
        <v>107.86975</v>
      </c>
      <c r="S113" s="25">
        <v>1454.346</v>
      </c>
      <c r="T113" s="25">
        <v>179.064</v>
      </c>
      <c r="V113" s="25" t="s">
        <v>31</v>
      </c>
      <c r="W113" s="25">
        <v>21.684</v>
      </c>
      <c r="X113" s="25">
        <v>1.4515</v>
      </c>
      <c r="Y113" s="25">
        <v>40.46225</v>
      </c>
      <c r="Z113" s="25">
        <v>339.2385</v>
      </c>
      <c r="AA113" s="25">
        <v>62.24600000000001</v>
      </c>
      <c r="AB113" s="25">
        <v>1279.94025</v>
      </c>
      <c r="AC113" s="25">
        <v>157.86225</v>
      </c>
    </row>
    <row r="114" spans="2:29" ht="12">
      <c r="B114" s="23">
        <v>10</v>
      </c>
      <c r="C114" s="25">
        <v>1446.5034</v>
      </c>
      <c r="D114" s="25">
        <v>957.1234</v>
      </c>
      <c r="E114" s="25">
        <f t="shared" si="8"/>
        <v>2403.6268</v>
      </c>
      <c r="G114" s="25">
        <v>728.7810000000001</v>
      </c>
      <c r="H114" s="25">
        <v>1118.408</v>
      </c>
      <c r="I114" s="25">
        <f t="shared" si="9"/>
        <v>1847.1889999999999</v>
      </c>
      <c r="K114" s="25">
        <f t="shared" si="10"/>
        <v>4250.8158</v>
      </c>
      <c r="M114" s="25" t="s">
        <v>31</v>
      </c>
      <c r="N114" s="25">
        <v>75.5404</v>
      </c>
      <c r="O114" s="25">
        <v>79.1166</v>
      </c>
      <c r="P114" s="25">
        <v>82.5706</v>
      </c>
      <c r="Q114" s="25">
        <v>468.3756</v>
      </c>
      <c r="R114" s="25">
        <v>110.8362</v>
      </c>
      <c r="S114" s="25">
        <v>1411.3256000000001</v>
      </c>
      <c r="T114" s="25">
        <v>175.8618</v>
      </c>
      <c r="V114" s="25" t="s">
        <v>31</v>
      </c>
      <c r="W114" s="25">
        <v>22.779600000000002</v>
      </c>
      <c r="X114" s="25">
        <v>1.072</v>
      </c>
      <c r="Y114" s="25">
        <v>40.0404</v>
      </c>
      <c r="Z114" s="25">
        <v>317.0122</v>
      </c>
      <c r="AA114" s="25">
        <v>68.1452</v>
      </c>
      <c r="AB114" s="25">
        <v>1243.5582</v>
      </c>
      <c r="AC114" s="25">
        <v>154.58139999999997</v>
      </c>
    </row>
    <row r="115" spans="2:29" ht="12">
      <c r="B115" s="23">
        <v>11</v>
      </c>
      <c r="C115" s="25">
        <v>1387.58025</v>
      </c>
      <c r="D115" s="25">
        <v>997.4979999999996</v>
      </c>
      <c r="E115" s="25">
        <f t="shared" si="8"/>
        <v>2385.0782499999996</v>
      </c>
      <c r="G115" s="25">
        <v>676.7677500000001</v>
      </c>
      <c r="H115" s="25">
        <v>1134.19</v>
      </c>
      <c r="I115" s="25">
        <f t="shared" si="9"/>
        <v>1810.95775</v>
      </c>
      <c r="K115" s="25">
        <f t="shared" si="10"/>
        <v>4196.036</v>
      </c>
      <c r="M115" s="25" t="s">
        <v>31</v>
      </c>
      <c r="N115" s="25">
        <v>74.00925</v>
      </c>
      <c r="O115" s="25">
        <v>80.46975</v>
      </c>
      <c r="P115" s="25">
        <v>81.37375</v>
      </c>
      <c r="Q115" s="25">
        <v>469.67449999999997</v>
      </c>
      <c r="R115" s="25">
        <v>112.17975</v>
      </c>
      <c r="S115" s="25">
        <v>1396.34075</v>
      </c>
      <c r="T115" s="25">
        <v>171.0305</v>
      </c>
      <c r="V115" s="25" t="s">
        <v>31</v>
      </c>
      <c r="W115" s="25">
        <v>21.807750000000002</v>
      </c>
      <c r="X115" s="25">
        <v>0</v>
      </c>
      <c r="Y115" s="25">
        <v>39.70675</v>
      </c>
      <c r="Z115" s="25">
        <v>314.65675</v>
      </c>
      <c r="AA115" s="25">
        <v>67.52974999999999</v>
      </c>
      <c r="AB115" s="25">
        <v>1219.2785000000001</v>
      </c>
      <c r="AC115" s="25">
        <v>147.97825</v>
      </c>
    </row>
    <row r="116" spans="2:29" ht="12">
      <c r="B116" s="23">
        <v>12</v>
      </c>
      <c r="C116" s="25">
        <v>1363.0867999999998</v>
      </c>
      <c r="D116" s="25">
        <v>951.2166000000004</v>
      </c>
      <c r="E116" s="25">
        <f t="shared" si="8"/>
        <v>2314.3034000000002</v>
      </c>
      <c r="G116" s="25">
        <v>692.452</v>
      </c>
      <c r="H116" s="25">
        <v>1100.8874</v>
      </c>
      <c r="I116" s="25">
        <f t="shared" si="9"/>
        <v>1793.3394</v>
      </c>
      <c r="K116" s="25">
        <f t="shared" si="10"/>
        <v>4107.6428000000005</v>
      </c>
      <c r="M116" s="25" t="s">
        <v>31</v>
      </c>
      <c r="N116" s="25">
        <v>74.28259999999999</v>
      </c>
      <c r="O116" s="25">
        <v>78.4032</v>
      </c>
      <c r="P116" s="25">
        <v>74.0522</v>
      </c>
      <c r="Q116" s="25">
        <v>453.3728</v>
      </c>
      <c r="R116" s="25">
        <v>114.608</v>
      </c>
      <c r="S116" s="25">
        <v>1355.2798</v>
      </c>
      <c r="T116" s="25">
        <v>164.3048</v>
      </c>
      <c r="V116" s="25" t="s">
        <v>31</v>
      </c>
      <c r="W116" s="25">
        <v>22.1458</v>
      </c>
      <c r="X116" s="25">
        <v>1.389</v>
      </c>
      <c r="Y116" s="25">
        <v>36.6638</v>
      </c>
      <c r="Z116" s="25">
        <v>324.53580000000005</v>
      </c>
      <c r="AA116" s="25">
        <v>70.88419999999999</v>
      </c>
      <c r="AB116" s="25">
        <v>1196.2582</v>
      </c>
      <c r="AC116" s="25">
        <v>141.4626</v>
      </c>
    </row>
    <row r="117" spans="1:29" ht="12">
      <c r="A117" s="23">
        <v>2015</v>
      </c>
      <c r="B117" s="23">
        <v>1</v>
      </c>
      <c r="C117" s="25">
        <v>1417.07325</v>
      </c>
      <c r="D117" s="25">
        <v>824.1467499999999</v>
      </c>
      <c r="E117" s="25">
        <f t="shared" si="8"/>
        <v>2241.22</v>
      </c>
      <c r="G117" s="25">
        <v>725.4754166666668</v>
      </c>
      <c r="H117" s="25">
        <v>993.072</v>
      </c>
      <c r="I117" s="25">
        <f t="shared" si="9"/>
        <v>1718.5474166666668</v>
      </c>
      <c r="K117" s="25">
        <f t="shared" si="10"/>
        <v>3959.7674166666666</v>
      </c>
      <c r="M117" s="25">
        <v>31.399250000000002</v>
      </c>
      <c r="N117" s="25">
        <v>74.04275</v>
      </c>
      <c r="O117" s="25">
        <v>77.26425</v>
      </c>
      <c r="P117" s="25">
        <v>71.42425</v>
      </c>
      <c r="Q117" s="25">
        <v>436.46775</v>
      </c>
      <c r="R117" s="25">
        <v>88.90975</v>
      </c>
      <c r="S117" s="25">
        <v>1296.54525</v>
      </c>
      <c r="T117" s="25">
        <v>165.16675</v>
      </c>
      <c r="V117" s="25">
        <v>18.77425</v>
      </c>
      <c r="W117" s="25">
        <v>21.17875</v>
      </c>
      <c r="X117" s="25">
        <v>1.4326666666666668</v>
      </c>
      <c r="Y117" s="25">
        <v>32.8455</v>
      </c>
      <c r="Z117" s="25">
        <v>302.64025</v>
      </c>
      <c r="AA117" s="25">
        <v>53.948750000000004</v>
      </c>
      <c r="AB117" s="25">
        <v>1142.9155</v>
      </c>
      <c r="AC117" s="25">
        <v>144.81175</v>
      </c>
    </row>
    <row r="118" spans="2:29" ht="12">
      <c r="B118" s="23">
        <v>2</v>
      </c>
      <c r="C118" s="25">
        <v>1424.77275</v>
      </c>
      <c r="D118" s="25">
        <v>865.3404999999993</v>
      </c>
      <c r="E118" s="25">
        <f t="shared" si="8"/>
        <v>2290.1132499999994</v>
      </c>
      <c r="G118" s="25">
        <v>739.0069166666667</v>
      </c>
      <c r="H118" s="25">
        <v>1032.2410000000002</v>
      </c>
      <c r="I118" s="25">
        <f t="shared" si="9"/>
        <v>1771.247916666667</v>
      </c>
      <c r="K118" s="25">
        <f t="shared" si="10"/>
        <v>4061.3611666666666</v>
      </c>
      <c r="M118" s="25">
        <v>33.38</v>
      </c>
      <c r="N118" s="25">
        <v>72.32475000000001</v>
      </c>
      <c r="O118" s="25">
        <v>81.1955</v>
      </c>
      <c r="P118" s="25">
        <v>71.98925</v>
      </c>
      <c r="Q118" s="25">
        <v>433.02175000000005</v>
      </c>
      <c r="R118" s="25">
        <v>81.81200000000001</v>
      </c>
      <c r="S118" s="25">
        <v>1344.3024999999998</v>
      </c>
      <c r="T118" s="25">
        <v>172.08749999999998</v>
      </c>
      <c r="V118" s="25">
        <v>19.34525</v>
      </c>
      <c r="W118" s="25">
        <v>21.38575</v>
      </c>
      <c r="X118" s="25">
        <v>1.3316666666666668</v>
      </c>
      <c r="Y118" s="25">
        <v>32.2775</v>
      </c>
      <c r="Z118" s="25">
        <v>307.0685</v>
      </c>
      <c r="AA118" s="25">
        <v>51.582499999999996</v>
      </c>
      <c r="AB118" s="25">
        <v>1185.639</v>
      </c>
      <c r="AC118" s="25">
        <v>152.61775</v>
      </c>
    </row>
    <row r="119" spans="2:29" ht="12">
      <c r="B119" s="23">
        <v>3</v>
      </c>
      <c r="C119" s="25">
        <v>1422.4745</v>
      </c>
      <c r="D119" s="25">
        <v>873.7364999999998</v>
      </c>
      <c r="E119" s="25">
        <f t="shared" si="8"/>
        <v>2296.211</v>
      </c>
      <c r="G119" s="25">
        <v>742.0849999999999</v>
      </c>
      <c r="H119" s="25">
        <v>1054.3275000000003</v>
      </c>
      <c r="I119" s="25">
        <f t="shared" si="9"/>
        <v>1796.4125000000004</v>
      </c>
      <c r="K119" s="25">
        <f t="shared" si="10"/>
        <v>4092.6235</v>
      </c>
      <c r="M119" s="25">
        <v>31.85175</v>
      </c>
      <c r="N119" s="25">
        <v>73.798</v>
      </c>
      <c r="O119" s="25">
        <v>78.02674999999999</v>
      </c>
      <c r="P119" s="25">
        <v>73.2965</v>
      </c>
      <c r="Q119" s="25">
        <v>424.164</v>
      </c>
      <c r="R119" s="25">
        <v>84.29275</v>
      </c>
      <c r="S119" s="25">
        <v>1349.8832499999999</v>
      </c>
      <c r="T119" s="25">
        <v>180.898</v>
      </c>
      <c r="V119" s="25">
        <v>19.3645</v>
      </c>
      <c r="W119" s="25">
        <v>22.851000000000003</v>
      </c>
      <c r="X119" s="25">
        <v>1.56175</v>
      </c>
      <c r="Y119" s="25">
        <v>31.287750000000003</v>
      </c>
      <c r="Z119" s="25">
        <v>312.3405</v>
      </c>
      <c r="AA119" s="25">
        <v>55.52125</v>
      </c>
      <c r="AB119" s="25">
        <v>1188.6612499999999</v>
      </c>
      <c r="AC119" s="25">
        <v>164.82450000000003</v>
      </c>
    </row>
    <row r="120" spans="2:29" ht="12">
      <c r="B120" s="23">
        <v>4</v>
      </c>
      <c r="C120" s="25">
        <v>1418.6607999999999</v>
      </c>
      <c r="D120" s="25">
        <v>802.4906000000003</v>
      </c>
      <c r="E120" s="25">
        <f t="shared" si="8"/>
        <v>2221.1514</v>
      </c>
      <c r="G120" s="25">
        <v>737.6462</v>
      </c>
      <c r="H120" s="25">
        <v>994.4768</v>
      </c>
      <c r="I120" s="25">
        <f t="shared" si="9"/>
        <v>1732.123</v>
      </c>
      <c r="K120" s="25">
        <f t="shared" si="10"/>
        <v>3953.2744000000002</v>
      </c>
      <c r="M120" s="25">
        <v>31.831200000000003</v>
      </c>
      <c r="N120" s="25">
        <v>71.44219999999999</v>
      </c>
      <c r="O120" s="25">
        <v>85.43740000000001</v>
      </c>
      <c r="P120" s="25">
        <v>67.137</v>
      </c>
      <c r="Q120" s="25">
        <v>414.9666</v>
      </c>
      <c r="R120" s="25">
        <v>87.6114</v>
      </c>
      <c r="S120" s="25">
        <v>1297.0686</v>
      </c>
      <c r="T120" s="25">
        <v>165.657</v>
      </c>
      <c r="V120" s="25">
        <v>19.973599999999998</v>
      </c>
      <c r="W120" s="25">
        <v>23.028600000000004</v>
      </c>
      <c r="X120" s="25">
        <v>0</v>
      </c>
      <c r="Y120" s="25">
        <v>24.8496</v>
      </c>
      <c r="Z120" s="25">
        <v>297.5536</v>
      </c>
      <c r="AA120" s="25">
        <v>54.72140000000001</v>
      </c>
      <c r="AB120" s="25">
        <v>1155.1786</v>
      </c>
      <c r="AC120" s="25">
        <v>156.8176</v>
      </c>
    </row>
    <row r="121" spans="2:29" ht="12">
      <c r="B121" s="23">
        <v>5</v>
      </c>
      <c r="C121" s="25">
        <v>1416.157</v>
      </c>
      <c r="D121" s="25">
        <v>840.0717500000003</v>
      </c>
      <c r="E121" s="25">
        <f t="shared" si="8"/>
        <v>2256.22875</v>
      </c>
      <c r="G121" s="25">
        <v>762.0039999999999</v>
      </c>
      <c r="H121" s="25">
        <v>1004.3155000000002</v>
      </c>
      <c r="I121" s="25">
        <f t="shared" si="9"/>
        <v>1766.3195</v>
      </c>
      <c r="K121" s="25">
        <f t="shared" si="10"/>
        <v>4022.5482500000003</v>
      </c>
      <c r="M121" s="25">
        <v>32.386750000000006</v>
      </c>
      <c r="N121" s="25">
        <v>74.7735</v>
      </c>
      <c r="O121" s="25">
        <v>85.084</v>
      </c>
      <c r="P121" s="25">
        <v>61.58025</v>
      </c>
      <c r="Q121" s="25">
        <v>402.53124999999994</v>
      </c>
      <c r="R121" s="25">
        <v>87.01124999999999</v>
      </c>
      <c r="S121" s="25">
        <v>1344.103</v>
      </c>
      <c r="T121" s="25">
        <v>168.75875</v>
      </c>
      <c r="V121" s="25">
        <v>20.59425</v>
      </c>
      <c r="W121" s="25">
        <v>23.443749999999998</v>
      </c>
      <c r="X121" s="25">
        <v>0</v>
      </c>
      <c r="Y121" s="25">
        <v>24.310750000000002</v>
      </c>
      <c r="Z121" s="25">
        <v>292.42175000000003</v>
      </c>
      <c r="AA121" s="25">
        <v>55.273250000000004</v>
      </c>
      <c r="AB121" s="25">
        <v>1188.62725</v>
      </c>
      <c r="AC121" s="25">
        <v>161.64849999999998</v>
      </c>
    </row>
    <row r="122" spans="2:29" ht="12">
      <c r="B122" s="23">
        <v>6</v>
      </c>
      <c r="C122" s="25">
        <v>1388.6135</v>
      </c>
      <c r="D122" s="25">
        <v>835.1412500000001</v>
      </c>
      <c r="E122" s="25">
        <f t="shared" si="8"/>
        <v>2223.75475</v>
      </c>
      <c r="G122" s="25">
        <v>747.78025</v>
      </c>
      <c r="H122" s="25">
        <v>1028.3395</v>
      </c>
      <c r="I122" s="25">
        <f t="shared" si="9"/>
        <v>1776.11975</v>
      </c>
      <c r="K122" s="25">
        <f t="shared" si="10"/>
        <v>3999.8745</v>
      </c>
      <c r="M122" s="25">
        <v>31.95625</v>
      </c>
      <c r="N122" s="25">
        <v>75.23024999999998</v>
      </c>
      <c r="O122" s="25">
        <v>92.40525</v>
      </c>
      <c r="P122" s="25">
        <v>61.658</v>
      </c>
      <c r="Q122" s="25">
        <v>400.0255</v>
      </c>
      <c r="R122" s="25">
        <v>85.768</v>
      </c>
      <c r="S122" s="25">
        <v>1318.61025</v>
      </c>
      <c r="T122" s="25">
        <v>158.10125</v>
      </c>
      <c r="V122" s="25">
        <v>20.593</v>
      </c>
      <c r="W122" s="25">
        <v>24.271</v>
      </c>
      <c r="X122" s="25">
        <v>0</v>
      </c>
      <c r="Y122" s="25">
        <v>24.855999999999998</v>
      </c>
      <c r="Z122" s="25">
        <v>296.84975</v>
      </c>
      <c r="AA122" s="25">
        <v>54.077000000000005</v>
      </c>
      <c r="AB122" s="25">
        <v>1194.53925</v>
      </c>
      <c r="AC122" s="25">
        <v>160.93375</v>
      </c>
    </row>
    <row r="123" spans="2:29" ht="12">
      <c r="B123" s="23">
        <v>7</v>
      </c>
      <c r="C123" s="25">
        <v>1359.6964</v>
      </c>
      <c r="D123" s="25">
        <v>757.3498000000002</v>
      </c>
      <c r="E123" s="25">
        <f t="shared" si="8"/>
        <v>2117.0462</v>
      </c>
      <c r="G123" s="25">
        <v>711.6252</v>
      </c>
      <c r="H123" s="25">
        <v>989.3408</v>
      </c>
      <c r="I123" s="25">
        <f t="shared" si="9"/>
        <v>1700.966</v>
      </c>
      <c r="K123" s="25">
        <f t="shared" si="10"/>
        <v>3818.0122</v>
      </c>
      <c r="M123" s="25">
        <v>31.354200000000002</v>
      </c>
      <c r="N123" s="25">
        <v>69.3164</v>
      </c>
      <c r="O123" s="25">
        <v>88.129</v>
      </c>
      <c r="P123" s="25">
        <v>53.5496</v>
      </c>
      <c r="Q123" s="25">
        <v>397.528</v>
      </c>
      <c r="R123" s="25">
        <v>84.0866</v>
      </c>
      <c r="S123" s="25">
        <v>1242.0202</v>
      </c>
      <c r="T123" s="25">
        <v>151.06220000000002</v>
      </c>
      <c r="V123" s="25">
        <v>20.662399999999998</v>
      </c>
      <c r="W123" s="25">
        <v>23.0212</v>
      </c>
      <c r="X123" s="25">
        <v>1.585</v>
      </c>
      <c r="Y123" s="25">
        <v>25.946800000000003</v>
      </c>
      <c r="Z123" s="25">
        <v>285.11620000000005</v>
      </c>
      <c r="AA123" s="25">
        <v>53.748000000000005</v>
      </c>
      <c r="AB123" s="25">
        <v>1143.8781999999999</v>
      </c>
      <c r="AC123" s="25">
        <v>147.0082</v>
      </c>
    </row>
    <row r="124" spans="2:29" ht="12">
      <c r="B124" s="23">
        <v>8</v>
      </c>
      <c r="C124" s="25">
        <v>1419.8657500000002</v>
      </c>
      <c r="D124" s="25">
        <v>746.3102499999993</v>
      </c>
      <c r="E124" s="25">
        <f t="shared" si="8"/>
        <v>2166.1759999999995</v>
      </c>
      <c r="G124" s="25">
        <v>734.639</v>
      </c>
      <c r="H124" s="25">
        <v>988.0439999999998</v>
      </c>
      <c r="I124" s="25">
        <f t="shared" si="9"/>
        <v>1722.6829999999998</v>
      </c>
      <c r="K124" s="25">
        <f t="shared" si="10"/>
        <v>3888.8589999999995</v>
      </c>
      <c r="M124" s="25">
        <v>31.524250000000002</v>
      </c>
      <c r="N124" s="25">
        <v>67.141</v>
      </c>
      <c r="O124" s="25">
        <v>85.01150000000001</v>
      </c>
      <c r="P124" s="25">
        <v>65.46875</v>
      </c>
      <c r="Q124" s="25">
        <v>405.64775000000003</v>
      </c>
      <c r="R124" s="25">
        <v>83.9775</v>
      </c>
      <c r="S124" s="25">
        <v>1284.1045</v>
      </c>
      <c r="T124" s="25">
        <v>143.30075</v>
      </c>
      <c r="V124" s="25">
        <v>20.6605</v>
      </c>
      <c r="W124" s="25">
        <v>22.64875</v>
      </c>
      <c r="X124" s="25">
        <v>1.507</v>
      </c>
      <c r="Y124" s="25">
        <v>29.50525</v>
      </c>
      <c r="Z124" s="25">
        <v>277.212</v>
      </c>
      <c r="AA124" s="25">
        <v>53.94775</v>
      </c>
      <c r="AB124" s="25">
        <v>1174.54</v>
      </c>
      <c r="AC124" s="25">
        <v>142.66174999999998</v>
      </c>
    </row>
    <row r="125" spans="2:29" ht="12">
      <c r="B125" s="23">
        <v>9</v>
      </c>
      <c r="C125" s="25">
        <v>1421.6116</v>
      </c>
      <c r="D125" s="25">
        <v>744.702</v>
      </c>
      <c r="E125" s="25">
        <f t="shared" si="8"/>
        <v>2166.3136</v>
      </c>
      <c r="G125" s="25">
        <v>768.9631999999999</v>
      </c>
      <c r="H125" s="25">
        <v>975.4318000000001</v>
      </c>
      <c r="I125" s="25">
        <f t="shared" si="9"/>
        <v>1744.395</v>
      </c>
      <c r="K125" s="25">
        <f t="shared" si="10"/>
        <v>3910.7086</v>
      </c>
      <c r="M125" s="25">
        <v>31.039399999999997</v>
      </c>
      <c r="N125" s="25">
        <v>67.4062</v>
      </c>
      <c r="O125" s="25">
        <v>74.59219999999999</v>
      </c>
      <c r="P125" s="25">
        <v>58.39339999999999</v>
      </c>
      <c r="Q125" s="25">
        <v>387.4214</v>
      </c>
      <c r="R125" s="25">
        <v>82.85780000000001</v>
      </c>
      <c r="S125" s="25">
        <v>1320.7666</v>
      </c>
      <c r="T125" s="25">
        <v>143.8366</v>
      </c>
      <c r="V125" s="25">
        <v>21.048600000000004</v>
      </c>
      <c r="W125" s="25">
        <v>22.226799999999997</v>
      </c>
      <c r="X125" s="25">
        <v>0</v>
      </c>
      <c r="Y125" s="25">
        <v>27.3124</v>
      </c>
      <c r="Z125" s="25">
        <v>261.0204</v>
      </c>
      <c r="AA125" s="25">
        <v>55.8826</v>
      </c>
      <c r="AB125" s="25">
        <v>1211.7161999999998</v>
      </c>
      <c r="AC125" s="25">
        <v>145.188</v>
      </c>
    </row>
    <row r="126" spans="2:29" ht="12">
      <c r="B126" s="23">
        <v>10</v>
      </c>
      <c r="C126" s="25">
        <v>1404.24375</v>
      </c>
      <c r="D126" s="25">
        <v>768.9145000000003</v>
      </c>
      <c r="E126" s="25">
        <f t="shared" si="8"/>
        <v>2173.1582500000004</v>
      </c>
      <c r="G126" s="25">
        <v>756.4585000000001</v>
      </c>
      <c r="H126" s="25">
        <v>1002.2890000000001</v>
      </c>
      <c r="I126" s="25">
        <f t="shared" si="9"/>
        <v>1758.7475000000002</v>
      </c>
      <c r="K126" s="25">
        <f t="shared" si="10"/>
        <v>3931.905750000001</v>
      </c>
      <c r="M126" s="25">
        <v>30.889750000000003</v>
      </c>
      <c r="N126" s="25">
        <v>68.271</v>
      </c>
      <c r="O126" s="25">
        <v>68.59575000000001</v>
      </c>
      <c r="P126" s="25">
        <v>53.88849999999999</v>
      </c>
      <c r="Q126" s="25">
        <v>382.79049999999995</v>
      </c>
      <c r="R126" s="25">
        <v>82.364</v>
      </c>
      <c r="S126" s="25">
        <v>1335.8852500000003</v>
      </c>
      <c r="T126" s="25">
        <v>150.4735</v>
      </c>
      <c r="V126" s="25">
        <v>20.8265</v>
      </c>
      <c r="W126" s="25">
        <v>23.473</v>
      </c>
      <c r="X126" s="25">
        <v>0.58475</v>
      </c>
      <c r="Y126" s="25">
        <v>26.214750000000006</v>
      </c>
      <c r="Z126" s="25">
        <v>249.69675</v>
      </c>
      <c r="AA126" s="25">
        <v>54.403499999999994</v>
      </c>
      <c r="AB126" s="25">
        <v>1237.3445000000002</v>
      </c>
      <c r="AC126" s="25">
        <v>146.20374999999999</v>
      </c>
    </row>
    <row r="127" spans="2:29" ht="12">
      <c r="B127" s="23">
        <v>11</v>
      </c>
      <c r="C127" s="25">
        <v>1377.9574999999998</v>
      </c>
      <c r="D127" s="25">
        <v>837.1425000000002</v>
      </c>
      <c r="E127" s="25">
        <f t="shared" si="8"/>
        <v>2215.1</v>
      </c>
      <c r="G127" s="25">
        <v>736.26325</v>
      </c>
      <c r="H127" s="25">
        <v>1067.6932499999998</v>
      </c>
      <c r="I127" s="25">
        <f t="shared" si="9"/>
        <v>1803.9564999999998</v>
      </c>
      <c r="K127" s="25">
        <f t="shared" si="10"/>
        <v>4019.0564999999997</v>
      </c>
      <c r="M127" s="25">
        <v>29.920249999999996</v>
      </c>
      <c r="N127" s="25">
        <v>69.43725</v>
      </c>
      <c r="O127" s="25">
        <v>61.947500000000005</v>
      </c>
      <c r="P127" s="25">
        <v>59.055</v>
      </c>
      <c r="Q127" s="25">
        <v>375.72524999999996</v>
      </c>
      <c r="R127" s="25">
        <v>81.11425</v>
      </c>
      <c r="S127" s="25">
        <v>1378.16075</v>
      </c>
      <c r="T127" s="25">
        <v>159.73975000000002</v>
      </c>
      <c r="V127" s="25">
        <v>20.3875</v>
      </c>
      <c r="W127" s="25">
        <v>24.508499999999998</v>
      </c>
      <c r="X127" s="25">
        <v>0</v>
      </c>
      <c r="Y127" s="25">
        <v>25.937</v>
      </c>
      <c r="Z127" s="25">
        <v>261.7355</v>
      </c>
      <c r="AA127" s="25">
        <v>54.912000000000006</v>
      </c>
      <c r="AB127" s="25">
        <v>1269.0922500000001</v>
      </c>
      <c r="AC127" s="25">
        <v>147.38375</v>
      </c>
    </row>
    <row r="128" spans="2:29" ht="12">
      <c r="B128" s="23">
        <v>12</v>
      </c>
      <c r="C128" s="25">
        <v>1359.459</v>
      </c>
      <c r="D128" s="25">
        <v>787.5830000000003</v>
      </c>
      <c r="E128" s="25">
        <f t="shared" si="8"/>
        <v>2147.0420000000004</v>
      </c>
      <c r="G128" s="25">
        <v>705.6812</v>
      </c>
      <c r="H128" s="25">
        <v>1078.5836</v>
      </c>
      <c r="I128" s="25">
        <f t="shared" si="9"/>
        <v>1784.2648</v>
      </c>
      <c r="K128" s="25">
        <f t="shared" si="10"/>
        <v>3931.3068000000003</v>
      </c>
      <c r="M128" s="25">
        <v>29.9164</v>
      </c>
      <c r="N128" s="25">
        <v>63.79240000000001</v>
      </c>
      <c r="O128" s="25">
        <v>60.25800000000001</v>
      </c>
      <c r="P128" s="25">
        <v>42.62520000000001</v>
      </c>
      <c r="Q128" s="25">
        <v>352.8564</v>
      </c>
      <c r="R128" s="25">
        <v>79.70899999999999</v>
      </c>
      <c r="S128" s="25">
        <v>1351.952</v>
      </c>
      <c r="T128" s="25">
        <v>165.9326</v>
      </c>
      <c r="V128" s="25">
        <v>20.212400000000002</v>
      </c>
      <c r="W128" s="25">
        <v>23.3104</v>
      </c>
      <c r="X128" s="25">
        <v>1.334</v>
      </c>
      <c r="Y128" s="25">
        <v>24.0774</v>
      </c>
      <c r="Z128" s="25">
        <v>245.98700000000002</v>
      </c>
      <c r="AA128" s="25">
        <v>55.8192</v>
      </c>
      <c r="AB128" s="25">
        <v>1254.9841999999999</v>
      </c>
      <c r="AC128" s="25">
        <v>158.5402</v>
      </c>
    </row>
    <row r="129" spans="1:29" ht="12">
      <c r="A129" s="23">
        <v>2016</v>
      </c>
      <c r="B129" s="23">
        <v>1</v>
      </c>
      <c r="C129" s="25">
        <v>1392.6754999999998</v>
      </c>
      <c r="D129" s="25">
        <v>728.9389999999999</v>
      </c>
      <c r="E129" s="25">
        <f t="shared" si="8"/>
        <v>2121.6144999999997</v>
      </c>
      <c r="G129" s="25">
        <v>741.33075</v>
      </c>
      <c r="H129" s="25">
        <v>1029.5542499999997</v>
      </c>
      <c r="I129" s="25">
        <f t="shared" si="9"/>
        <v>1770.8849999999998</v>
      </c>
      <c r="K129" s="25">
        <f t="shared" si="10"/>
        <v>3892.4994999999994</v>
      </c>
      <c r="M129" s="25">
        <v>28.22775</v>
      </c>
      <c r="N129" s="25">
        <v>62.39175</v>
      </c>
      <c r="O129" s="25">
        <v>30.254</v>
      </c>
      <c r="P129" s="25">
        <v>42.975500000000004</v>
      </c>
      <c r="Q129" s="25">
        <v>368.97225000000003</v>
      </c>
      <c r="R129" s="25">
        <v>77.714</v>
      </c>
      <c r="S129" s="25">
        <v>1347.91325</v>
      </c>
      <c r="T129" s="25">
        <v>163.166</v>
      </c>
      <c r="V129" s="25">
        <v>19.0555</v>
      </c>
      <c r="W129" s="25">
        <v>21.820750000000004</v>
      </c>
      <c r="X129" s="25">
        <v>0</v>
      </c>
      <c r="Y129" s="25">
        <v>23.837</v>
      </c>
      <c r="Z129" s="25">
        <v>251.219</v>
      </c>
      <c r="AA129" s="25">
        <v>55.994</v>
      </c>
      <c r="AB129" s="25">
        <v>1241.25725</v>
      </c>
      <c r="AC129" s="25">
        <v>157.70149999999998</v>
      </c>
    </row>
    <row r="130" spans="2:29" ht="12">
      <c r="B130" s="23">
        <v>2</v>
      </c>
      <c r="C130" s="25">
        <v>1444.151</v>
      </c>
      <c r="D130" s="25">
        <v>734.8487499999999</v>
      </c>
      <c r="E130" s="25">
        <f t="shared" si="8"/>
        <v>2178.99975</v>
      </c>
      <c r="G130" s="25">
        <v>749.2104999999999</v>
      </c>
      <c r="H130" s="25">
        <v>1045.513</v>
      </c>
      <c r="I130" s="25">
        <f t="shared" si="9"/>
        <v>1794.7234999999998</v>
      </c>
      <c r="K130" s="25">
        <f t="shared" si="10"/>
        <v>3973.72325</v>
      </c>
      <c r="M130" s="25">
        <v>28.45675</v>
      </c>
      <c r="N130" s="25">
        <v>61.80825</v>
      </c>
      <c r="O130" s="25">
        <v>30.0555</v>
      </c>
      <c r="P130" s="25">
        <v>46.107</v>
      </c>
      <c r="Q130" s="25">
        <v>372.99524999999994</v>
      </c>
      <c r="R130" s="25">
        <v>76.02225</v>
      </c>
      <c r="S130" s="25">
        <v>1407.28575</v>
      </c>
      <c r="T130" s="25">
        <v>156.269</v>
      </c>
      <c r="V130" s="25">
        <v>18.587249999999997</v>
      </c>
      <c r="W130" s="25">
        <v>21.150499999999997</v>
      </c>
      <c r="X130" s="25">
        <v>0</v>
      </c>
      <c r="Y130" s="25">
        <v>23.344</v>
      </c>
      <c r="Z130" s="25">
        <v>249.19574999999998</v>
      </c>
      <c r="AA130" s="25">
        <v>52.45649999999999</v>
      </c>
      <c r="AB130" s="25">
        <v>1276.13075</v>
      </c>
      <c r="AC130" s="25">
        <v>153.85875</v>
      </c>
    </row>
    <row r="131" spans="2:29" ht="12">
      <c r="B131" s="23">
        <v>3</v>
      </c>
      <c r="C131" s="25">
        <v>1431.6154</v>
      </c>
      <c r="D131" s="25">
        <v>725.404666666667</v>
      </c>
      <c r="E131" s="25">
        <f t="shared" si="8"/>
        <v>2157.020066666667</v>
      </c>
      <c r="G131" s="25">
        <v>751.3066</v>
      </c>
      <c r="H131" s="25">
        <v>1015.6258000000001</v>
      </c>
      <c r="I131" s="25">
        <f t="shared" si="9"/>
        <v>1766.9324000000001</v>
      </c>
      <c r="K131" s="25">
        <f t="shared" si="10"/>
        <v>3923.952466666667</v>
      </c>
      <c r="M131" s="25">
        <v>27.806200000000004</v>
      </c>
      <c r="N131" s="25">
        <v>61.9376</v>
      </c>
      <c r="O131" s="25">
        <v>50.030666666666676</v>
      </c>
      <c r="P131" s="25">
        <v>38.1524</v>
      </c>
      <c r="Q131" s="25">
        <v>344.38779999999997</v>
      </c>
      <c r="R131" s="25">
        <v>73.50240000000001</v>
      </c>
      <c r="S131" s="25">
        <v>1410.4884000000002</v>
      </c>
      <c r="T131" s="25">
        <v>150.71460000000002</v>
      </c>
      <c r="V131" s="25">
        <v>18.156799999999997</v>
      </c>
      <c r="W131" s="25">
        <v>20.5662</v>
      </c>
      <c r="X131" s="25">
        <v>0</v>
      </c>
      <c r="Y131" s="25">
        <v>19.438200000000002</v>
      </c>
      <c r="Z131" s="25">
        <v>231.739</v>
      </c>
      <c r="AA131" s="25">
        <v>47.1984</v>
      </c>
      <c r="AB131" s="25">
        <v>1281.3794</v>
      </c>
      <c r="AC131" s="25">
        <v>148.45440000000002</v>
      </c>
    </row>
    <row r="132" spans="2:29" ht="12">
      <c r="B132" s="23">
        <v>4</v>
      </c>
      <c r="C132" s="25">
        <v>1392.79925</v>
      </c>
      <c r="D132" s="25">
        <v>697.8784999999998</v>
      </c>
      <c r="E132" s="25">
        <f t="shared" si="8"/>
        <v>2090.67775</v>
      </c>
      <c r="G132" s="25">
        <v>751.6880000000001</v>
      </c>
      <c r="H132" s="25">
        <v>1013.86925</v>
      </c>
      <c r="I132" s="25">
        <f t="shared" si="9"/>
        <v>1765.55725</v>
      </c>
      <c r="K132" s="25">
        <f t="shared" si="10"/>
        <v>3856.2349999999997</v>
      </c>
      <c r="M132" s="25">
        <v>25.178000000000004</v>
      </c>
      <c r="N132" s="25">
        <v>60.99125</v>
      </c>
      <c r="O132" s="25">
        <v>19.79675</v>
      </c>
      <c r="P132" s="25">
        <v>35.49250000000001</v>
      </c>
      <c r="Q132" s="25">
        <v>329.86699999999996</v>
      </c>
      <c r="R132" s="25">
        <v>72.18175</v>
      </c>
      <c r="S132" s="25">
        <v>1409.6729999999998</v>
      </c>
      <c r="T132" s="25">
        <v>137.4975</v>
      </c>
      <c r="V132" s="25">
        <v>18.14</v>
      </c>
      <c r="W132" s="25">
        <v>20.162750000000003</v>
      </c>
      <c r="X132" s="25">
        <v>0</v>
      </c>
      <c r="Y132" s="25">
        <v>18.54225</v>
      </c>
      <c r="Z132" s="25">
        <v>229.3985</v>
      </c>
      <c r="AA132" s="25">
        <v>47.477250000000005</v>
      </c>
      <c r="AB132" s="25">
        <v>1292.9470000000001</v>
      </c>
      <c r="AC132" s="25">
        <v>138.8895</v>
      </c>
    </row>
    <row r="133" spans="2:29" ht="12">
      <c r="B133" s="23">
        <v>5</v>
      </c>
      <c r="C133" s="25">
        <v>1408.20275</v>
      </c>
      <c r="D133" s="25">
        <v>686.6835000000001</v>
      </c>
      <c r="E133" s="25">
        <f t="shared" si="8"/>
        <v>2094.88625</v>
      </c>
      <c r="G133" s="25">
        <v>765.1864999999999</v>
      </c>
      <c r="H133" s="25">
        <v>1005.9982500000002</v>
      </c>
      <c r="I133" s="25">
        <f t="shared" si="9"/>
        <v>1771.1847500000001</v>
      </c>
      <c r="K133" s="25">
        <f t="shared" si="10"/>
        <v>3866.071</v>
      </c>
      <c r="M133" s="25">
        <v>22.95825</v>
      </c>
      <c r="N133" s="25">
        <v>59.80325</v>
      </c>
      <c r="O133" s="25">
        <v>17.409999999999997</v>
      </c>
      <c r="P133" s="25">
        <v>37.320499999999996</v>
      </c>
      <c r="Q133" s="25">
        <v>327.6385</v>
      </c>
      <c r="R133" s="25">
        <v>73.7985</v>
      </c>
      <c r="S133" s="25">
        <v>1405.45925</v>
      </c>
      <c r="T133" s="25">
        <v>150.498</v>
      </c>
      <c r="V133" s="25">
        <v>16.55075</v>
      </c>
      <c r="W133" s="25">
        <v>18.4155</v>
      </c>
      <c r="X133" s="25">
        <v>0</v>
      </c>
      <c r="Y133" s="25">
        <v>19.768</v>
      </c>
      <c r="Z133" s="25">
        <v>225.23525</v>
      </c>
      <c r="AA133" s="25">
        <v>49.05975000000001</v>
      </c>
      <c r="AB133" s="25">
        <v>1290.75425</v>
      </c>
      <c r="AC133" s="25">
        <v>151.40125</v>
      </c>
    </row>
    <row r="134" spans="2:29" ht="12">
      <c r="B134" s="23">
        <v>6</v>
      </c>
      <c r="C134" s="25">
        <v>1482.933</v>
      </c>
      <c r="D134" s="25">
        <v>749.8452000000002</v>
      </c>
      <c r="E134" s="25">
        <f t="shared" si="8"/>
        <v>2232.7782</v>
      </c>
      <c r="G134" s="25">
        <v>766.2982</v>
      </c>
      <c r="H134" s="25">
        <v>1052.3788000000002</v>
      </c>
      <c r="I134" s="25">
        <f t="shared" si="9"/>
        <v>1818.6770000000001</v>
      </c>
      <c r="K134" s="25">
        <f t="shared" si="10"/>
        <v>4051.4552000000003</v>
      </c>
      <c r="M134" s="25">
        <v>23.3886</v>
      </c>
      <c r="N134" s="25">
        <v>66.55180000000001</v>
      </c>
      <c r="O134" s="25">
        <v>52.608200000000004</v>
      </c>
      <c r="P134" s="25">
        <v>40.1182</v>
      </c>
      <c r="Q134" s="25">
        <v>366.40840000000003</v>
      </c>
      <c r="R134" s="25">
        <v>70.167</v>
      </c>
      <c r="S134" s="25">
        <v>1461.9633999999999</v>
      </c>
      <c r="T134" s="25">
        <v>151.5726</v>
      </c>
      <c r="V134" s="25">
        <v>16.031000000000002</v>
      </c>
      <c r="W134" s="25">
        <v>17.373800000000003</v>
      </c>
      <c r="X134" s="25">
        <v>0</v>
      </c>
      <c r="Y134" s="25">
        <v>18.304800000000004</v>
      </c>
      <c r="Z134" s="25">
        <v>223.8308</v>
      </c>
      <c r="AA134" s="25">
        <v>44.419799999999995</v>
      </c>
      <c r="AB134" s="25">
        <v>1339.7294000000002</v>
      </c>
      <c r="AC134" s="25">
        <v>158.98739999999998</v>
      </c>
    </row>
    <row r="135" spans="2:29" ht="12">
      <c r="B135" s="23">
        <v>7</v>
      </c>
      <c r="C135" s="25">
        <v>1476.3072499999998</v>
      </c>
      <c r="D135" s="25">
        <v>701.2890000000002</v>
      </c>
      <c r="E135" s="25">
        <f t="shared" si="8"/>
        <v>2177.59625</v>
      </c>
      <c r="G135" s="25">
        <v>755.5965</v>
      </c>
      <c r="H135" s="25">
        <v>1025.4355</v>
      </c>
      <c r="I135" s="25">
        <f t="shared" si="9"/>
        <v>1781.0320000000002</v>
      </c>
      <c r="K135" s="25">
        <f t="shared" si="10"/>
        <v>3958.62825</v>
      </c>
      <c r="M135" s="25">
        <v>23.45675</v>
      </c>
      <c r="N135" s="25">
        <v>59.359</v>
      </c>
      <c r="O135" s="25">
        <v>48.18275</v>
      </c>
      <c r="P135" s="25">
        <v>39.568</v>
      </c>
      <c r="Q135" s="25">
        <v>369.151</v>
      </c>
      <c r="R135" s="25">
        <v>67.18625</v>
      </c>
      <c r="S135" s="25">
        <v>1419.8315</v>
      </c>
      <c r="T135" s="25">
        <v>150.861</v>
      </c>
      <c r="V135" s="25">
        <v>15.43625</v>
      </c>
      <c r="W135" s="25">
        <v>16.223</v>
      </c>
      <c r="X135" s="25">
        <v>0</v>
      </c>
      <c r="Y135" s="25">
        <v>17.31925</v>
      </c>
      <c r="Z135" s="25">
        <v>221.67375</v>
      </c>
      <c r="AA135" s="25">
        <v>40.36625</v>
      </c>
      <c r="AB135" s="25">
        <v>1307.9235</v>
      </c>
      <c r="AC135" s="25">
        <v>162.09000000000003</v>
      </c>
    </row>
    <row r="136" spans="2:29" ht="12">
      <c r="B136" s="23">
        <v>8</v>
      </c>
      <c r="C136" s="25">
        <v>1476.685</v>
      </c>
      <c r="D136" s="25">
        <v>739.0107499999995</v>
      </c>
      <c r="E136" s="25">
        <f t="shared" si="8"/>
        <v>2215.6957499999994</v>
      </c>
      <c r="G136" s="25">
        <v>763.5265999999999</v>
      </c>
      <c r="H136" s="25">
        <v>1053.0146000000002</v>
      </c>
      <c r="I136" s="25">
        <f t="shared" si="9"/>
        <v>1816.5412000000001</v>
      </c>
      <c r="K136" s="25">
        <f t="shared" si="10"/>
        <v>4032.2369499999995</v>
      </c>
      <c r="M136" s="25">
        <v>23.419800000000006</v>
      </c>
      <c r="N136" s="25">
        <v>59.471</v>
      </c>
      <c r="O136" s="25">
        <v>57.19215</v>
      </c>
      <c r="P136" s="25">
        <v>37.501799999999996</v>
      </c>
      <c r="Q136" s="25">
        <v>368.9062</v>
      </c>
      <c r="R136" s="25">
        <v>66.6032</v>
      </c>
      <c r="S136" s="25">
        <v>1441.9808</v>
      </c>
      <c r="T136" s="25">
        <v>160.6208</v>
      </c>
      <c r="V136" s="25">
        <v>15.250800000000002</v>
      </c>
      <c r="W136" s="25">
        <v>16.2152</v>
      </c>
      <c r="X136" s="25">
        <v>0</v>
      </c>
      <c r="Y136" s="25">
        <v>16.4334</v>
      </c>
      <c r="Z136" s="25">
        <v>217.4956</v>
      </c>
      <c r="AA136" s="25">
        <v>39.607600000000005</v>
      </c>
      <c r="AB136" s="25">
        <v>1341.2599999999998</v>
      </c>
      <c r="AC136" s="25">
        <v>170.27859999999998</v>
      </c>
    </row>
    <row r="137" spans="2:29" ht="12">
      <c r="B137" s="23">
        <v>9</v>
      </c>
      <c r="C137" s="25">
        <v>1501.404</v>
      </c>
      <c r="D137" s="25">
        <v>782.9980000000005</v>
      </c>
      <c r="E137" s="25">
        <f t="shared" si="8"/>
        <v>2284.4020000000005</v>
      </c>
      <c r="G137" s="25">
        <v>771.9875000000001</v>
      </c>
      <c r="H137" s="25">
        <v>1100.42875</v>
      </c>
      <c r="I137" s="25">
        <f t="shared" si="9"/>
        <v>1872.4162500000002</v>
      </c>
      <c r="K137" s="25">
        <f t="shared" si="10"/>
        <v>4156.81825</v>
      </c>
      <c r="M137" s="25">
        <v>22.8815</v>
      </c>
      <c r="N137" s="25">
        <v>61.30225</v>
      </c>
      <c r="O137" s="25">
        <v>51.73575</v>
      </c>
      <c r="P137" s="25">
        <v>32.3935</v>
      </c>
      <c r="Q137" s="25">
        <v>377.8185</v>
      </c>
      <c r="R137" s="25">
        <v>64.46849999999999</v>
      </c>
      <c r="S137" s="25">
        <v>1511.0980000000002</v>
      </c>
      <c r="T137" s="25">
        <v>162.704</v>
      </c>
      <c r="V137" s="25">
        <v>14.834750000000001</v>
      </c>
      <c r="W137" s="25">
        <v>15.84</v>
      </c>
      <c r="X137" s="25">
        <v>0</v>
      </c>
      <c r="Y137" s="25">
        <v>12.925</v>
      </c>
      <c r="Z137" s="25">
        <v>223.57875</v>
      </c>
      <c r="AA137" s="25">
        <v>38.50925</v>
      </c>
      <c r="AB137" s="25">
        <v>1390.08925</v>
      </c>
      <c r="AC137" s="25">
        <v>176.63925</v>
      </c>
    </row>
    <row r="138" spans="2:29" ht="12">
      <c r="B138" s="23">
        <v>10</v>
      </c>
      <c r="C138" s="25">
        <v>1482.8725000000002</v>
      </c>
      <c r="D138" s="25">
        <v>778.4130000000002</v>
      </c>
      <c r="E138" s="25">
        <f t="shared" si="8"/>
        <v>2261.2855000000004</v>
      </c>
      <c r="G138" s="25">
        <v>750.228</v>
      </c>
      <c r="H138" s="25">
        <v>1099.4590000000003</v>
      </c>
      <c r="I138" s="25">
        <f t="shared" si="9"/>
        <v>1849.6870000000004</v>
      </c>
      <c r="K138" s="25">
        <f t="shared" si="10"/>
        <v>4110.972500000001</v>
      </c>
      <c r="M138" s="25">
        <v>23.729</v>
      </c>
      <c r="N138" s="25">
        <v>59.472500000000004</v>
      </c>
      <c r="O138" s="25">
        <v>49.224500000000006</v>
      </c>
      <c r="P138" s="25">
        <v>32.01925000000001</v>
      </c>
      <c r="Q138" s="25">
        <v>378.99224999999996</v>
      </c>
      <c r="R138" s="25">
        <v>62.083000000000006</v>
      </c>
      <c r="S138" s="25">
        <v>1488.9180000000001</v>
      </c>
      <c r="T138" s="25">
        <v>166.847</v>
      </c>
      <c r="V138" s="25">
        <v>14.578999999999999</v>
      </c>
      <c r="W138" s="25">
        <v>14.867750000000001</v>
      </c>
      <c r="X138" s="25">
        <v>0</v>
      </c>
      <c r="Y138" s="25">
        <v>12.0125</v>
      </c>
      <c r="Z138" s="25">
        <v>219.3365</v>
      </c>
      <c r="AA138" s="25">
        <v>37.927</v>
      </c>
      <c r="AB138" s="25">
        <v>1369.429</v>
      </c>
      <c r="AC138" s="25">
        <v>181.53524999999996</v>
      </c>
    </row>
    <row r="139" spans="2:29" ht="12">
      <c r="B139" s="23">
        <v>11</v>
      </c>
      <c r="C139" s="25">
        <v>1464.3101999999997</v>
      </c>
      <c r="D139" s="25">
        <v>789.2796000000001</v>
      </c>
      <c r="E139" s="25">
        <f t="shared" si="8"/>
        <v>2253.5897999999997</v>
      </c>
      <c r="G139" s="25">
        <v>749.3377999999999</v>
      </c>
      <c r="H139" s="25">
        <v>1094.4419999999996</v>
      </c>
      <c r="I139" s="25">
        <f t="shared" si="9"/>
        <v>1843.7797999999993</v>
      </c>
      <c r="K139" s="25">
        <f t="shared" si="10"/>
        <v>4097.369599999999</v>
      </c>
      <c r="M139" s="25">
        <v>22.9376</v>
      </c>
      <c r="N139" s="25">
        <v>66.1822</v>
      </c>
      <c r="O139" s="25">
        <v>50.364200000000004</v>
      </c>
      <c r="P139" s="25">
        <v>33.665</v>
      </c>
      <c r="Q139" s="25">
        <v>369.52459999999996</v>
      </c>
      <c r="R139" s="25">
        <v>62.694599999999994</v>
      </c>
      <c r="S139" s="25">
        <v>1480.7132</v>
      </c>
      <c r="T139" s="25">
        <v>167.5084</v>
      </c>
      <c r="V139" s="25">
        <v>13.928999999999998</v>
      </c>
      <c r="W139" s="25">
        <v>15.2202</v>
      </c>
      <c r="X139" s="25">
        <v>0</v>
      </c>
      <c r="Y139" s="25">
        <v>11.7644</v>
      </c>
      <c r="Z139" s="25">
        <v>210.8224</v>
      </c>
      <c r="AA139" s="25">
        <v>37.9358</v>
      </c>
      <c r="AB139" s="25">
        <v>1376.8134</v>
      </c>
      <c r="AC139" s="25">
        <v>177.2946</v>
      </c>
    </row>
    <row r="140" spans="2:29" ht="12">
      <c r="B140" s="23">
        <v>12</v>
      </c>
      <c r="C140" s="25">
        <v>1436.57675</v>
      </c>
      <c r="D140" s="25">
        <v>782.1095000000007</v>
      </c>
      <c r="E140" s="25">
        <f t="shared" si="8"/>
        <v>2218.6862500000007</v>
      </c>
      <c r="G140" s="25">
        <v>743.1715000000002</v>
      </c>
      <c r="H140" s="25">
        <v>1080.1512499999997</v>
      </c>
      <c r="I140" s="25">
        <f t="shared" si="9"/>
        <v>1823.3227499999998</v>
      </c>
      <c r="K140" s="25">
        <f t="shared" si="10"/>
        <v>4042.0090000000005</v>
      </c>
      <c r="M140" s="25">
        <v>22.323749999999997</v>
      </c>
      <c r="N140" s="25">
        <v>60.6175</v>
      </c>
      <c r="O140" s="25">
        <v>53.225249999999996</v>
      </c>
      <c r="P140" s="25">
        <v>28.11</v>
      </c>
      <c r="Q140" s="25">
        <v>360.883</v>
      </c>
      <c r="R140" s="25">
        <v>63.399</v>
      </c>
      <c r="S140" s="25">
        <v>1464.3635</v>
      </c>
      <c r="T140" s="25">
        <v>165.76425</v>
      </c>
      <c r="V140" s="25">
        <v>13.0245</v>
      </c>
      <c r="W140" s="25">
        <v>15.1425</v>
      </c>
      <c r="X140" s="25">
        <v>0</v>
      </c>
      <c r="Y140" s="25">
        <v>11.291749999999999</v>
      </c>
      <c r="Z140" s="25">
        <v>217.97799999999995</v>
      </c>
      <c r="AA140" s="25">
        <v>37.14875</v>
      </c>
      <c r="AB140" s="25">
        <v>1349.69</v>
      </c>
      <c r="AC140" s="25">
        <v>179.04725000000002</v>
      </c>
    </row>
    <row r="141" spans="1:29" ht="12">
      <c r="A141" s="23">
        <v>2017</v>
      </c>
      <c r="B141" s="23">
        <v>1</v>
      </c>
      <c r="C141" s="25">
        <v>1451.3400833333333</v>
      </c>
      <c r="D141" s="25">
        <v>694.3530000000003</v>
      </c>
      <c r="E141" s="25">
        <f t="shared" si="8"/>
        <v>2145.6930833333336</v>
      </c>
      <c r="G141" s="25">
        <v>753.0409999999999</v>
      </c>
      <c r="H141" s="25">
        <v>984.86075</v>
      </c>
      <c r="I141" s="25">
        <f aca="true" t="shared" si="11" ref="I141:I146">SUM(G141:H141)</f>
        <v>1737.90175</v>
      </c>
      <c r="K141" s="25">
        <f aca="true" t="shared" si="12" ref="K141:K146">SUM(E141,I141)</f>
        <v>3883.5948333333336</v>
      </c>
      <c r="M141" s="25">
        <v>23.11825</v>
      </c>
      <c r="N141" s="25">
        <v>61.86</v>
      </c>
      <c r="O141" s="25">
        <v>56.44983333333333</v>
      </c>
      <c r="P141" s="25">
        <v>28.88925</v>
      </c>
      <c r="Q141" s="25">
        <v>365.09575</v>
      </c>
      <c r="R141" s="25">
        <v>62.80225</v>
      </c>
      <c r="S141" s="25">
        <v>1380.4675000000002</v>
      </c>
      <c r="T141" s="25">
        <v>167.01024999999998</v>
      </c>
      <c r="V141" s="25">
        <v>12.77025</v>
      </c>
      <c r="W141" s="25">
        <v>14.93925</v>
      </c>
      <c r="X141" s="25">
        <v>0</v>
      </c>
      <c r="Y141" s="25">
        <v>10.821000000000002</v>
      </c>
      <c r="Z141" s="25">
        <v>218.63100000000003</v>
      </c>
      <c r="AA141" s="25">
        <v>36.9485</v>
      </c>
      <c r="AB141" s="25">
        <v>1270.3935</v>
      </c>
      <c r="AC141" s="25">
        <v>173.39825000000002</v>
      </c>
    </row>
    <row r="142" spans="2:29" ht="12">
      <c r="B142" s="23">
        <v>2</v>
      </c>
      <c r="C142" s="25">
        <v>1483.3633333333335</v>
      </c>
      <c r="D142" s="25">
        <v>698.0379999999998</v>
      </c>
      <c r="E142" s="25">
        <f t="shared" si="8"/>
        <v>2181.4013333333332</v>
      </c>
      <c r="G142" s="25">
        <v>756.1500000000001</v>
      </c>
      <c r="H142" s="25">
        <v>980.9090000000001</v>
      </c>
      <c r="I142" s="25">
        <f t="shared" si="11"/>
        <v>1737.0590000000002</v>
      </c>
      <c r="K142" s="25">
        <f t="shared" si="12"/>
        <v>3918.4603333333334</v>
      </c>
      <c r="M142" s="25">
        <v>20.4995</v>
      </c>
      <c r="N142" s="25">
        <v>66.32025</v>
      </c>
      <c r="O142" s="25">
        <v>57.17333333333333</v>
      </c>
      <c r="P142" s="25">
        <v>33.07775</v>
      </c>
      <c r="Q142" s="25">
        <v>363.42575</v>
      </c>
      <c r="R142" s="25">
        <v>64.6605</v>
      </c>
      <c r="S142" s="25">
        <v>1397.7517500000001</v>
      </c>
      <c r="T142" s="25">
        <v>178.4925</v>
      </c>
      <c r="V142" s="25">
        <v>12.440499999999998</v>
      </c>
      <c r="W142" s="25">
        <v>14.86825</v>
      </c>
      <c r="X142" s="25">
        <v>0</v>
      </c>
      <c r="Y142" s="25">
        <v>10.68325</v>
      </c>
      <c r="Z142" s="25">
        <v>202.687</v>
      </c>
      <c r="AA142" s="25">
        <v>37.386</v>
      </c>
      <c r="AB142" s="25">
        <v>1277.46025</v>
      </c>
      <c r="AC142" s="25">
        <v>181.53375</v>
      </c>
    </row>
    <row r="143" spans="2:29" ht="12">
      <c r="B143" s="23">
        <v>3</v>
      </c>
      <c r="C143" s="25">
        <v>1483.4014000000002</v>
      </c>
      <c r="D143" s="25">
        <v>715.1525000000001</v>
      </c>
      <c r="E143" s="25">
        <f t="shared" si="8"/>
        <v>2198.5539000000003</v>
      </c>
      <c r="G143" s="25">
        <v>787.1296</v>
      </c>
      <c r="H143" s="25">
        <v>965.2302000000002</v>
      </c>
      <c r="I143" s="25">
        <f t="shared" si="11"/>
        <v>1752.3598000000002</v>
      </c>
      <c r="K143" s="25">
        <f t="shared" si="12"/>
        <v>3950.9137000000005</v>
      </c>
      <c r="M143" s="25">
        <v>19.992399999999996</v>
      </c>
      <c r="N143" s="25">
        <v>67.6478</v>
      </c>
      <c r="O143" s="25">
        <v>45.0321</v>
      </c>
      <c r="P143" s="25">
        <v>31.182200000000005</v>
      </c>
      <c r="Q143" s="25">
        <v>365.223</v>
      </c>
      <c r="R143" s="25">
        <v>57.2188</v>
      </c>
      <c r="S143" s="25">
        <v>1443.6068</v>
      </c>
      <c r="T143" s="25">
        <v>168.6508</v>
      </c>
      <c r="V143" s="25">
        <v>12.500999999999998</v>
      </c>
      <c r="W143" s="25">
        <v>14.757399999999997</v>
      </c>
      <c r="X143" s="25">
        <v>0</v>
      </c>
      <c r="Y143" s="25">
        <v>12.180399999999999</v>
      </c>
      <c r="Z143" s="25">
        <v>200.5212</v>
      </c>
      <c r="AA143" s="25">
        <v>34.1524</v>
      </c>
      <c r="AB143" s="25">
        <v>1303.9112</v>
      </c>
      <c r="AC143" s="25">
        <v>174.3362</v>
      </c>
    </row>
    <row r="144" spans="2:29" ht="12">
      <c r="B144" s="23">
        <v>4</v>
      </c>
      <c r="C144" s="25">
        <v>1507.4780833333334</v>
      </c>
      <c r="D144" s="25">
        <v>669.6387499999996</v>
      </c>
      <c r="E144" s="25">
        <f t="shared" si="8"/>
        <v>2177.116833333333</v>
      </c>
      <c r="G144" s="25">
        <v>783.39375</v>
      </c>
      <c r="H144" s="25">
        <v>951.3185000000003</v>
      </c>
      <c r="I144" s="25">
        <f t="shared" si="11"/>
        <v>1734.7122500000003</v>
      </c>
      <c r="K144" s="25">
        <f t="shared" si="12"/>
        <v>3911.829083333333</v>
      </c>
      <c r="M144" s="25">
        <v>20.17075</v>
      </c>
      <c r="N144" s="25">
        <v>64.68375</v>
      </c>
      <c r="O144" s="25">
        <v>54.46308333333333</v>
      </c>
      <c r="P144" s="25">
        <v>31.153</v>
      </c>
      <c r="Q144" s="25">
        <v>368.48325000000006</v>
      </c>
      <c r="R144" s="25">
        <v>53.653499999999994</v>
      </c>
      <c r="S144" s="25">
        <v>1423.182</v>
      </c>
      <c r="T144" s="25">
        <v>161.3275</v>
      </c>
      <c r="V144" s="25">
        <v>12.62675</v>
      </c>
      <c r="W144" s="25">
        <v>14.177249999999999</v>
      </c>
      <c r="X144" s="25">
        <v>0</v>
      </c>
      <c r="Y144" s="25">
        <v>9.932749999999999</v>
      </c>
      <c r="Z144" s="25">
        <v>210.02575000000002</v>
      </c>
      <c r="AA144" s="25">
        <v>33.002750000000006</v>
      </c>
      <c r="AB144" s="25">
        <v>1292.3725</v>
      </c>
      <c r="AC144" s="25">
        <v>162.5745</v>
      </c>
    </row>
    <row r="145" spans="2:29" ht="12">
      <c r="B145" s="23">
        <v>5</v>
      </c>
      <c r="C145" s="25">
        <v>1522.1955833333332</v>
      </c>
      <c r="D145" s="25">
        <v>693.1387500000001</v>
      </c>
      <c r="E145" s="25">
        <f t="shared" si="8"/>
        <v>2215.3343333333332</v>
      </c>
      <c r="G145" s="25">
        <v>800.3595</v>
      </c>
      <c r="H145" s="25">
        <v>959.7567499999996</v>
      </c>
      <c r="I145" s="25">
        <f t="shared" si="11"/>
        <v>1760.1162499999996</v>
      </c>
      <c r="K145" s="25">
        <f t="shared" si="12"/>
        <v>3975.450583333333</v>
      </c>
      <c r="M145" s="25">
        <v>19.761</v>
      </c>
      <c r="N145" s="25">
        <v>68.20575000000001</v>
      </c>
      <c r="O145" s="25">
        <v>57.03008333333333</v>
      </c>
      <c r="P145" s="25">
        <v>33.5595</v>
      </c>
      <c r="Q145" s="25">
        <v>368.34999999999997</v>
      </c>
      <c r="R145" s="25">
        <v>50.742</v>
      </c>
      <c r="S145" s="25">
        <v>1455.82275</v>
      </c>
      <c r="T145" s="25">
        <v>161.86325000000002</v>
      </c>
      <c r="V145" s="25">
        <v>11.9495</v>
      </c>
      <c r="W145" s="25">
        <v>15.50225</v>
      </c>
      <c r="X145" s="25">
        <v>0</v>
      </c>
      <c r="Y145" s="25">
        <v>10.278249999999998</v>
      </c>
      <c r="Z145" s="25">
        <v>218.2835</v>
      </c>
      <c r="AA145" s="25">
        <v>31.903750000000002</v>
      </c>
      <c r="AB145" s="25">
        <v>1311.2765</v>
      </c>
      <c r="AC145" s="25">
        <v>160.9225</v>
      </c>
    </row>
    <row r="146" spans="2:29" ht="12">
      <c r="B146" s="23">
        <v>6</v>
      </c>
      <c r="C146" s="25">
        <v>1534.78325</v>
      </c>
      <c r="D146" s="25">
        <v>727.2620000000006</v>
      </c>
      <c r="E146" s="25">
        <f t="shared" si="8"/>
        <v>2262.0452500000006</v>
      </c>
      <c r="G146" s="25">
        <v>813.7060000000001</v>
      </c>
      <c r="H146" s="25">
        <v>994.3049999999998</v>
      </c>
      <c r="I146" s="25">
        <f t="shared" si="11"/>
        <v>1808.011</v>
      </c>
      <c r="K146" s="25">
        <f t="shared" si="12"/>
        <v>4070.0562500000005</v>
      </c>
      <c r="M146" s="25">
        <v>19.51625</v>
      </c>
      <c r="N146" s="25">
        <v>71.82375</v>
      </c>
      <c r="O146" s="25">
        <v>40.482</v>
      </c>
      <c r="P146" s="25">
        <v>28.48875</v>
      </c>
      <c r="Q146" s="25">
        <v>384.57325</v>
      </c>
      <c r="R146" s="25">
        <v>49.42250000000001</v>
      </c>
      <c r="S146" s="25">
        <v>1507.355</v>
      </c>
      <c r="T146" s="25">
        <v>160.38375</v>
      </c>
      <c r="V146" s="25">
        <v>10.5825</v>
      </c>
      <c r="W146" s="25">
        <v>16.2595</v>
      </c>
      <c r="X146" s="25">
        <v>0</v>
      </c>
      <c r="Y146" s="25">
        <v>8.693</v>
      </c>
      <c r="Z146" s="25">
        <v>217.5835</v>
      </c>
      <c r="AA146" s="25">
        <v>30.452749999999998</v>
      </c>
      <c r="AB146" s="25">
        <v>1353.094</v>
      </c>
      <c r="AC146" s="25">
        <v>171.34574999999998</v>
      </c>
    </row>
    <row r="147" spans="2:29" ht="12">
      <c r="B147" s="23">
        <v>7</v>
      </c>
      <c r="C147" s="25">
        <v>1489.8636666666666</v>
      </c>
      <c r="D147" s="25">
        <v>703.7909999999997</v>
      </c>
      <c r="E147" s="25">
        <f t="shared" si="8"/>
        <v>2193.6546666666663</v>
      </c>
      <c r="G147" s="25">
        <v>758.057</v>
      </c>
      <c r="H147" s="25">
        <v>971.1883333333333</v>
      </c>
      <c r="I147" s="25">
        <f aca="true" t="shared" si="13" ref="I147:I153">SUM(G147:H147)</f>
        <v>1729.2453333333333</v>
      </c>
      <c r="K147" s="25">
        <f aca="true" t="shared" si="14" ref="K147:K153">SUM(E147,I147)</f>
        <v>3922.8999999999996</v>
      </c>
      <c r="M147" s="25">
        <v>19.04266666666667</v>
      </c>
      <c r="N147" s="25">
        <v>68.26433333333333</v>
      </c>
      <c r="O147" s="25">
        <v>51.27033333333333</v>
      </c>
      <c r="P147" s="25">
        <v>28.02733333333333</v>
      </c>
      <c r="Q147" s="25">
        <v>389.1413333333334</v>
      </c>
      <c r="R147" s="25">
        <v>48.951333333333324</v>
      </c>
      <c r="S147" s="25">
        <v>1432.3336666666664</v>
      </c>
      <c r="T147" s="25">
        <v>156.62366666666668</v>
      </c>
      <c r="V147" s="25">
        <v>10.678333333333333</v>
      </c>
      <c r="W147" s="25">
        <v>15.911333333333333</v>
      </c>
      <c r="X147" s="25">
        <v>0</v>
      </c>
      <c r="Y147" s="25">
        <v>9.681333333333335</v>
      </c>
      <c r="Z147" s="25">
        <v>220.12333333333336</v>
      </c>
      <c r="AA147" s="25">
        <v>30.140999999999995</v>
      </c>
      <c r="AB147" s="25">
        <v>1278.418666666667</v>
      </c>
      <c r="AC147" s="25">
        <v>164.2913333333333</v>
      </c>
    </row>
    <row r="148" spans="2:29" ht="12">
      <c r="B148" s="23">
        <v>8</v>
      </c>
      <c r="C148" s="25">
        <v>1495.9163999999998</v>
      </c>
      <c r="D148" s="25">
        <v>730.9916000000005</v>
      </c>
      <c r="E148" s="25">
        <f t="shared" si="8"/>
        <v>2226.9080000000004</v>
      </c>
      <c r="G148" s="25">
        <v>769.7732000000001</v>
      </c>
      <c r="H148" s="25">
        <v>988.4249999999997</v>
      </c>
      <c r="I148" s="25">
        <f t="shared" si="13"/>
        <v>1758.1981999999998</v>
      </c>
      <c r="K148" s="25">
        <f t="shared" si="14"/>
        <v>3985.1062</v>
      </c>
      <c r="M148" s="25">
        <v>18.7132</v>
      </c>
      <c r="N148" s="25">
        <v>72.08160000000001</v>
      </c>
      <c r="O148" s="25">
        <v>50.1306</v>
      </c>
      <c r="P148" s="25">
        <v>30.494999999999997</v>
      </c>
      <c r="Q148" s="25">
        <v>398.3766</v>
      </c>
      <c r="R148" s="25">
        <v>46.46479999999999</v>
      </c>
      <c r="S148" s="25">
        <v>1449.0078</v>
      </c>
      <c r="T148" s="25">
        <v>161.63840000000002</v>
      </c>
      <c r="V148" s="25">
        <v>10.9346</v>
      </c>
      <c r="W148" s="25">
        <v>16.0162</v>
      </c>
      <c r="X148" s="25">
        <v>0</v>
      </c>
      <c r="Y148" s="25">
        <v>9.054599999999999</v>
      </c>
      <c r="Z148" s="25">
        <v>219.5664</v>
      </c>
      <c r="AA148" s="25">
        <v>23.9752</v>
      </c>
      <c r="AB148" s="25">
        <v>1307.0964</v>
      </c>
      <c r="AC148" s="25">
        <v>171.5548</v>
      </c>
    </row>
    <row r="149" spans="2:29" ht="12">
      <c r="B149" s="23">
        <v>9</v>
      </c>
      <c r="C149" s="25">
        <v>1497.43875</v>
      </c>
      <c r="D149" s="25">
        <v>775.7555000000004</v>
      </c>
      <c r="E149" s="25">
        <f t="shared" si="8"/>
        <v>2273.1942500000005</v>
      </c>
      <c r="G149" s="25">
        <v>782.24175</v>
      </c>
      <c r="H149" s="25">
        <v>1025.382</v>
      </c>
      <c r="I149" s="25">
        <f t="shared" si="13"/>
        <v>1807.6237500000002</v>
      </c>
      <c r="K149" s="25">
        <f t="shared" si="14"/>
        <v>4080.8180000000007</v>
      </c>
      <c r="M149" s="25">
        <v>18.57675</v>
      </c>
      <c r="N149" s="25">
        <v>71.8405</v>
      </c>
      <c r="O149" s="25">
        <v>49.82025</v>
      </c>
      <c r="P149" s="25">
        <v>27.871499999999997</v>
      </c>
      <c r="Q149" s="25">
        <v>399.68475</v>
      </c>
      <c r="R149" s="25">
        <v>44.748999999999995</v>
      </c>
      <c r="S149" s="25">
        <v>1505.2142500000002</v>
      </c>
      <c r="T149" s="25">
        <v>155.43724999999998</v>
      </c>
      <c r="V149" s="25">
        <v>10.9585</v>
      </c>
      <c r="W149" s="25">
        <v>16.532</v>
      </c>
      <c r="X149" s="25">
        <v>1.111</v>
      </c>
      <c r="Y149" s="25">
        <v>8.9565</v>
      </c>
      <c r="Z149" s="25">
        <v>216.33125</v>
      </c>
      <c r="AA149" s="25">
        <v>22.7795</v>
      </c>
      <c r="AB149" s="25">
        <v>1360.85625</v>
      </c>
      <c r="AC149" s="25">
        <v>170.09875000000002</v>
      </c>
    </row>
    <row r="150" spans="2:29" ht="12">
      <c r="B150" s="23">
        <v>10</v>
      </c>
      <c r="C150" s="25">
        <v>1524.7325</v>
      </c>
      <c r="D150" s="25">
        <v>734.9699999999998</v>
      </c>
      <c r="E150" s="25">
        <f t="shared" si="8"/>
        <v>2259.7025</v>
      </c>
      <c r="G150" s="25">
        <v>795.63225</v>
      </c>
      <c r="H150" s="25">
        <v>988.6797500000001</v>
      </c>
      <c r="I150" s="25">
        <f t="shared" si="13"/>
        <v>1784.3120000000001</v>
      </c>
      <c r="K150" s="25">
        <f t="shared" si="14"/>
        <v>4044.0145</v>
      </c>
      <c r="M150" s="25">
        <v>17.829</v>
      </c>
      <c r="N150" s="25">
        <v>73.892</v>
      </c>
      <c r="O150" s="25">
        <v>49.06625</v>
      </c>
      <c r="P150" s="25">
        <v>28.9235</v>
      </c>
      <c r="Q150" s="25">
        <v>383.4915000000001</v>
      </c>
      <c r="R150" s="25">
        <v>37.9025</v>
      </c>
      <c r="S150" s="25">
        <v>1513.70075</v>
      </c>
      <c r="T150" s="25">
        <v>154.897</v>
      </c>
      <c r="V150" s="25">
        <v>10.665249999999999</v>
      </c>
      <c r="W150" s="25">
        <v>16.711</v>
      </c>
      <c r="X150" s="25">
        <v>0</v>
      </c>
      <c r="Y150" s="25">
        <v>8.737250000000001</v>
      </c>
      <c r="Z150" s="25">
        <v>203.4085</v>
      </c>
      <c r="AA150" s="25">
        <v>21.712500000000002</v>
      </c>
      <c r="AB150" s="25">
        <v>1352.74825</v>
      </c>
      <c r="AC150" s="25">
        <v>170.32925</v>
      </c>
    </row>
    <row r="151" spans="2:29" ht="12">
      <c r="B151" s="23">
        <v>11</v>
      </c>
      <c r="C151" s="25">
        <v>1551.2740000000001</v>
      </c>
      <c r="D151" s="25">
        <v>767.1092000000001</v>
      </c>
      <c r="E151" s="25">
        <f t="shared" si="8"/>
        <v>2318.3832</v>
      </c>
      <c r="G151" s="25">
        <v>812.2204</v>
      </c>
      <c r="H151" s="25">
        <v>1015.0723999999999</v>
      </c>
      <c r="I151" s="25">
        <f t="shared" si="13"/>
        <v>1827.2928</v>
      </c>
      <c r="K151" s="25">
        <f t="shared" si="14"/>
        <v>4145.676</v>
      </c>
      <c r="M151" s="25">
        <v>18.836000000000002</v>
      </c>
      <c r="N151" s="25">
        <v>76.115</v>
      </c>
      <c r="O151" s="25">
        <v>51.98780000000001</v>
      </c>
      <c r="P151" s="25">
        <v>29.4844</v>
      </c>
      <c r="Q151" s="25">
        <v>389.93320000000006</v>
      </c>
      <c r="R151" s="25">
        <v>38.148</v>
      </c>
      <c r="S151" s="25">
        <v>1557.8268</v>
      </c>
      <c r="T151" s="25">
        <v>156.05200000000002</v>
      </c>
      <c r="V151" s="25">
        <v>10.837200000000001</v>
      </c>
      <c r="W151" s="25">
        <v>15.9014</v>
      </c>
      <c r="X151" s="25">
        <v>0</v>
      </c>
      <c r="Y151" s="25">
        <v>9.0866</v>
      </c>
      <c r="Z151" s="25">
        <v>197.24239999999998</v>
      </c>
      <c r="AA151" s="25">
        <v>21.096600000000002</v>
      </c>
      <c r="AB151" s="25">
        <v>1402.475</v>
      </c>
      <c r="AC151" s="25">
        <v>170.65359999999998</v>
      </c>
    </row>
    <row r="152" spans="2:29" ht="12">
      <c r="B152" s="23">
        <v>12</v>
      </c>
      <c r="C152" s="25">
        <v>1565.3120000000001</v>
      </c>
      <c r="D152" s="25">
        <v>779.07275</v>
      </c>
      <c r="E152" s="25">
        <f t="shared" si="8"/>
        <v>2344.38475</v>
      </c>
      <c r="G152" s="25">
        <v>850.0055</v>
      </c>
      <c r="H152" s="25">
        <v>995.6567500000001</v>
      </c>
      <c r="I152" s="25">
        <f t="shared" si="13"/>
        <v>1845.66225</v>
      </c>
      <c r="K152" s="25">
        <f t="shared" si="14"/>
        <v>4190.0470000000005</v>
      </c>
      <c r="M152" s="25">
        <v>19.3235</v>
      </c>
      <c r="N152" s="25">
        <v>70.5945</v>
      </c>
      <c r="O152" s="25">
        <v>56.669250000000005</v>
      </c>
      <c r="P152" s="25">
        <v>25.891999999999996</v>
      </c>
      <c r="Q152" s="25">
        <v>381.4825000000001</v>
      </c>
      <c r="R152" s="25">
        <v>38.6445</v>
      </c>
      <c r="S152" s="25">
        <v>1601.38225</v>
      </c>
      <c r="T152" s="25">
        <v>150.39625</v>
      </c>
      <c r="V152" s="25">
        <v>10.940249999999999</v>
      </c>
      <c r="W152" s="25">
        <v>15.578</v>
      </c>
      <c r="X152" s="25">
        <v>0</v>
      </c>
      <c r="Y152" s="25">
        <v>8.94725</v>
      </c>
      <c r="Z152" s="25">
        <v>193.66449999999998</v>
      </c>
      <c r="AA152" s="25">
        <v>20.2305</v>
      </c>
      <c r="AB152" s="25">
        <v>1434.9185</v>
      </c>
      <c r="AC152" s="25">
        <v>161.38325</v>
      </c>
    </row>
    <row r="153" spans="1:29" ht="12">
      <c r="A153" s="23">
        <v>2018</v>
      </c>
      <c r="B153" s="23">
        <v>1</v>
      </c>
      <c r="C153" s="25">
        <v>1466.345</v>
      </c>
      <c r="D153" s="25">
        <v>722.1715000000002</v>
      </c>
      <c r="E153" s="25">
        <f t="shared" si="8"/>
        <v>2188.5165</v>
      </c>
      <c r="G153" s="25">
        <v>762.2092</v>
      </c>
      <c r="H153" s="25">
        <v>934.8436000000004</v>
      </c>
      <c r="I153" s="25">
        <f t="shared" si="13"/>
        <v>1697.0528000000004</v>
      </c>
      <c r="K153" s="25">
        <f t="shared" si="14"/>
        <v>3885.5693000000006</v>
      </c>
      <c r="M153" s="25">
        <v>18.952799999999996</v>
      </c>
      <c r="N153" s="25">
        <v>66.5308</v>
      </c>
      <c r="O153" s="25">
        <v>64.72729999999999</v>
      </c>
      <c r="P153" s="25">
        <v>26.313399999999994</v>
      </c>
      <c r="Q153" s="25">
        <v>388.6940000000001</v>
      </c>
      <c r="R153" s="25">
        <v>38.692</v>
      </c>
      <c r="S153" s="25">
        <v>1433.514</v>
      </c>
      <c r="T153" s="25">
        <v>151.0922</v>
      </c>
      <c r="V153" s="25">
        <v>10.3504</v>
      </c>
      <c r="W153" s="25">
        <v>15.1284</v>
      </c>
      <c r="X153" s="25">
        <v>0</v>
      </c>
      <c r="Y153" s="25">
        <v>8.719</v>
      </c>
      <c r="Z153" s="25">
        <v>207.94</v>
      </c>
      <c r="AA153" s="25">
        <v>19.4506</v>
      </c>
      <c r="AB153" s="25">
        <v>1277.5826</v>
      </c>
      <c r="AC153" s="25">
        <v>157.8818</v>
      </c>
    </row>
    <row r="154" spans="2:29" ht="12">
      <c r="B154" s="23">
        <v>2</v>
      </c>
      <c r="C154" s="25">
        <v>1468.23675</v>
      </c>
      <c r="D154" s="25">
        <v>758.2494999999999</v>
      </c>
      <c r="E154" s="25">
        <f t="shared" si="8"/>
        <v>2226.48625</v>
      </c>
      <c r="G154" s="25">
        <v>763.0582499999999</v>
      </c>
      <c r="H154" s="25">
        <v>958.5665</v>
      </c>
      <c r="I154" s="25">
        <f>SUM(G154:H154)</f>
        <v>1721.62475</v>
      </c>
      <c r="K154" s="25">
        <f>SUM(E154,I154)</f>
        <v>3948.111</v>
      </c>
      <c r="M154" s="25">
        <v>19.595000000000002</v>
      </c>
      <c r="N154" s="25">
        <v>72.17575</v>
      </c>
      <c r="O154" s="25">
        <v>49.59049999999999</v>
      </c>
      <c r="P154" s="25">
        <v>31.30975</v>
      </c>
      <c r="Q154" s="25">
        <v>388.46875000000006</v>
      </c>
      <c r="R154" s="25">
        <v>37.233999999999995</v>
      </c>
      <c r="S154" s="25">
        <v>1483.1895</v>
      </c>
      <c r="T154" s="25">
        <v>144.923</v>
      </c>
      <c r="V154" s="25">
        <v>10.167750000000002</v>
      </c>
      <c r="W154" s="25">
        <v>14.69125</v>
      </c>
      <c r="X154" s="25">
        <v>0</v>
      </c>
      <c r="Y154" s="25">
        <v>8.404499999999999</v>
      </c>
      <c r="Z154" s="25">
        <v>199.50525</v>
      </c>
      <c r="AA154" s="25">
        <v>19.14425</v>
      </c>
      <c r="AB154" s="25">
        <v>1312.4995</v>
      </c>
      <c r="AC154" s="25">
        <v>157.21224999999998</v>
      </c>
    </row>
    <row r="155" spans="2:29" ht="12">
      <c r="B155" s="23">
        <v>3</v>
      </c>
      <c r="C155" s="25">
        <v>1464.24725</v>
      </c>
      <c r="D155" s="25">
        <v>751.6960000000004</v>
      </c>
      <c r="E155" s="25">
        <f t="shared" si="8"/>
        <v>2215.9432500000003</v>
      </c>
      <c r="G155" s="25">
        <v>770.83075</v>
      </c>
      <c r="H155" s="25">
        <v>983.0545000000001</v>
      </c>
      <c r="I155" s="25">
        <f>SUM(G155:H155)</f>
        <v>1753.88525</v>
      </c>
      <c r="K155" s="25">
        <f>SUM(E155,I155)</f>
        <v>3969.8285000000005</v>
      </c>
      <c r="M155" s="25">
        <v>19.92775</v>
      </c>
      <c r="N155" s="25">
        <v>68.005</v>
      </c>
      <c r="O155" s="25">
        <v>41.754</v>
      </c>
      <c r="P155" s="25">
        <v>30.295500000000004</v>
      </c>
      <c r="Q155" s="25">
        <v>385.94949999999994</v>
      </c>
      <c r="R155" s="25">
        <v>38.458000000000006</v>
      </c>
      <c r="S155" s="25">
        <v>1486.18275</v>
      </c>
      <c r="T155" s="25">
        <v>145.37075</v>
      </c>
      <c r="V155" s="25">
        <v>10.341249999999999</v>
      </c>
      <c r="W155" s="25">
        <v>15.53075</v>
      </c>
      <c r="X155" s="25">
        <v>0</v>
      </c>
      <c r="Y155" s="25">
        <v>10.1445</v>
      </c>
      <c r="Z155" s="25">
        <v>202.50925</v>
      </c>
      <c r="AA155" s="25">
        <v>19.15275</v>
      </c>
      <c r="AB155" s="25">
        <v>1339.196</v>
      </c>
      <c r="AC155" s="25">
        <v>157.01075</v>
      </c>
    </row>
    <row r="156" spans="2:29" ht="12">
      <c r="B156" s="23">
        <v>4</v>
      </c>
      <c r="C156" s="25">
        <v>1439.1382500000002</v>
      </c>
      <c r="D156" s="25">
        <v>667.4337499999999</v>
      </c>
      <c r="E156" s="25">
        <f t="shared" si="8"/>
        <v>2106.572</v>
      </c>
      <c r="G156" s="25">
        <v>724.9142499999999</v>
      </c>
      <c r="H156" s="25">
        <v>902.4262500000001</v>
      </c>
      <c r="I156" s="25">
        <f>SUM(G156:H156)</f>
        <v>1627.3405</v>
      </c>
      <c r="K156" s="25">
        <f>SUM(E156,I156)</f>
        <v>3733.9125000000004</v>
      </c>
      <c r="M156" s="25">
        <v>19.12325</v>
      </c>
      <c r="N156" s="25">
        <v>65.205</v>
      </c>
      <c r="O156" s="25">
        <v>50.643499999999996</v>
      </c>
      <c r="P156" s="25">
        <v>27.506999999999998</v>
      </c>
      <c r="Q156" s="25">
        <v>388.41150000000005</v>
      </c>
      <c r="R156" s="25">
        <v>42.553999999999995</v>
      </c>
      <c r="S156" s="25">
        <v>1377.6772500000002</v>
      </c>
      <c r="T156" s="25">
        <v>135.4505</v>
      </c>
      <c r="V156" s="25">
        <v>10.468</v>
      </c>
      <c r="W156" s="25">
        <v>15.890999999999996</v>
      </c>
      <c r="X156" s="25">
        <v>0</v>
      </c>
      <c r="Y156" s="25">
        <v>10.165</v>
      </c>
      <c r="Z156" s="25">
        <v>203.1555</v>
      </c>
      <c r="AA156" s="25">
        <v>20.9165</v>
      </c>
      <c r="AB156" s="25">
        <v>1226.94975</v>
      </c>
      <c r="AC156" s="25">
        <v>139.79475</v>
      </c>
    </row>
    <row r="157" spans="2:29" ht="12">
      <c r="B157" s="23">
        <v>5</v>
      </c>
      <c r="C157" s="25">
        <v>1475.8311999999999</v>
      </c>
      <c r="D157" s="25">
        <v>670.1610000000007</v>
      </c>
      <c r="E157" s="25">
        <f t="shared" si="8"/>
        <v>2145.9922000000006</v>
      </c>
      <c r="G157" s="25">
        <v>750.2334000000001</v>
      </c>
      <c r="H157" s="25">
        <v>889.7411999999997</v>
      </c>
      <c r="I157" s="25">
        <f>SUM(G157:H157)</f>
        <v>1639.9745999999998</v>
      </c>
      <c r="K157" s="25">
        <f>SUM(E157,I157)</f>
        <v>3785.9668</v>
      </c>
      <c r="M157" s="25">
        <v>19.4296</v>
      </c>
      <c r="N157" s="25">
        <v>67.46279999999999</v>
      </c>
      <c r="O157" s="25">
        <v>52.954</v>
      </c>
      <c r="P157" s="25">
        <v>26.463399999999996</v>
      </c>
      <c r="Q157" s="25">
        <v>395.72540000000004</v>
      </c>
      <c r="R157" s="25">
        <v>42.6288</v>
      </c>
      <c r="S157" s="25">
        <v>1399.4226</v>
      </c>
      <c r="T157" s="25">
        <v>141.9056</v>
      </c>
      <c r="V157" s="25">
        <v>10.615599999999999</v>
      </c>
      <c r="W157" s="25">
        <v>16.544</v>
      </c>
      <c r="X157" s="25">
        <v>0</v>
      </c>
      <c r="Y157" s="25">
        <v>9.0772</v>
      </c>
      <c r="Z157" s="25">
        <v>203.503</v>
      </c>
      <c r="AA157" s="25">
        <v>22.295199999999998</v>
      </c>
      <c r="AB157" s="25">
        <v>1233.8069999999998</v>
      </c>
      <c r="AC157" s="25">
        <v>144.1326</v>
      </c>
    </row>
    <row r="158" spans="2:29" ht="12">
      <c r="B158" s="23">
        <v>6</v>
      </c>
      <c r="C158" s="25">
        <v>1495.0016666666668</v>
      </c>
      <c r="D158" s="25">
        <v>675.3469999999995</v>
      </c>
      <c r="E158" s="25">
        <f t="shared" si="8"/>
        <v>2170.3486666666663</v>
      </c>
      <c r="G158" s="25">
        <v>767.8393333333333</v>
      </c>
      <c r="H158" s="25">
        <v>879.8776666666665</v>
      </c>
      <c r="I158" s="25">
        <f>SUM(G158:H158)</f>
        <v>1647.7169999999999</v>
      </c>
      <c r="K158" s="25">
        <f>SUM(E158,I158)</f>
        <v>3818.0656666666664</v>
      </c>
      <c r="M158" s="25">
        <v>20.115333333333332</v>
      </c>
      <c r="N158" s="25">
        <v>69.49533333333333</v>
      </c>
      <c r="O158" s="25">
        <v>52.480999999999995</v>
      </c>
      <c r="P158" s="25">
        <v>26.305333333333337</v>
      </c>
      <c r="Q158" s="25">
        <v>394.08466666666664</v>
      </c>
      <c r="R158" s="25">
        <v>44.229666666666674</v>
      </c>
      <c r="S158" s="25">
        <v>1426.0406666666665</v>
      </c>
      <c r="T158" s="25">
        <v>137.59666666666666</v>
      </c>
      <c r="V158" s="25">
        <v>10.987</v>
      </c>
      <c r="W158" s="25">
        <v>16.410666666666664</v>
      </c>
      <c r="X158" s="25">
        <v>0</v>
      </c>
      <c r="Y158" s="25">
        <v>8.669666666666666</v>
      </c>
      <c r="Z158" s="25">
        <v>198.821</v>
      </c>
      <c r="AA158" s="25">
        <v>22.858666666666668</v>
      </c>
      <c r="AB158" s="25">
        <v>1249.6243333333332</v>
      </c>
      <c r="AC158" s="25">
        <v>140.34566666666666</v>
      </c>
    </row>
  </sheetData>
  <sheetProtection/>
  <mergeCells count="4">
    <mergeCell ref="C4:E4"/>
    <mergeCell ref="G4:I4"/>
    <mergeCell ref="M4:T4"/>
    <mergeCell ref="V4:AC4"/>
  </mergeCells>
  <printOptions/>
  <pageMargins left="0.75" right="0.75" top="1" bottom="1" header="0.5" footer="0.5"/>
  <pageSetup horizontalDpi="300" verticalDpi="300" orientation="portrait" scale="77" r:id="rId2"/>
  <drawing r:id="rId1"/>
</worksheet>
</file>

<file path=xl/worksheets/sheet4.xml><?xml version="1.0" encoding="utf-8"?>
<worksheet xmlns="http://schemas.openxmlformats.org/spreadsheetml/2006/main" xmlns:r="http://schemas.openxmlformats.org/officeDocument/2006/relationships">
  <dimension ref="A1:L134"/>
  <sheetViews>
    <sheetView zoomScaleSheetLayoutView="100" workbookViewId="0" topLeftCell="A1">
      <pane xSplit="1" ySplit="5" topLeftCell="B99" activePane="bottomRight" state="frozen"/>
      <selection pane="topLeft" activeCell="A1" sqref="A1"/>
      <selection pane="topRight" activeCell="B1" sqref="B1"/>
      <selection pane="bottomLeft" activeCell="A6" sqref="A6"/>
      <selection pane="bottomRight" activeCell="K130" sqref="K130"/>
    </sheetView>
  </sheetViews>
  <sheetFormatPr defaultColWidth="9.140625" defaultRowHeight="12.75"/>
  <cols>
    <col min="1" max="1" width="9.140625" style="3" customWidth="1"/>
    <col min="2" max="4" width="10.7109375" style="11" customWidth="1"/>
    <col min="5" max="5" width="9.140625" style="3" customWidth="1"/>
    <col min="6" max="6" width="14.8515625" style="13" customWidth="1"/>
    <col min="7" max="7" width="14.00390625" style="13" customWidth="1"/>
    <col min="8" max="8" width="14.8515625" style="13" customWidth="1"/>
    <col min="9" max="9" width="9.140625" style="3" customWidth="1"/>
    <col min="10" max="12" width="14.8515625" style="3" customWidth="1"/>
    <col min="13" max="16384" width="9.140625" style="3" customWidth="1"/>
  </cols>
  <sheetData>
    <row r="1" spans="1:8" s="2" customFormat="1" ht="30" customHeight="1">
      <c r="A1" s="8" t="s">
        <v>3</v>
      </c>
      <c r="B1" s="9"/>
      <c r="C1" s="9"/>
      <c r="D1" s="9"/>
      <c r="F1" s="10"/>
      <c r="G1" s="10"/>
      <c r="H1" s="10"/>
    </row>
    <row r="2" spans="1:8" s="2" customFormat="1" ht="30" customHeight="1">
      <c r="A2" s="8"/>
      <c r="B2" s="9"/>
      <c r="C2" s="9"/>
      <c r="D2" s="9"/>
      <c r="F2" s="10"/>
      <c r="G2" s="10"/>
      <c r="H2" s="10"/>
    </row>
    <row r="3" ht="12" customHeight="1">
      <c r="F3" s="12"/>
    </row>
    <row r="4" spans="2:12" ht="12" customHeight="1">
      <c r="B4" s="105" t="s">
        <v>1</v>
      </c>
      <c r="C4" s="105"/>
      <c r="D4" s="105"/>
      <c r="F4" s="104" t="s">
        <v>116</v>
      </c>
      <c r="G4" s="104"/>
      <c r="H4" s="104"/>
      <c r="J4" s="104" t="s">
        <v>15</v>
      </c>
      <c r="K4" s="104"/>
      <c r="L4" s="104"/>
    </row>
    <row r="5" spans="2:12" ht="12" customHeight="1">
      <c r="B5" s="14" t="s">
        <v>73</v>
      </c>
      <c r="C5" s="14" t="s">
        <v>27</v>
      </c>
      <c r="D5" s="15" t="s">
        <v>32</v>
      </c>
      <c r="F5" s="16" t="s">
        <v>73</v>
      </c>
      <c r="G5" s="16" t="s">
        <v>27</v>
      </c>
      <c r="H5" s="17" t="s">
        <v>32</v>
      </c>
      <c r="J5" s="16" t="s">
        <v>73</v>
      </c>
      <c r="K5" s="16" t="s">
        <v>27</v>
      </c>
      <c r="L5" s="17" t="s">
        <v>32</v>
      </c>
    </row>
    <row r="6" spans="1:12" ht="12" customHeight="1">
      <c r="A6" s="3">
        <v>2005</v>
      </c>
      <c r="B6" s="11">
        <v>3.1630559999999996</v>
      </c>
      <c r="C6" s="11">
        <v>3.2235</v>
      </c>
      <c r="D6" s="11">
        <v>3.238252000000001</v>
      </c>
      <c r="F6" s="22"/>
      <c r="I6" s="5"/>
      <c r="J6" s="13"/>
      <c r="K6" s="13"/>
      <c r="L6" s="13"/>
    </row>
    <row r="7" spans="1:12" ht="12" customHeight="1">
      <c r="A7" s="3">
        <v>2006</v>
      </c>
      <c r="B7" s="11">
        <v>4.924632000000002</v>
      </c>
      <c r="C7" s="11">
        <v>4.970899999999999</v>
      </c>
      <c r="D7" s="11">
        <v>4.9813</v>
      </c>
      <c r="F7" s="22"/>
      <c r="I7" s="5"/>
      <c r="J7" s="13"/>
      <c r="K7" s="13"/>
      <c r="L7" s="13"/>
    </row>
    <row r="8" spans="1:12" ht="12" customHeight="1">
      <c r="A8" s="3">
        <v>2007</v>
      </c>
      <c r="B8" s="11">
        <v>4.886440000000004</v>
      </c>
      <c r="C8" s="11">
        <v>5.063607999999999</v>
      </c>
      <c r="D8" s="11">
        <v>5.091772000000004</v>
      </c>
      <c r="F8" s="22"/>
      <c r="I8" s="5"/>
      <c r="J8" s="13"/>
      <c r="K8" s="13"/>
      <c r="L8" s="13"/>
    </row>
    <row r="9" spans="1:12" ht="12" customHeight="1">
      <c r="A9" s="3">
        <v>2008</v>
      </c>
      <c r="B9" s="11">
        <v>1.715227091633467</v>
      </c>
      <c r="C9" s="11">
        <v>1.9768007968127475</v>
      </c>
      <c r="D9" s="11">
        <v>2.0303386454183268</v>
      </c>
      <c r="F9" s="22"/>
      <c r="I9" s="5"/>
      <c r="J9" s="13"/>
      <c r="K9" s="13"/>
      <c r="L9" s="13"/>
    </row>
    <row r="10" spans="1:12" ht="12" customHeight="1">
      <c r="A10" s="3">
        <v>2009</v>
      </c>
      <c r="B10" s="11">
        <v>0.17928800000000011</v>
      </c>
      <c r="C10" s="11">
        <v>0.18682799999999988</v>
      </c>
      <c r="D10" s="11">
        <v>0.19480400000000003</v>
      </c>
      <c r="F10" s="22"/>
      <c r="I10" s="5"/>
      <c r="J10" s="13"/>
      <c r="K10" s="13"/>
      <c r="L10" s="13"/>
    </row>
    <row r="11" spans="1:12" ht="12" customHeight="1">
      <c r="A11" s="3">
        <v>2010</v>
      </c>
      <c r="B11" s="11">
        <v>0.19695599999999985</v>
      </c>
      <c r="C11" s="11">
        <v>0.20135999999999998</v>
      </c>
      <c r="D11" s="11">
        <v>0.2086559999999999</v>
      </c>
      <c r="F11" s="22">
        <v>40092828</v>
      </c>
      <c r="G11" s="13">
        <v>9489622</v>
      </c>
      <c r="H11" s="13">
        <v>33571736</v>
      </c>
      <c r="I11" s="5"/>
      <c r="J11" s="13">
        <v>160371.312</v>
      </c>
      <c r="K11" s="13">
        <v>37958.488</v>
      </c>
      <c r="L11" s="13">
        <v>134286.944</v>
      </c>
    </row>
    <row r="12" spans="1:12" ht="12" customHeight="1">
      <c r="A12" s="3">
        <v>2011</v>
      </c>
      <c r="B12" s="11">
        <v>0.0963083003952569</v>
      </c>
      <c r="C12" s="11">
        <v>0.11229644268774688</v>
      </c>
      <c r="D12" s="11">
        <v>0.13264031620553357</v>
      </c>
      <c r="F12" s="22">
        <v>37430634</v>
      </c>
      <c r="G12" s="13">
        <v>8978726</v>
      </c>
      <c r="H12" s="13">
        <v>31053364</v>
      </c>
      <c r="I12" s="5"/>
      <c r="J12" s="12">
        <v>148143.65217391305</v>
      </c>
      <c r="K12" s="13">
        <v>35523.359683794464</v>
      </c>
      <c r="L12" s="13">
        <v>122458.43478260869</v>
      </c>
    </row>
    <row r="13" spans="1:12" ht="12" customHeight="1">
      <c r="A13" s="3">
        <v>2012</v>
      </c>
      <c r="B13" s="11">
        <v>0.20865863453815256</v>
      </c>
      <c r="C13" s="11">
        <v>0.22009236947791166</v>
      </c>
      <c r="D13" s="11">
        <v>0.24003614457831318</v>
      </c>
      <c r="F13" s="22">
        <v>35879102</v>
      </c>
      <c r="G13" s="13">
        <v>7732188</v>
      </c>
      <c r="H13" s="13">
        <v>29234560</v>
      </c>
      <c r="I13" s="5"/>
      <c r="J13" s="12">
        <v>144092.77911646586</v>
      </c>
      <c r="K13" s="13">
        <v>31052.963855421687</v>
      </c>
      <c r="L13" s="13">
        <v>117407.87148594378</v>
      </c>
    </row>
    <row r="14" spans="1:12" ht="12" customHeight="1">
      <c r="A14" s="3">
        <v>2013</v>
      </c>
      <c r="B14" s="11">
        <v>0.10246800000000003</v>
      </c>
      <c r="C14" s="11">
        <v>0.11191200000000001</v>
      </c>
      <c r="D14" s="11">
        <v>0.12270400000000005</v>
      </c>
      <c r="F14" s="22">
        <v>37573950</v>
      </c>
      <c r="G14" s="13">
        <v>5276600</v>
      </c>
      <c r="H14" s="13">
        <v>21508490</v>
      </c>
      <c r="I14" s="5"/>
      <c r="J14" s="12">
        <v>150295.8</v>
      </c>
      <c r="K14" s="13">
        <v>21106.4</v>
      </c>
      <c r="L14" s="13">
        <v>86033.96</v>
      </c>
    </row>
    <row r="15" spans="1:12" ht="12" customHeight="1">
      <c r="A15" s="3">
        <v>2014</v>
      </c>
      <c r="B15" s="11">
        <v>0.09091200000000005</v>
      </c>
      <c r="C15" s="11">
        <v>0.09891200000000003</v>
      </c>
      <c r="D15" s="11">
        <v>0.10645600000000002</v>
      </c>
      <c r="F15" s="22">
        <v>27925212</v>
      </c>
      <c r="G15" s="13">
        <v>3969080</v>
      </c>
      <c r="H15" s="13">
        <v>18524460</v>
      </c>
      <c r="I15" s="5"/>
      <c r="J15" s="12">
        <v>111700.848</v>
      </c>
      <c r="K15" s="13">
        <v>15876.32</v>
      </c>
      <c r="L15" s="13">
        <v>74097.84</v>
      </c>
    </row>
    <row r="16" spans="1:12" ht="12" customHeight="1">
      <c r="A16" s="3">
        <v>2015</v>
      </c>
      <c r="B16" s="11">
        <v>0.19170000000000004</v>
      </c>
      <c r="C16" s="11">
        <v>0.20489199999999985</v>
      </c>
      <c r="D16" s="11">
        <v>0.20912400000000006</v>
      </c>
      <c r="F16" s="22">
        <v>28345950</v>
      </c>
      <c r="G16" s="13">
        <v>2488666</v>
      </c>
      <c r="H16" s="13">
        <v>24410062</v>
      </c>
      <c r="I16" s="5"/>
      <c r="J16" s="12">
        <v>113383.8</v>
      </c>
      <c r="K16" s="13">
        <v>9954.664</v>
      </c>
      <c r="L16" s="13">
        <v>97640.248</v>
      </c>
    </row>
    <row r="17" spans="1:12" ht="12" customHeight="1">
      <c r="A17" s="3">
        <v>2016</v>
      </c>
      <c r="B17" s="11">
        <v>0.4665520000000001</v>
      </c>
      <c r="C17" s="11" t="s">
        <v>31</v>
      </c>
      <c r="D17" s="11">
        <v>0.4833640000000002</v>
      </c>
      <c r="F17" s="22">
        <v>20672996</v>
      </c>
      <c r="G17" s="13" t="s">
        <v>31</v>
      </c>
      <c r="H17" s="13">
        <v>24199324</v>
      </c>
      <c r="I17" s="5"/>
      <c r="J17" s="12">
        <v>82691.984</v>
      </c>
      <c r="K17" s="13" t="s">
        <v>31</v>
      </c>
      <c r="L17" s="13">
        <v>96797.296</v>
      </c>
    </row>
    <row r="18" spans="1:12" ht="12" customHeight="1">
      <c r="A18" s="3">
        <v>2017</v>
      </c>
      <c r="B18" s="11">
        <v>0.9747519999999997</v>
      </c>
      <c r="C18" s="11" t="s">
        <v>31</v>
      </c>
      <c r="D18" s="11">
        <v>0.9948240000000007</v>
      </c>
      <c r="F18" s="22">
        <v>9889396</v>
      </c>
      <c r="G18" s="13" t="s">
        <v>31</v>
      </c>
      <c r="H18" s="13">
        <v>20949582</v>
      </c>
      <c r="I18" s="5"/>
      <c r="J18" s="12">
        <v>39557.584</v>
      </c>
      <c r="K18" s="13" t="s">
        <v>31</v>
      </c>
      <c r="L18" s="13">
        <v>83798.328</v>
      </c>
    </row>
    <row r="19" spans="6:12" ht="12" customHeight="1">
      <c r="F19" s="22"/>
      <c r="I19" s="5"/>
      <c r="J19" s="22"/>
      <c r="K19" s="13"/>
      <c r="L19" s="13"/>
    </row>
    <row r="20" spans="1:12" ht="12" customHeight="1">
      <c r="A20" s="19">
        <v>40179</v>
      </c>
      <c r="B20" s="11">
        <v>0.10110526315789474</v>
      </c>
      <c r="C20" s="11">
        <v>0.1076842105263158</v>
      </c>
      <c r="D20" s="11">
        <v>0.10794736842105261</v>
      </c>
      <c r="F20" s="12">
        <v>2231962</v>
      </c>
      <c r="G20" s="13">
        <v>580076</v>
      </c>
      <c r="H20" s="13">
        <v>2721202</v>
      </c>
      <c r="J20" s="12">
        <v>117471.68421052632</v>
      </c>
      <c r="K20" s="13">
        <v>30530.315789473683</v>
      </c>
      <c r="L20" s="13">
        <v>143221.15789473685</v>
      </c>
    </row>
    <row r="21" spans="1:12" ht="12" customHeight="1">
      <c r="A21" s="19">
        <v>40210</v>
      </c>
      <c r="B21" s="11">
        <v>0.12410526315789472</v>
      </c>
      <c r="C21" s="11">
        <v>0.12647368421052632</v>
      </c>
      <c r="D21" s="11">
        <v>0.13047368421052633</v>
      </c>
      <c r="F21" s="12">
        <v>2288994</v>
      </c>
      <c r="G21" s="13">
        <v>462502</v>
      </c>
      <c r="H21" s="13">
        <v>3256694</v>
      </c>
      <c r="J21" s="12">
        <v>120473.36842105263</v>
      </c>
      <c r="K21" s="13">
        <v>24342.21052631579</v>
      </c>
      <c r="L21" s="13">
        <v>171404.94736842104</v>
      </c>
    </row>
    <row r="22" spans="1:12" ht="12" customHeight="1">
      <c r="A22" s="19">
        <v>40238</v>
      </c>
      <c r="B22" s="11">
        <v>0.16191304347826083</v>
      </c>
      <c r="C22" s="11">
        <v>0.1675217391304348</v>
      </c>
      <c r="D22" s="11">
        <v>0.17452173913043478</v>
      </c>
      <c r="F22" s="12">
        <v>2999964</v>
      </c>
      <c r="G22" s="13">
        <v>765348</v>
      </c>
      <c r="H22" s="13">
        <v>3241174</v>
      </c>
      <c r="J22" s="12">
        <v>130433.21739130435</v>
      </c>
      <c r="K22" s="13">
        <v>33276</v>
      </c>
      <c r="L22" s="13">
        <v>140920.60869565216</v>
      </c>
    </row>
    <row r="23" spans="1:12" ht="12" customHeight="1">
      <c r="A23" s="20">
        <v>40269</v>
      </c>
      <c r="B23" s="11">
        <v>0.1966190476190476</v>
      </c>
      <c r="C23" s="11">
        <v>0.19799999999999998</v>
      </c>
      <c r="D23" s="11">
        <v>0.2023333333333333</v>
      </c>
      <c r="F23" s="12">
        <v>3169754</v>
      </c>
      <c r="G23" s="13">
        <v>665648</v>
      </c>
      <c r="H23" s="13">
        <v>2469292</v>
      </c>
      <c r="J23" s="12">
        <v>150940.66666666666</v>
      </c>
      <c r="K23" s="13">
        <v>31697.523809523813</v>
      </c>
      <c r="L23" s="13">
        <v>117585.33333333333</v>
      </c>
    </row>
    <row r="24" spans="1:12" ht="12" customHeight="1">
      <c r="A24" s="20">
        <v>40299</v>
      </c>
      <c r="B24" s="11">
        <v>0.21740000000000004</v>
      </c>
      <c r="C24" s="11">
        <v>0.21755000000000005</v>
      </c>
      <c r="D24" s="11">
        <v>0.22185000000000002</v>
      </c>
      <c r="F24" s="12">
        <v>2674906</v>
      </c>
      <c r="G24" s="13">
        <v>741772</v>
      </c>
      <c r="H24" s="13">
        <v>2254114</v>
      </c>
      <c r="J24" s="12">
        <v>133745.3</v>
      </c>
      <c r="K24" s="13">
        <v>37088.6</v>
      </c>
      <c r="L24" s="13">
        <v>112705.7</v>
      </c>
    </row>
    <row r="25" spans="1:12" ht="12" customHeight="1">
      <c r="A25" s="20">
        <v>40330</v>
      </c>
      <c r="B25" s="11">
        <v>0.1995454545454546</v>
      </c>
      <c r="C25" s="11">
        <v>0.209</v>
      </c>
      <c r="D25" s="11">
        <v>0.2134090909090909</v>
      </c>
      <c r="F25" s="12">
        <v>4088564</v>
      </c>
      <c r="G25" s="13">
        <v>811274</v>
      </c>
      <c r="H25" s="13">
        <v>2820668</v>
      </c>
      <c r="J25" s="12">
        <v>185843.81818181818</v>
      </c>
      <c r="K25" s="13">
        <v>36876.09090909091</v>
      </c>
      <c r="L25" s="13">
        <v>128212.18181818182</v>
      </c>
    </row>
    <row r="26" spans="1:12" ht="12" customHeight="1">
      <c r="A26" s="20">
        <v>40360</v>
      </c>
      <c r="B26" s="11">
        <v>0.22304761904761905</v>
      </c>
      <c r="C26" s="11">
        <v>0.2253333333333333</v>
      </c>
      <c r="D26" s="11">
        <v>0.23352380952380952</v>
      </c>
      <c r="F26" s="12">
        <v>3153284</v>
      </c>
      <c r="G26" s="13">
        <v>777746</v>
      </c>
      <c r="H26" s="13">
        <v>2330584</v>
      </c>
      <c r="J26" s="12">
        <v>150156.38095238095</v>
      </c>
      <c r="K26" s="13">
        <v>37035.52380952381</v>
      </c>
      <c r="L26" s="13">
        <v>110980.19047619047</v>
      </c>
    </row>
    <row r="27" spans="1:12" ht="12" customHeight="1">
      <c r="A27" s="20">
        <v>40391</v>
      </c>
      <c r="B27" s="11">
        <v>0.22836363636363635</v>
      </c>
      <c r="C27" s="11">
        <v>0.23154545454545455</v>
      </c>
      <c r="D27" s="11">
        <v>0.23877272727272733</v>
      </c>
      <c r="F27" s="12">
        <v>4062574</v>
      </c>
      <c r="G27" s="13">
        <v>1090674</v>
      </c>
      <c r="H27" s="13">
        <v>2860426</v>
      </c>
      <c r="J27" s="12">
        <v>184662.45454545456</v>
      </c>
      <c r="K27" s="13">
        <v>49576.09090909091</v>
      </c>
      <c r="L27" s="13">
        <v>130019.36363636363</v>
      </c>
    </row>
    <row r="28" spans="1:12" ht="12" customHeight="1">
      <c r="A28" s="20">
        <v>40422</v>
      </c>
      <c r="B28" s="11">
        <v>0.24085714285714288</v>
      </c>
      <c r="C28" s="11">
        <v>0.2450476190476191</v>
      </c>
      <c r="D28" s="11">
        <v>0.2638095238095238</v>
      </c>
      <c r="F28" s="12">
        <v>3772578</v>
      </c>
      <c r="G28" s="13">
        <v>790884</v>
      </c>
      <c r="H28" s="13">
        <v>2682086</v>
      </c>
      <c r="J28" s="12">
        <v>179646.57142857145</v>
      </c>
      <c r="K28" s="13">
        <v>37661.14285714286</v>
      </c>
      <c r="L28" s="13">
        <v>127718.38095238095</v>
      </c>
    </row>
    <row r="29" spans="1:12" ht="12" customHeight="1">
      <c r="A29" s="20">
        <v>40452</v>
      </c>
      <c r="B29" s="11">
        <v>0.22590000000000005</v>
      </c>
      <c r="C29" s="11">
        <v>0.2286</v>
      </c>
      <c r="D29" s="11">
        <v>0.2371000000000001</v>
      </c>
      <c r="F29" s="12">
        <v>3736334</v>
      </c>
      <c r="G29" s="13">
        <v>915278</v>
      </c>
      <c r="H29" s="13">
        <v>2813076</v>
      </c>
      <c r="J29" s="12">
        <v>186816.7</v>
      </c>
      <c r="K29" s="13">
        <v>45763.9</v>
      </c>
      <c r="L29" s="13">
        <v>140653.8</v>
      </c>
    </row>
    <row r="30" spans="1:12" ht="12" customHeight="1">
      <c r="A30" s="20">
        <v>40483</v>
      </c>
      <c r="B30" s="11">
        <v>0.23535</v>
      </c>
      <c r="C30" s="11">
        <v>0.236</v>
      </c>
      <c r="D30" s="11">
        <v>0.24520000000000003</v>
      </c>
      <c r="F30" s="12">
        <v>3951640</v>
      </c>
      <c r="G30" s="13">
        <v>836400</v>
      </c>
      <c r="H30" s="13">
        <v>2979750</v>
      </c>
      <c r="J30" s="12">
        <v>197582</v>
      </c>
      <c r="K30" s="13">
        <v>41820</v>
      </c>
      <c r="L30" s="13">
        <v>148987.5</v>
      </c>
    </row>
    <row r="31" spans="1:12" ht="12" customHeight="1">
      <c r="A31" s="20">
        <v>40513</v>
      </c>
      <c r="B31" s="11">
        <v>0.199</v>
      </c>
      <c r="C31" s="11">
        <v>0.21213636363636362</v>
      </c>
      <c r="D31" s="11">
        <v>0.22254545454545457</v>
      </c>
      <c r="F31" s="12">
        <v>3962274</v>
      </c>
      <c r="G31" s="13">
        <v>1052020</v>
      </c>
      <c r="H31" s="13">
        <v>3142670</v>
      </c>
      <c r="J31" s="12">
        <v>180103.36363636365</v>
      </c>
      <c r="K31" s="13">
        <v>47819.09090909091</v>
      </c>
      <c r="L31" s="13">
        <v>142848.63636363635</v>
      </c>
    </row>
    <row r="32" spans="1:12" ht="12" customHeight="1">
      <c r="A32" s="19">
        <v>40544</v>
      </c>
      <c r="B32" s="11">
        <v>0.18470000000000003</v>
      </c>
      <c r="C32" s="11">
        <v>0.1925</v>
      </c>
      <c r="D32" s="11">
        <v>0.20390000000000003</v>
      </c>
      <c r="F32" s="12">
        <v>3732616</v>
      </c>
      <c r="G32" s="13">
        <v>899002</v>
      </c>
      <c r="H32" s="13">
        <v>2393548</v>
      </c>
      <c r="J32" s="12">
        <v>186630.8</v>
      </c>
      <c r="K32" s="13">
        <v>44950.1</v>
      </c>
      <c r="L32" s="13">
        <v>119677.4</v>
      </c>
    </row>
    <row r="33" spans="1:12" ht="12" customHeight="1">
      <c r="A33" s="19">
        <v>40575</v>
      </c>
      <c r="B33" s="11">
        <v>0.15705263157894736</v>
      </c>
      <c r="C33" s="11">
        <v>0.1676315789473684</v>
      </c>
      <c r="D33" s="11">
        <v>0.187</v>
      </c>
      <c r="F33" s="12">
        <v>3251856</v>
      </c>
      <c r="G33" s="13">
        <v>635986</v>
      </c>
      <c r="H33" s="13">
        <v>2299804</v>
      </c>
      <c r="J33" s="12">
        <v>171150.31578947368</v>
      </c>
      <c r="K33" s="13">
        <v>33472.94736842105</v>
      </c>
      <c r="L33" s="13">
        <v>121042.31578947368</v>
      </c>
    </row>
    <row r="34" spans="1:12" ht="12" customHeight="1">
      <c r="A34" s="19">
        <v>40603</v>
      </c>
      <c r="B34" s="11">
        <v>0.13804347826086957</v>
      </c>
      <c r="C34" s="11">
        <v>0.15382608695652175</v>
      </c>
      <c r="D34" s="11">
        <v>0.17278260869565215</v>
      </c>
      <c r="F34" s="12">
        <v>4126576</v>
      </c>
      <c r="G34" s="13">
        <v>896990</v>
      </c>
      <c r="H34" s="13">
        <v>3101420</v>
      </c>
      <c r="J34" s="12">
        <v>179416.34782608695</v>
      </c>
      <c r="K34" s="13">
        <v>38999.565217391304</v>
      </c>
      <c r="L34" s="13">
        <v>134844.34782608697</v>
      </c>
    </row>
    <row r="35" spans="1:12" ht="12" customHeight="1">
      <c r="A35" s="20">
        <v>40634</v>
      </c>
      <c r="B35" s="11">
        <v>0.06575</v>
      </c>
      <c r="C35" s="11">
        <v>0.08259999999999998</v>
      </c>
      <c r="D35" s="11">
        <v>0.09785000000000002</v>
      </c>
      <c r="F35" s="12">
        <v>2699700</v>
      </c>
      <c r="G35" s="13">
        <v>773408</v>
      </c>
      <c r="H35" s="13">
        <v>1936040</v>
      </c>
      <c r="J35" s="12">
        <v>134985</v>
      </c>
      <c r="K35" s="13">
        <v>38670.4</v>
      </c>
      <c r="L35" s="13">
        <v>96802</v>
      </c>
    </row>
    <row r="36" spans="1:12" ht="12" customHeight="1">
      <c r="A36" s="20">
        <v>40664</v>
      </c>
      <c r="B36" s="11">
        <v>0.06780952380952379</v>
      </c>
      <c r="C36" s="11">
        <v>0.08704761904761904</v>
      </c>
      <c r="D36" s="11">
        <v>0.10228571428571427</v>
      </c>
      <c r="F36" s="12">
        <v>3133614</v>
      </c>
      <c r="G36" s="13">
        <v>678306</v>
      </c>
      <c r="H36" s="13">
        <v>2091690</v>
      </c>
      <c r="J36" s="12">
        <v>149219.7142857143</v>
      </c>
      <c r="K36" s="13">
        <v>32300.285714285714</v>
      </c>
      <c r="L36" s="13">
        <v>99604.28571428572</v>
      </c>
    </row>
    <row r="37" spans="1:12" ht="12" customHeight="1">
      <c r="A37" s="20">
        <v>40695</v>
      </c>
      <c r="B37" s="11">
        <v>0.05881818181818182</v>
      </c>
      <c r="C37" s="11">
        <v>0.0810909090909091</v>
      </c>
      <c r="D37" s="11">
        <v>0.1144090909090909</v>
      </c>
      <c r="F37" s="12">
        <v>2791904</v>
      </c>
      <c r="G37" s="13">
        <v>886314</v>
      </c>
      <c r="H37" s="13">
        <v>2283100</v>
      </c>
      <c r="J37" s="12">
        <v>126904.72727272728</v>
      </c>
      <c r="K37" s="13">
        <v>40287</v>
      </c>
      <c r="L37" s="13">
        <v>103777.27272727272</v>
      </c>
    </row>
    <row r="38" spans="1:12" ht="12" customHeight="1">
      <c r="A38" s="20">
        <v>40725</v>
      </c>
      <c r="B38" s="11">
        <v>0.0349</v>
      </c>
      <c r="C38" s="11">
        <v>0.05715000000000001</v>
      </c>
      <c r="D38" s="11">
        <v>0.0822</v>
      </c>
      <c r="F38" s="12">
        <v>1995652</v>
      </c>
      <c r="G38" s="13">
        <v>663072</v>
      </c>
      <c r="H38" s="13">
        <v>2515700</v>
      </c>
      <c r="J38" s="12">
        <v>99782.6</v>
      </c>
      <c r="K38" s="13">
        <v>33153.6</v>
      </c>
      <c r="L38" s="13">
        <v>125785</v>
      </c>
    </row>
    <row r="39" spans="1:12" ht="12" customHeight="1">
      <c r="A39" s="20">
        <v>40756</v>
      </c>
      <c r="B39" s="11">
        <v>0.0738695652173913</v>
      </c>
      <c r="C39" s="11">
        <v>0.09321739130434784</v>
      </c>
      <c r="D39" s="11">
        <v>0.11417391304347825</v>
      </c>
      <c r="F39" s="12">
        <v>3312302</v>
      </c>
      <c r="G39" s="13">
        <v>747436</v>
      </c>
      <c r="H39" s="13">
        <v>2902564</v>
      </c>
      <c r="J39" s="12">
        <v>144013.13043478262</v>
      </c>
      <c r="K39" s="13">
        <v>32497.217391304348</v>
      </c>
      <c r="L39" s="13">
        <v>126198.43478260869</v>
      </c>
    </row>
    <row r="40" spans="1:12" ht="12" customHeight="1">
      <c r="A40" s="20">
        <v>40787</v>
      </c>
      <c r="B40" s="11">
        <v>0.09614285714285715</v>
      </c>
      <c r="C40" s="11">
        <v>0.11752380952380952</v>
      </c>
      <c r="D40" s="11">
        <v>0.1370952380952381</v>
      </c>
      <c r="F40" s="12">
        <v>3446490</v>
      </c>
      <c r="G40" s="13">
        <v>568172</v>
      </c>
      <c r="H40" s="13">
        <v>3418158</v>
      </c>
      <c r="J40" s="12">
        <v>164118.57142857145</v>
      </c>
      <c r="K40" s="13">
        <v>27055.809523809523</v>
      </c>
      <c r="L40" s="13">
        <v>162769.42857142855</v>
      </c>
    </row>
    <row r="41" spans="1:12" ht="12" customHeight="1">
      <c r="A41" s="20">
        <v>40817</v>
      </c>
      <c r="B41" s="11">
        <v>0.09143478260869564</v>
      </c>
      <c r="C41" s="11">
        <v>0.10408695652173913</v>
      </c>
      <c r="D41" s="11">
        <v>0.11634782608695655</v>
      </c>
      <c r="F41" s="12">
        <v>3288980</v>
      </c>
      <c r="G41" s="13">
        <v>780718</v>
      </c>
      <c r="H41" s="13">
        <v>3263752</v>
      </c>
      <c r="J41" s="12">
        <v>144523.5652173913</v>
      </c>
      <c r="K41" s="13">
        <v>34681.913043478264</v>
      </c>
      <c r="L41" s="13">
        <v>145557.04347826086</v>
      </c>
    </row>
    <row r="42" spans="1:12" ht="12" customHeight="1">
      <c r="A42" s="20">
        <v>40848</v>
      </c>
      <c r="B42" s="11">
        <v>0.11374999999999999</v>
      </c>
      <c r="C42" s="11">
        <v>0.126</v>
      </c>
      <c r="D42" s="11">
        <v>0.1529</v>
      </c>
      <c r="F42" s="12">
        <v>2614836</v>
      </c>
      <c r="G42" s="13">
        <v>715654</v>
      </c>
      <c r="H42" s="13">
        <v>2473670</v>
      </c>
      <c r="J42" s="12">
        <v>129272.1</v>
      </c>
      <c r="K42" s="13">
        <v>34788.3</v>
      </c>
      <c r="L42" s="13">
        <v>121174.3</v>
      </c>
    </row>
    <row r="43" spans="1:12" ht="12" customHeight="1">
      <c r="A43" s="20">
        <v>40878</v>
      </c>
      <c r="B43" s="11">
        <v>0.08028571428571432</v>
      </c>
      <c r="C43" s="11">
        <v>0.09071428571428572</v>
      </c>
      <c r="D43" s="11">
        <v>0.11657142857142862</v>
      </c>
      <c r="F43" s="12">
        <v>3036108</v>
      </c>
      <c r="G43" s="13">
        <v>733668</v>
      </c>
      <c r="H43" s="13">
        <v>2373918</v>
      </c>
      <c r="J43" s="12">
        <v>146673.8095238095</v>
      </c>
      <c r="K43" s="13">
        <v>35489.2380952381</v>
      </c>
      <c r="L43" s="13">
        <v>108031.5238095238</v>
      </c>
    </row>
    <row r="44" spans="1:12" ht="12" customHeight="1">
      <c r="A44" s="19">
        <v>40909</v>
      </c>
      <c r="B44" s="11">
        <v>0.14715</v>
      </c>
      <c r="C44" s="11">
        <v>0.16125</v>
      </c>
      <c r="D44" s="11">
        <v>0.1781</v>
      </c>
      <c r="F44" s="12">
        <v>3237852</v>
      </c>
      <c r="G44" s="13">
        <v>627042</v>
      </c>
      <c r="H44" s="13">
        <v>2420322</v>
      </c>
      <c r="J44" s="12">
        <v>161892.6</v>
      </c>
      <c r="K44" s="13">
        <v>31352.1</v>
      </c>
      <c r="L44" s="13">
        <v>121016.1</v>
      </c>
    </row>
    <row r="45" spans="1:12" ht="12" customHeight="1">
      <c r="A45" s="19">
        <v>40940</v>
      </c>
      <c r="B45" s="11">
        <v>0.1466</v>
      </c>
      <c r="C45" s="11">
        <v>0.15904999999999997</v>
      </c>
      <c r="D45" s="11">
        <v>0.17555000000000004</v>
      </c>
      <c r="F45" s="12">
        <v>3078382</v>
      </c>
      <c r="G45" s="13">
        <v>475238</v>
      </c>
      <c r="H45" s="13">
        <v>2261258</v>
      </c>
      <c r="J45" s="12">
        <v>153919.1</v>
      </c>
      <c r="K45" s="13">
        <v>23761.9</v>
      </c>
      <c r="L45" s="13">
        <v>113062.9</v>
      </c>
    </row>
    <row r="46" spans="1:12" ht="12" customHeight="1">
      <c r="A46" s="19">
        <v>40969</v>
      </c>
      <c r="B46" s="11">
        <v>0.1808636363636364</v>
      </c>
      <c r="C46" s="11">
        <v>0.20072727272727275</v>
      </c>
      <c r="D46" s="11">
        <v>0.22777272727272724</v>
      </c>
      <c r="F46" s="12">
        <v>3416348</v>
      </c>
      <c r="G46" s="13">
        <v>505806</v>
      </c>
      <c r="H46" s="13">
        <v>2681302</v>
      </c>
      <c r="J46" s="12">
        <v>155288.54545454544</v>
      </c>
      <c r="K46" s="13">
        <v>22991.18181818182</v>
      </c>
      <c r="L46" s="13">
        <v>121877.36363636363</v>
      </c>
    </row>
    <row r="47" spans="1:12" ht="12" customHeight="1">
      <c r="A47" s="19">
        <v>41000</v>
      </c>
      <c r="B47" s="11">
        <v>0.19035000000000002</v>
      </c>
      <c r="C47" s="11">
        <v>0.1991</v>
      </c>
      <c r="D47" s="11">
        <v>0.22020000000000003</v>
      </c>
      <c r="F47" s="12">
        <v>3297820</v>
      </c>
      <c r="G47" s="13">
        <v>552740</v>
      </c>
      <c r="H47" s="13">
        <v>2688610</v>
      </c>
      <c r="J47" s="12">
        <v>164891</v>
      </c>
      <c r="K47" s="13">
        <v>27637</v>
      </c>
      <c r="L47" s="13">
        <v>134430.5</v>
      </c>
    </row>
    <row r="48" spans="1:12" ht="12" customHeight="1">
      <c r="A48" s="19">
        <v>41030</v>
      </c>
      <c r="B48" s="11">
        <v>0.20350000000000001</v>
      </c>
      <c r="C48" s="11">
        <v>0.20650000000000002</v>
      </c>
      <c r="D48" s="11">
        <v>0.2203181818181818</v>
      </c>
      <c r="F48" s="12">
        <v>3067070</v>
      </c>
      <c r="G48" s="13">
        <v>702652</v>
      </c>
      <c r="H48" s="13">
        <v>2334456</v>
      </c>
      <c r="J48" s="13">
        <v>139412.27272727274</v>
      </c>
      <c r="K48" s="13">
        <v>31938.727272727272</v>
      </c>
      <c r="L48" s="13">
        <v>106111.63636363637</v>
      </c>
    </row>
    <row r="49" spans="1:12" ht="12" customHeight="1">
      <c r="A49" s="19">
        <v>41061</v>
      </c>
      <c r="B49" s="11">
        <v>0.22142857142857145</v>
      </c>
      <c r="C49" s="11">
        <v>0.22847619047619047</v>
      </c>
      <c r="D49" s="11">
        <v>0.24780952380952379</v>
      </c>
      <c r="F49" s="12">
        <v>2605948</v>
      </c>
      <c r="G49" s="13">
        <v>636090</v>
      </c>
      <c r="H49" s="13">
        <v>2324726</v>
      </c>
      <c r="J49" s="13">
        <v>124092.76190476191</v>
      </c>
      <c r="K49" s="13">
        <v>30290</v>
      </c>
      <c r="L49" s="13">
        <v>110701.23809523809</v>
      </c>
    </row>
    <row r="50" spans="1:12" ht="12" customHeight="1">
      <c r="A50" s="19">
        <v>41091</v>
      </c>
      <c r="B50" s="11">
        <v>0.19976190476190478</v>
      </c>
      <c r="C50" s="11">
        <v>0.21180952380952384</v>
      </c>
      <c r="D50" s="11">
        <v>0.22295238095238096</v>
      </c>
      <c r="F50" s="12">
        <v>3064978</v>
      </c>
      <c r="G50" s="13">
        <v>640706</v>
      </c>
      <c r="H50" s="13">
        <v>2510450</v>
      </c>
      <c r="J50" s="13">
        <v>145951.33333333334</v>
      </c>
      <c r="K50" s="13">
        <v>30509.809523809523</v>
      </c>
      <c r="L50" s="13">
        <v>119545.23809523809</v>
      </c>
    </row>
    <row r="51" spans="1:12" ht="12" customHeight="1">
      <c r="A51" s="19">
        <v>41122</v>
      </c>
      <c r="B51" s="11">
        <v>0.19347826086956518</v>
      </c>
      <c r="C51" s="11">
        <v>0.20147826086956525</v>
      </c>
      <c r="D51" s="11">
        <v>0.21191304347826084</v>
      </c>
      <c r="F51" s="12">
        <v>2817448</v>
      </c>
      <c r="G51" s="13">
        <v>807694</v>
      </c>
      <c r="H51" s="13">
        <v>2900040</v>
      </c>
      <c r="J51" s="13">
        <v>122497.73913043478</v>
      </c>
      <c r="K51" s="13">
        <v>35117.13043478261</v>
      </c>
      <c r="L51" s="13">
        <v>126088.69565217392</v>
      </c>
    </row>
    <row r="52" spans="1:12" ht="12" customHeight="1">
      <c r="A52" s="19">
        <v>41153</v>
      </c>
      <c r="B52" s="11">
        <v>0.2631578947368421</v>
      </c>
      <c r="C52" s="11">
        <v>0.27063157894736845</v>
      </c>
      <c r="D52" s="11">
        <v>0.29284210526315785</v>
      </c>
      <c r="F52" s="12">
        <v>2412682</v>
      </c>
      <c r="G52" s="13">
        <v>713156</v>
      </c>
      <c r="H52" s="13">
        <v>2270926</v>
      </c>
      <c r="J52" s="13">
        <v>126983.26315789473</v>
      </c>
      <c r="K52" s="13">
        <v>37534.52631578947</v>
      </c>
      <c r="L52" s="13">
        <v>119522.42105263157</v>
      </c>
    </row>
    <row r="53" spans="1:12" ht="12" customHeight="1">
      <c r="A53" s="19">
        <v>41183</v>
      </c>
      <c r="B53" s="11">
        <v>0.2810952380952381</v>
      </c>
      <c r="C53" s="11">
        <v>0.29585714285714293</v>
      </c>
      <c r="D53" s="11">
        <v>0.3280952380952381</v>
      </c>
      <c r="F53" s="12">
        <v>2537362</v>
      </c>
      <c r="G53" s="13">
        <v>778020</v>
      </c>
      <c r="H53" s="13">
        <v>2590166</v>
      </c>
      <c r="J53" s="13">
        <v>120826.76190476191</v>
      </c>
      <c r="K53" s="13">
        <v>37048.57142857143</v>
      </c>
      <c r="L53" s="13">
        <v>123341.23809523809</v>
      </c>
    </row>
    <row r="54" spans="1:12" ht="12" customHeight="1">
      <c r="A54" s="19">
        <v>41214</v>
      </c>
      <c r="B54" s="11">
        <v>0.23559999999999998</v>
      </c>
      <c r="C54" s="11">
        <v>0.25229999999999997</v>
      </c>
      <c r="D54" s="11">
        <v>0.2733</v>
      </c>
      <c r="F54" s="12">
        <v>2992422</v>
      </c>
      <c r="G54" s="13">
        <v>670800</v>
      </c>
      <c r="H54" s="13">
        <v>2174926</v>
      </c>
      <c r="J54" s="13">
        <v>149621.1</v>
      </c>
      <c r="K54" s="13">
        <v>33540</v>
      </c>
      <c r="L54" s="13">
        <v>108746.3</v>
      </c>
    </row>
    <row r="55" spans="1:12" ht="12" customHeight="1">
      <c r="A55" s="19">
        <v>41244</v>
      </c>
      <c r="B55" s="11">
        <v>0.2454</v>
      </c>
      <c r="C55" s="11">
        <v>0.2587499999999999</v>
      </c>
      <c r="D55" s="11">
        <v>0.28769999999999996</v>
      </c>
      <c r="F55" s="12">
        <v>3350790</v>
      </c>
      <c r="G55" s="13">
        <v>622244</v>
      </c>
      <c r="H55" s="13">
        <v>2077378</v>
      </c>
      <c r="J55" s="13">
        <v>167539.5</v>
      </c>
      <c r="K55" s="13">
        <v>31112.2</v>
      </c>
      <c r="L55" s="13">
        <v>103868.9</v>
      </c>
    </row>
    <row r="56" spans="1:12" ht="12" customHeight="1">
      <c r="A56" s="19">
        <v>41275</v>
      </c>
      <c r="B56" s="11">
        <v>0.13952380952380952</v>
      </c>
      <c r="C56" s="11">
        <v>0.1522857142857143</v>
      </c>
      <c r="D56" s="11">
        <v>0.179</v>
      </c>
      <c r="F56" s="12">
        <v>3241660</v>
      </c>
      <c r="G56" s="13">
        <v>533730</v>
      </c>
      <c r="H56" s="13">
        <v>2346068</v>
      </c>
      <c r="J56" s="12">
        <v>154364.7619047619</v>
      </c>
      <c r="K56" s="13">
        <v>25415.714285714286</v>
      </c>
      <c r="L56" s="13">
        <v>111717.5238095238</v>
      </c>
    </row>
    <row r="57" spans="1:12" ht="12" customHeight="1">
      <c r="A57" s="19">
        <v>41306</v>
      </c>
      <c r="B57" s="11">
        <v>0.14310526315789474</v>
      </c>
      <c r="C57" s="11">
        <v>0.15415789473684213</v>
      </c>
      <c r="D57" s="11">
        <v>0.18526315789473685</v>
      </c>
      <c r="F57" s="12">
        <v>2925824</v>
      </c>
      <c r="G57" s="13">
        <v>493214</v>
      </c>
      <c r="H57" s="13">
        <v>2170222</v>
      </c>
      <c r="J57" s="12">
        <v>153990.73684210525</v>
      </c>
      <c r="K57" s="13">
        <v>25958.63157894737</v>
      </c>
      <c r="L57" s="13">
        <v>114222.2105263158</v>
      </c>
    </row>
    <row r="58" spans="1:12" ht="12" customHeight="1">
      <c r="A58" s="19">
        <v>41334</v>
      </c>
      <c r="B58" s="11">
        <v>0.1728</v>
      </c>
      <c r="C58" s="11">
        <v>0.18565000000000004</v>
      </c>
      <c r="D58" s="11">
        <v>0.20705</v>
      </c>
      <c r="F58" s="12">
        <v>2732606</v>
      </c>
      <c r="G58" s="13">
        <v>463326</v>
      </c>
      <c r="H58" s="13">
        <v>1839910</v>
      </c>
      <c r="J58" s="12">
        <v>136630.3</v>
      </c>
      <c r="K58" s="13">
        <v>23166.3</v>
      </c>
      <c r="L58" s="13">
        <v>91995.5</v>
      </c>
    </row>
    <row r="59" spans="1:12" ht="12" customHeight="1">
      <c r="A59" s="19">
        <v>41365</v>
      </c>
      <c r="B59" s="11">
        <v>0.1659090909090909</v>
      </c>
      <c r="C59" s="11">
        <v>0.1758636363636364</v>
      </c>
      <c r="D59" s="11">
        <v>0.19331818181818183</v>
      </c>
      <c r="F59" s="12">
        <v>3427074</v>
      </c>
      <c r="G59" s="13">
        <v>506668</v>
      </c>
      <c r="H59" s="13">
        <v>2204112</v>
      </c>
      <c r="J59" s="12">
        <v>155776.0909090909</v>
      </c>
      <c r="K59" s="13">
        <v>23030.363636363636</v>
      </c>
      <c r="L59" s="13">
        <v>100186.90909090909</v>
      </c>
    </row>
    <row r="60" spans="1:12" ht="12" customHeight="1">
      <c r="A60" s="19">
        <v>41395</v>
      </c>
      <c r="B60" s="11">
        <v>0.08540909090909089</v>
      </c>
      <c r="C60" s="11">
        <v>0.10145454545454546</v>
      </c>
      <c r="D60" s="11">
        <v>0.11681818181818183</v>
      </c>
      <c r="F60" s="12">
        <v>3311292</v>
      </c>
      <c r="G60" s="13">
        <v>524454</v>
      </c>
      <c r="H60" s="13">
        <v>2347012</v>
      </c>
      <c r="J60" s="13">
        <v>150513.27272727274</v>
      </c>
      <c r="K60" s="13">
        <v>23838.81818181818</v>
      </c>
      <c r="L60" s="13">
        <v>106682.36363636363</v>
      </c>
    </row>
    <row r="61" spans="1:12" ht="12" customHeight="1">
      <c r="A61" s="19">
        <v>41426</v>
      </c>
      <c r="B61" s="11">
        <v>0.07500000000000001</v>
      </c>
      <c r="C61" s="11">
        <v>0.0885</v>
      </c>
      <c r="D61" s="11">
        <v>0.09369999999999999</v>
      </c>
      <c r="F61" s="12">
        <v>3162308</v>
      </c>
      <c r="G61" s="13">
        <v>410120</v>
      </c>
      <c r="H61" s="13">
        <v>1737666</v>
      </c>
      <c r="J61" s="13">
        <v>158115.4</v>
      </c>
      <c r="K61" s="13">
        <v>20506</v>
      </c>
      <c r="L61" s="13">
        <v>86883.3</v>
      </c>
    </row>
    <row r="62" spans="1:12" ht="12" customHeight="1">
      <c r="A62" s="19">
        <v>41456</v>
      </c>
      <c r="B62" s="11">
        <v>0.053000000000000005</v>
      </c>
      <c r="C62" s="11">
        <v>0.06186363636363637</v>
      </c>
      <c r="D62" s="11">
        <v>0.06686363636363639</v>
      </c>
      <c r="F62" s="12">
        <v>3148892</v>
      </c>
      <c r="G62" s="13">
        <v>399022</v>
      </c>
      <c r="H62" s="13">
        <v>1775734</v>
      </c>
      <c r="J62" s="13">
        <v>143131.45454545456</v>
      </c>
      <c r="K62" s="13">
        <v>18137.363636363636</v>
      </c>
      <c r="L62" s="13">
        <v>80715.18181818182</v>
      </c>
    </row>
    <row r="63" spans="1:12" ht="12" customHeight="1">
      <c r="A63" s="19">
        <v>41487</v>
      </c>
      <c r="B63" s="11">
        <v>0.05454545454545454</v>
      </c>
      <c r="C63" s="11">
        <v>0.061045454545454556</v>
      </c>
      <c r="D63" s="11">
        <v>0.06345454545454544</v>
      </c>
      <c r="F63" s="12">
        <v>3496606</v>
      </c>
      <c r="G63" s="13">
        <v>474100</v>
      </c>
      <c r="H63" s="13">
        <v>1507646</v>
      </c>
      <c r="J63" s="13">
        <v>158936.63636363635</v>
      </c>
      <c r="K63" s="13">
        <v>21550</v>
      </c>
      <c r="L63" s="13">
        <v>68529.36363636365</v>
      </c>
    </row>
    <row r="64" spans="1:12" ht="12" customHeight="1">
      <c r="A64" s="19">
        <v>41518</v>
      </c>
      <c r="B64" s="11">
        <v>0.06575</v>
      </c>
      <c r="C64" s="11">
        <v>0.07300000000000001</v>
      </c>
      <c r="D64" s="11">
        <v>0.07685</v>
      </c>
      <c r="F64" s="12">
        <v>3374270</v>
      </c>
      <c r="G64" s="13">
        <v>340030</v>
      </c>
      <c r="H64" s="13">
        <v>1303486</v>
      </c>
      <c r="J64" s="13">
        <v>168713.5</v>
      </c>
      <c r="K64" s="13">
        <v>17001.5</v>
      </c>
      <c r="L64" s="13">
        <v>65174.3</v>
      </c>
    </row>
    <row r="65" spans="1:12" ht="12" customHeight="1">
      <c r="A65" s="19">
        <v>41548</v>
      </c>
      <c r="B65" s="11">
        <v>0.11686363636363638</v>
      </c>
      <c r="C65" s="11">
        <v>0.12259090909090907</v>
      </c>
      <c r="D65" s="11">
        <v>0.12518181818181817</v>
      </c>
      <c r="F65" s="12">
        <v>3308764</v>
      </c>
      <c r="G65" s="13">
        <v>441054</v>
      </c>
      <c r="H65" s="13">
        <v>1757836</v>
      </c>
      <c r="J65" s="13">
        <v>150398.36363636365</v>
      </c>
      <c r="K65" s="13">
        <v>20047.909090909092</v>
      </c>
      <c r="L65" s="13">
        <v>79901.63636363637</v>
      </c>
    </row>
    <row r="66" spans="1:12" ht="12" customHeight="1">
      <c r="A66" s="19">
        <v>41579</v>
      </c>
      <c r="B66" s="11">
        <v>0.09589473684210525</v>
      </c>
      <c r="C66" s="11">
        <v>0.09968421052631579</v>
      </c>
      <c r="D66" s="11">
        <v>0.09968421052631579</v>
      </c>
      <c r="F66" s="12">
        <v>2670716</v>
      </c>
      <c r="G66" s="13">
        <v>347218</v>
      </c>
      <c r="H66" s="13">
        <v>1191568</v>
      </c>
      <c r="J66" s="13">
        <v>140564</v>
      </c>
      <c r="K66" s="13">
        <v>18274.63157894737</v>
      </c>
      <c r="L66" s="13">
        <v>62714.1052631579</v>
      </c>
    </row>
    <row r="67" spans="1:12" ht="12" customHeight="1">
      <c r="A67" s="19">
        <v>41609</v>
      </c>
      <c r="B67" s="11">
        <v>0.06709523809523811</v>
      </c>
      <c r="C67" s="11">
        <v>0.072</v>
      </c>
      <c r="D67" s="11">
        <v>0.07176190476190476</v>
      </c>
      <c r="F67" s="12">
        <v>2773938</v>
      </c>
      <c r="G67" s="13">
        <v>343664</v>
      </c>
      <c r="H67" s="13">
        <v>1327230</v>
      </c>
      <c r="J67" s="13">
        <v>132092.2857142857</v>
      </c>
      <c r="K67" s="13">
        <v>16364.952380952382</v>
      </c>
      <c r="L67" s="13">
        <v>63201.42857142857</v>
      </c>
    </row>
    <row r="68" spans="1:12" ht="12" customHeight="1">
      <c r="A68" s="19">
        <v>41640</v>
      </c>
      <c r="B68" s="11">
        <v>0.034999999999999996</v>
      </c>
      <c r="C68" s="11">
        <v>0.037000000000000005</v>
      </c>
      <c r="D68" s="11">
        <v>0.0370952380952381</v>
      </c>
      <c r="F68" s="12">
        <v>2490388</v>
      </c>
      <c r="G68" s="13">
        <v>235670</v>
      </c>
      <c r="H68" s="13">
        <v>1086482</v>
      </c>
      <c r="J68" s="12">
        <v>118589.90476190475</v>
      </c>
      <c r="K68" s="13">
        <v>11222.380952380952</v>
      </c>
      <c r="L68" s="13">
        <v>51737.2380952381</v>
      </c>
    </row>
    <row r="69" spans="1:12" ht="12" customHeight="1">
      <c r="A69" s="19">
        <v>41671</v>
      </c>
      <c r="B69" s="11">
        <v>0.044684210526315805</v>
      </c>
      <c r="C69" s="11">
        <v>0.04778947368421054</v>
      </c>
      <c r="D69" s="11">
        <v>0.04842105263157897</v>
      </c>
      <c r="F69" s="12">
        <v>1979378</v>
      </c>
      <c r="G69" s="13">
        <v>193020</v>
      </c>
      <c r="H69" s="13">
        <v>1012968</v>
      </c>
      <c r="J69" s="12">
        <v>104177.7894736842</v>
      </c>
      <c r="K69" s="13">
        <v>10158.947368421053</v>
      </c>
      <c r="L69" s="13">
        <v>53314.1052631579</v>
      </c>
    </row>
    <row r="70" spans="1:12" ht="12" customHeight="1">
      <c r="A70" s="19">
        <v>41699</v>
      </c>
      <c r="B70" s="11">
        <v>0.07880952380952382</v>
      </c>
      <c r="C70" s="11">
        <v>0.08852380952380953</v>
      </c>
      <c r="D70" s="11">
        <v>0.10004761904761907</v>
      </c>
      <c r="F70" s="12">
        <v>2385414</v>
      </c>
      <c r="G70" s="13">
        <v>205700</v>
      </c>
      <c r="H70" s="13">
        <v>1580692</v>
      </c>
      <c r="J70" s="12">
        <v>113591.14285714286</v>
      </c>
      <c r="K70" s="13">
        <v>9795.238095238094</v>
      </c>
      <c r="L70" s="13">
        <v>75271.04761904762</v>
      </c>
    </row>
    <row r="71" spans="1:12" ht="12" customHeight="1">
      <c r="A71" s="19">
        <v>41730</v>
      </c>
      <c r="B71" s="11">
        <v>0.06471428571428571</v>
      </c>
      <c r="C71" s="11">
        <v>0.07219047619047618</v>
      </c>
      <c r="D71" s="11">
        <v>0.07871428571428571</v>
      </c>
      <c r="F71" s="12">
        <v>2119636</v>
      </c>
      <c r="G71" s="13">
        <v>260174</v>
      </c>
      <c r="H71" s="13">
        <v>1631582</v>
      </c>
      <c r="J71" s="12">
        <v>100935.04761904762</v>
      </c>
      <c r="K71" s="13">
        <v>12389.238095238094</v>
      </c>
      <c r="L71" s="13">
        <v>77694.38095238095</v>
      </c>
    </row>
    <row r="72" spans="1:12" ht="12" customHeight="1">
      <c r="A72" s="19">
        <v>41760</v>
      </c>
      <c r="B72" s="11">
        <v>0.06476190476190478</v>
      </c>
      <c r="C72" s="11">
        <v>0.06695238095238094</v>
      </c>
      <c r="D72" s="11">
        <v>0.07204761904761904</v>
      </c>
      <c r="F72" s="12">
        <v>1796830</v>
      </c>
      <c r="G72" s="13">
        <v>231660</v>
      </c>
      <c r="H72" s="13">
        <v>1814780</v>
      </c>
      <c r="J72" s="13">
        <v>85563.33333333333</v>
      </c>
      <c r="K72" s="13">
        <v>11031.428571428572</v>
      </c>
      <c r="L72" s="13">
        <v>86418.09523809525</v>
      </c>
    </row>
    <row r="73" spans="1:12" ht="12" customHeight="1">
      <c r="A73" s="19">
        <v>41791</v>
      </c>
      <c r="B73" s="11">
        <v>0.11752380952380954</v>
      </c>
      <c r="C73" s="11">
        <v>0.12638095238095237</v>
      </c>
      <c r="D73" s="11">
        <v>0.13590476190476192</v>
      </c>
      <c r="F73" s="12">
        <v>2298888</v>
      </c>
      <c r="G73" s="13">
        <v>372268</v>
      </c>
      <c r="H73" s="13">
        <v>1950530</v>
      </c>
      <c r="J73" s="13">
        <v>109470.85714285714</v>
      </c>
      <c r="K73" s="13">
        <v>17727.04761904762</v>
      </c>
      <c r="L73" s="13">
        <v>92882.38095238095</v>
      </c>
    </row>
    <row r="74" spans="1:12" ht="12" customHeight="1">
      <c r="A74" s="19">
        <v>41821</v>
      </c>
      <c r="B74" s="11">
        <v>0.09577272727272729</v>
      </c>
      <c r="C74" s="11">
        <v>0.10563636363636365</v>
      </c>
      <c r="D74" s="11">
        <v>0.11209090909090912</v>
      </c>
      <c r="F74" s="12">
        <v>2210854</v>
      </c>
      <c r="G74" s="13">
        <v>458548</v>
      </c>
      <c r="H74" s="13">
        <v>1825102</v>
      </c>
      <c r="J74" s="13">
        <v>100493.36363636363</v>
      </c>
      <c r="K74" s="13">
        <v>20843.090909090908</v>
      </c>
      <c r="L74" s="13">
        <v>82959.18181818182</v>
      </c>
    </row>
    <row r="75" spans="1:12" ht="12" customHeight="1">
      <c r="A75" s="19">
        <v>41852</v>
      </c>
      <c r="B75" s="11">
        <v>0.08233333333333333</v>
      </c>
      <c r="C75" s="11">
        <v>0.0911904761904762</v>
      </c>
      <c r="D75" s="11">
        <v>0.09261904761904763</v>
      </c>
      <c r="F75" s="12">
        <v>2645490</v>
      </c>
      <c r="G75" s="13">
        <v>409198</v>
      </c>
      <c r="H75" s="13">
        <v>1492534</v>
      </c>
      <c r="J75" s="13">
        <v>125975.71428571428</v>
      </c>
      <c r="K75" s="13">
        <v>19485.61904761905</v>
      </c>
      <c r="L75" s="13">
        <v>71073.04761904762</v>
      </c>
    </row>
    <row r="76" spans="1:12" ht="12" customHeight="1">
      <c r="A76" s="19">
        <v>41883</v>
      </c>
      <c r="B76" s="11">
        <v>0.07047619047619047</v>
      </c>
      <c r="C76" s="11">
        <v>0.07561904761904763</v>
      </c>
      <c r="D76" s="11">
        <v>0.08385714285714285</v>
      </c>
      <c r="F76" s="12">
        <v>2415894</v>
      </c>
      <c r="G76" s="13">
        <v>344472</v>
      </c>
      <c r="H76" s="13">
        <v>1478916</v>
      </c>
      <c r="J76" s="13">
        <v>115042.57142857142</v>
      </c>
      <c r="K76" s="13">
        <v>16403.428571428572</v>
      </c>
      <c r="L76" s="13">
        <v>70424.57142857142</v>
      </c>
    </row>
    <row r="77" spans="1:12" ht="12" customHeight="1">
      <c r="A77" s="19">
        <v>41913</v>
      </c>
      <c r="B77" s="11">
        <v>0.11963636363636364</v>
      </c>
      <c r="C77" s="11">
        <v>0.12831818181818183</v>
      </c>
      <c r="D77" s="11">
        <v>0.14404545454545456</v>
      </c>
      <c r="F77" s="12">
        <v>2651194</v>
      </c>
      <c r="G77" s="13">
        <v>413906</v>
      </c>
      <c r="H77" s="13">
        <v>1542614</v>
      </c>
      <c r="J77" s="13">
        <v>120508.81818181818</v>
      </c>
      <c r="K77" s="13">
        <v>18813.909090909092</v>
      </c>
      <c r="L77" s="13">
        <v>70118.81818181818</v>
      </c>
    </row>
    <row r="78" spans="1:12" ht="12" customHeight="1">
      <c r="A78" s="19">
        <v>41944</v>
      </c>
      <c r="B78" s="11">
        <v>0.13472222222222222</v>
      </c>
      <c r="C78" s="11">
        <v>0.1444444444444444</v>
      </c>
      <c r="D78" s="11">
        <v>0.15933333333333333</v>
      </c>
      <c r="F78" s="12">
        <v>2153706</v>
      </c>
      <c r="G78" s="13">
        <v>326330</v>
      </c>
      <c r="H78" s="13">
        <v>1361750</v>
      </c>
      <c r="J78" s="13">
        <v>119650.33333333333</v>
      </c>
      <c r="K78" s="13">
        <v>18129.44444444444</v>
      </c>
      <c r="L78" s="13">
        <v>75652.77777777777</v>
      </c>
    </row>
    <row r="79" spans="1:12" ht="12" customHeight="1">
      <c r="A79" s="19">
        <v>41974</v>
      </c>
      <c r="B79" s="11">
        <v>0.17859090909090908</v>
      </c>
      <c r="C79" s="11">
        <v>0.19809090909090912</v>
      </c>
      <c r="D79" s="11">
        <v>0.20840909090909096</v>
      </c>
      <c r="F79" s="12">
        <v>2777540</v>
      </c>
      <c r="G79" s="13">
        <v>518134</v>
      </c>
      <c r="H79" s="13">
        <v>1746510</v>
      </c>
      <c r="J79" s="13">
        <v>126251.81818181818</v>
      </c>
      <c r="K79" s="13">
        <v>23551.545454545456</v>
      </c>
      <c r="L79" s="13">
        <v>79386.81818181818</v>
      </c>
    </row>
    <row r="80" spans="1:12" ht="12" customHeight="1">
      <c r="A80" s="19">
        <v>42005</v>
      </c>
      <c r="B80" s="11">
        <v>0.12745</v>
      </c>
      <c r="C80" s="11">
        <v>0.13959999999999997</v>
      </c>
      <c r="D80" s="11">
        <v>0.14504999999999998</v>
      </c>
      <c r="F80" s="12">
        <v>2332544</v>
      </c>
      <c r="G80" s="13">
        <v>359834</v>
      </c>
      <c r="H80" s="13">
        <v>1835658</v>
      </c>
      <c r="J80" s="12">
        <v>116627.2</v>
      </c>
      <c r="K80" s="13">
        <v>17991.7</v>
      </c>
      <c r="L80" s="13">
        <v>91782.9</v>
      </c>
    </row>
    <row r="81" spans="1:12" ht="12" customHeight="1">
      <c r="A81" s="19">
        <v>42036</v>
      </c>
      <c r="B81" s="11">
        <v>0.1324210526315789</v>
      </c>
      <c r="C81" s="11">
        <v>0.1401052631578947</v>
      </c>
      <c r="D81" s="11">
        <v>0.1461052631578947</v>
      </c>
      <c r="F81" s="12">
        <v>2152144</v>
      </c>
      <c r="G81" s="13">
        <v>241542</v>
      </c>
      <c r="H81" s="13">
        <v>1710952</v>
      </c>
      <c r="J81" s="12">
        <v>113270.73684210527</v>
      </c>
      <c r="K81" s="13">
        <v>12712.736842105263</v>
      </c>
      <c r="L81" s="13">
        <v>90050.1052631579</v>
      </c>
    </row>
    <row r="82" spans="1:12" ht="12" customHeight="1">
      <c r="A82" s="19">
        <v>42064</v>
      </c>
      <c r="B82" s="11">
        <v>0.1888181818181818</v>
      </c>
      <c r="C82" s="11">
        <v>0.20227272727272727</v>
      </c>
      <c r="D82" s="11">
        <v>0.20977272727272733</v>
      </c>
      <c r="F82" s="12">
        <v>2390562</v>
      </c>
      <c r="G82" s="13">
        <v>282768</v>
      </c>
      <c r="H82" s="13">
        <v>2384480</v>
      </c>
      <c r="J82" s="12">
        <v>108661.90909090909</v>
      </c>
      <c r="K82" s="13">
        <v>12853.09090909091</v>
      </c>
      <c r="L82" s="13">
        <v>108385.45454545454</v>
      </c>
    </row>
    <row r="83" spans="1:12" ht="12" customHeight="1">
      <c r="A83" s="19">
        <v>42095</v>
      </c>
      <c r="B83" s="11">
        <v>0.1944761904761905</v>
      </c>
      <c r="C83" s="11">
        <v>0.20557142857142857</v>
      </c>
      <c r="D83" s="11">
        <v>0.2105714285714286</v>
      </c>
      <c r="F83" s="12">
        <v>2415022</v>
      </c>
      <c r="G83" s="13">
        <v>196654</v>
      </c>
      <c r="H83" s="13">
        <v>1907210</v>
      </c>
      <c r="J83" s="12">
        <v>115001.04761904762</v>
      </c>
      <c r="K83" s="13">
        <v>9364.47619047619</v>
      </c>
      <c r="L83" s="13">
        <v>90819.5238095238</v>
      </c>
    </row>
    <row r="84" spans="1:12" ht="12" customHeight="1">
      <c r="A84" s="19">
        <v>42125</v>
      </c>
      <c r="B84" s="11">
        <v>0.1455</v>
      </c>
      <c r="C84" s="11">
        <v>0.15965</v>
      </c>
      <c r="D84" s="11">
        <v>0.15999999999999998</v>
      </c>
      <c r="F84" s="12">
        <v>2161822</v>
      </c>
      <c r="G84" s="13">
        <v>149178</v>
      </c>
      <c r="H84" s="13">
        <v>2000416</v>
      </c>
      <c r="J84" s="13">
        <v>108091.1</v>
      </c>
      <c r="K84" s="13">
        <v>7458.9</v>
      </c>
      <c r="L84" s="13">
        <v>100020.8</v>
      </c>
    </row>
    <row r="85" spans="1:12" ht="12" customHeight="1">
      <c r="A85" s="19">
        <v>42156</v>
      </c>
      <c r="B85" s="11">
        <v>0.18845454545454546</v>
      </c>
      <c r="C85" s="11">
        <v>0.21345454545454545</v>
      </c>
      <c r="D85" s="11">
        <v>0.21772727272727274</v>
      </c>
      <c r="F85" s="12">
        <v>2148324</v>
      </c>
      <c r="G85" s="13">
        <v>160490</v>
      </c>
      <c r="H85" s="13">
        <v>2203636</v>
      </c>
      <c r="J85" s="13">
        <v>97651.09090909091</v>
      </c>
      <c r="K85" s="13">
        <v>7295</v>
      </c>
      <c r="L85" s="13">
        <v>100165.27272727272</v>
      </c>
    </row>
    <row r="86" spans="1:12" ht="12" customHeight="1">
      <c r="A86" s="19">
        <v>42186</v>
      </c>
      <c r="B86" s="11">
        <v>0.20204545454545453</v>
      </c>
      <c r="C86" s="11">
        <v>0.22331818181818183</v>
      </c>
      <c r="D86" s="11">
        <v>0.22368181818181815</v>
      </c>
      <c r="F86" s="12">
        <v>2305322</v>
      </c>
      <c r="G86" s="13">
        <v>168800</v>
      </c>
      <c r="H86" s="13">
        <v>2443644</v>
      </c>
      <c r="J86" s="13">
        <v>104787.36363636363</v>
      </c>
      <c r="K86" s="13">
        <v>7672.727272727273</v>
      </c>
      <c r="L86" s="13">
        <v>111074.72727272728</v>
      </c>
    </row>
    <row r="87" spans="1:12" ht="12" customHeight="1">
      <c r="A87" s="19">
        <v>42217</v>
      </c>
      <c r="B87" s="11">
        <v>0.24076190476190476</v>
      </c>
      <c r="C87" s="11">
        <v>0.2510952380952381</v>
      </c>
      <c r="D87" s="11">
        <v>0.25290476190476185</v>
      </c>
      <c r="F87" s="12">
        <v>2596924</v>
      </c>
      <c r="G87" s="13">
        <v>182150</v>
      </c>
      <c r="H87" s="13">
        <v>1909680</v>
      </c>
      <c r="J87" s="13">
        <v>123663.04761904762</v>
      </c>
      <c r="K87" s="13">
        <v>8673.809523809525</v>
      </c>
      <c r="L87" s="13">
        <v>90937.14285714286</v>
      </c>
    </row>
    <row r="88" spans="1:12" ht="12" customHeight="1">
      <c r="A88" s="19">
        <v>42248</v>
      </c>
      <c r="B88" s="11">
        <v>0.18123809523809525</v>
      </c>
      <c r="C88" s="11">
        <v>0.19338095238095243</v>
      </c>
      <c r="D88" s="11">
        <v>0.19699999999999998</v>
      </c>
      <c r="F88" s="12">
        <v>2665728</v>
      </c>
      <c r="G88" s="13">
        <v>189740</v>
      </c>
      <c r="H88" s="13">
        <v>2038840</v>
      </c>
      <c r="J88" s="13">
        <v>126939.42857142858</v>
      </c>
      <c r="K88" s="13">
        <v>9035.238095238094</v>
      </c>
      <c r="L88" s="13">
        <v>97087.61904761905</v>
      </c>
    </row>
    <row r="89" spans="1:12" ht="12" customHeight="1">
      <c r="A89" s="19">
        <v>42278</v>
      </c>
      <c r="B89" s="11">
        <v>0.16399999999999998</v>
      </c>
      <c r="C89" s="11">
        <v>0.17600000000000005</v>
      </c>
      <c r="D89" s="11">
        <v>0.17519047619047617</v>
      </c>
      <c r="F89" s="12">
        <v>2551962</v>
      </c>
      <c r="G89" s="13">
        <v>206920</v>
      </c>
      <c r="H89" s="13">
        <v>2000108</v>
      </c>
      <c r="J89" s="13">
        <v>121522</v>
      </c>
      <c r="K89" s="13">
        <v>9853.333333333334</v>
      </c>
      <c r="L89" s="13">
        <v>95243.23809523809</v>
      </c>
    </row>
    <row r="90" spans="1:12" ht="12" customHeight="1">
      <c r="A90" s="19">
        <v>42309</v>
      </c>
      <c r="B90" s="11">
        <v>0.15136842105263157</v>
      </c>
      <c r="C90" s="11">
        <v>0.16247368421052627</v>
      </c>
      <c r="D90" s="11">
        <v>0.16373684210526318</v>
      </c>
      <c r="F90" s="12">
        <v>2166110</v>
      </c>
      <c r="G90" s="13">
        <v>186640</v>
      </c>
      <c r="H90" s="13">
        <v>1938242</v>
      </c>
      <c r="J90" s="13">
        <v>114005.7894736842</v>
      </c>
      <c r="K90" s="13">
        <v>9823.157894736842</v>
      </c>
      <c r="L90" s="13">
        <v>102012.73684210527</v>
      </c>
    </row>
    <row r="91" spans="1:12" ht="12" customHeight="1">
      <c r="A91" s="19">
        <v>42339</v>
      </c>
      <c r="B91" s="11">
        <v>0.36086363636363633</v>
      </c>
      <c r="C91" s="11">
        <v>0.3674090909090909</v>
      </c>
      <c r="D91" s="11">
        <v>0.38263636363636366</v>
      </c>
      <c r="F91" s="12">
        <v>2459486</v>
      </c>
      <c r="G91" s="13">
        <v>163950</v>
      </c>
      <c r="H91" s="13">
        <v>2037196</v>
      </c>
      <c r="J91" s="13">
        <v>111794.81818181818</v>
      </c>
      <c r="K91" s="13">
        <v>7452.272727272727</v>
      </c>
      <c r="L91" s="13">
        <v>92599.81818181818</v>
      </c>
    </row>
    <row r="92" spans="1:12" ht="12" customHeight="1">
      <c r="A92" s="19">
        <v>42370</v>
      </c>
      <c r="B92" s="11">
        <v>0.4750000000000001</v>
      </c>
      <c r="C92" s="11">
        <v>0.4895263157894736</v>
      </c>
      <c r="D92" s="11">
        <v>0.4911052631578947</v>
      </c>
      <c r="F92" s="12">
        <v>1935372</v>
      </c>
      <c r="G92" s="13">
        <v>126950</v>
      </c>
      <c r="H92" s="13">
        <v>2025670</v>
      </c>
      <c r="J92" s="12">
        <v>101861.68421052632</v>
      </c>
      <c r="K92" s="13">
        <v>6681.578947368421</v>
      </c>
      <c r="L92" s="13">
        <v>106614.2105263158</v>
      </c>
    </row>
    <row r="93" spans="1:12" ht="12" customHeight="1">
      <c r="A93" s="19">
        <v>42401</v>
      </c>
      <c r="B93" s="11">
        <v>0.4725999999999999</v>
      </c>
      <c r="C93" s="11">
        <v>0.4897</v>
      </c>
      <c r="D93" s="11">
        <v>0.49405</v>
      </c>
      <c r="F93" s="12">
        <v>1970350</v>
      </c>
      <c r="G93" s="13">
        <v>161554</v>
      </c>
      <c r="H93" s="13">
        <v>2461884</v>
      </c>
      <c r="J93" s="12">
        <v>98517.5</v>
      </c>
      <c r="K93" s="13">
        <v>8077.7</v>
      </c>
      <c r="L93" s="13">
        <v>123094.2</v>
      </c>
    </row>
    <row r="94" spans="1:12" ht="12" customHeight="1">
      <c r="A94" s="19">
        <v>42430</v>
      </c>
      <c r="B94" s="11">
        <v>0.4365454545454545</v>
      </c>
      <c r="C94" s="11">
        <v>0.44336363636363635</v>
      </c>
      <c r="D94" s="11">
        <v>0.4461818181818181</v>
      </c>
      <c r="F94" s="12">
        <v>2271408</v>
      </c>
      <c r="G94" s="13">
        <v>168380</v>
      </c>
      <c r="H94" s="13">
        <v>2391752</v>
      </c>
      <c r="J94" s="12">
        <v>103245.81818181818</v>
      </c>
      <c r="K94" s="13">
        <v>7653.636363636364</v>
      </c>
      <c r="L94" s="13">
        <v>108716</v>
      </c>
    </row>
    <row r="95" spans="1:12" ht="12" customHeight="1">
      <c r="A95" s="19">
        <v>42461</v>
      </c>
      <c r="B95" s="11">
        <v>0.41980952380952374</v>
      </c>
      <c r="C95" s="11">
        <v>0.42857142857142866</v>
      </c>
      <c r="D95" s="11">
        <v>0.42738095238095236</v>
      </c>
      <c r="F95" s="12">
        <v>2334328</v>
      </c>
      <c r="G95" s="13">
        <v>158550</v>
      </c>
      <c r="H95" s="13">
        <v>2124068</v>
      </c>
      <c r="J95" s="12">
        <v>111158.4761904762</v>
      </c>
      <c r="K95" s="13">
        <v>7550</v>
      </c>
      <c r="L95" s="13">
        <v>101146.09523809525</v>
      </c>
    </row>
    <row r="96" spans="1:12" ht="12" customHeight="1">
      <c r="A96" s="19">
        <v>42491</v>
      </c>
      <c r="B96" s="11">
        <v>0.3900476190476191</v>
      </c>
      <c r="C96" s="11">
        <v>0.39633333333333326</v>
      </c>
      <c r="D96" s="11">
        <v>0.39352380952380955</v>
      </c>
      <c r="F96" s="12">
        <v>2205444</v>
      </c>
      <c r="G96" s="13">
        <v>187080</v>
      </c>
      <c r="H96" s="13">
        <v>2073416</v>
      </c>
      <c r="J96" s="13">
        <v>105021.14285714286</v>
      </c>
      <c r="K96" s="13">
        <v>8908.571428571428</v>
      </c>
      <c r="L96" s="13">
        <v>98734.09523809525</v>
      </c>
    </row>
    <row r="97" spans="1:12" ht="12" customHeight="1">
      <c r="A97" s="19">
        <v>42522</v>
      </c>
      <c r="B97" s="11">
        <v>0.5430454545454546</v>
      </c>
      <c r="C97" s="11">
        <v>0.5493181818181819</v>
      </c>
      <c r="D97" s="11">
        <v>0.5552727272727271</v>
      </c>
      <c r="F97" s="12">
        <v>2091824</v>
      </c>
      <c r="G97" s="13">
        <v>169012</v>
      </c>
      <c r="H97" s="13">
        <v>2205174</v>
      </c>
      <c r="J97" s="13">
        <v>95082.90909090909</v>
      </c>
      <c r="K97" s="13">
        <v>7682.363636363636</v>
      </c>
      <c r="L97" s="13">
        <v>100235.18181818182</v>
      </c>
    </row>
    <row r="98" spans="1:12" ht="12" customHeight="1">
      <c r="A98" s="19">
        <v>42552</v>
      </c>
      <c r="B98" s="11">
        <v>0.4787500000000001</v>
      </c>
      <c r="C98" s="11">
        <v>0.4973888888888889</v>
      </c>
      <c r="D98" s="11">
        <v>0.4924500000000001</v>
      </c>
      <c r="F98" s="12">
        <v>1524122</v>
      </c>
      <c r="G98" s="13">
        <v>102480</v>
      </c>
      <c r="H98" s="13">
        <v>1786122</v>
      </c>
      <c r="J98" s="13">
        <v>76206.1</v>
      </c>
      <c r="K98" s="13">
        <v>5693.333333333333</v>
      </c>
      <c r="L98" s="13">
        <v>89306.1</v>
      </c>
    </row>
    <row r="99" spans="1:12" ht="12" customHeight="1">
      <c r="A99" s="19">
        <v>42583</v>
      </c>
      <c r="B99" s="11">
        <v>0.49852173913043474</v>
      </c>
      <c r="C99" s="11">
        <v>0.5139285714285714</v>
      </c>
      <c r="D99" s="11">
        <v>0.5155652173913043</v>
      </c>
      <c r="F99" s="12">
        <v>1230038</v>
      </c>
      <c r="G99" s="13">
        <v>87490</v>
      </c>
      <c r="H99" s="13">
        <v>2050250</v>
      </c>
      <c r="J99" s="13">
        <v>53479.913043478264</v>
      </c>
      <c r="K99" s="13">
        <v>6249.285714285714</v>
      </c>
      <c r="L99" s="13">
        <v>89141.30434782608</v>
      </c>
    </row>
    <row r="100" spans="1:12" ht="12" customHeight="1">
      <c r="A100" s="19">
        <v>42614</v>
      </c>
      <c r="B100" s="11">
        <v>0.5726190476190477</v>
      </c>
      <c r="C100" s="11">
        <v>0.6083333333333334</v>
      </c>
      <c r="D100" s="11">
        <v>0.5990952380952381</v>
      </c>
      <c r="F100" s="12">
        <v>1252270</v>
      </c>
      <c r="G100" s="13">
        <v>15250</v>
      </c>
      <c r="H100" s="13">
        <v>2093580</v>
      </c>
      <c r="J100" s="13">
        <v>59631.90476190476</v>
      </c>
      <c r="K100" s="13">
        <v>5083.333333333333</v>
      </c>
      <c r="L100" s="13">
        <v>99694.28571428572</v>
      </c>
    </row>
    <row r="101" spans="1:12" ht="12" customHeight="1">
      <c r="A101" s="19">
        <v>42644</v>
      </c>
      <c r="B101" s="11">
        <v>0.5034000000000001</v>
      </c>
      <c r="C101" s="11">
        <v>0.612</v>
      </c>
      <c r="D101" s="11">
        <v>0.52645</v>
      </c>
      <c r="F101" s="12">
        <v>1260422</v>
      </c>
      <c r="G101" s="13">
        <v>16800</v>
      </c>
      <c r="H101" s="13">
        <v>1854360</v>
      </c>
      <c r="J101" s="13">
        <v>63021.1</v>
      </c>
      <c r="K101" s="13">
        <v>4200</v>
      </c>
      <c r="L101" s="13">
        <v>92718</v>
      </c>
    </row>
    <row r="102" spans="1:12" ht="12" customHeight="1">
      <c r="A102" s="19">
        <v>42675</v>
      </c>
      <c r="B102" s="11">
        <v>0.37950000000000006</v>
      </c>
      <c r="C102" s="11" t="s">
        <v>31</v>
      </c>
      <c r="D102" s="11">
        <v>0.39965000000000006</v>
      </c>
      <c r="F102" s="12">
        <v>1184094</v>
      </c>
      <c r="G102" s="11" t="s">
        <v>31</v>
      </c>
      <c r="H102" s="13">
        <v>1596642</v>
      </c>
      <c r="J102" s="13">
        <v>59204.7</v>
      </c>
      <c r="K102" s="11" t="s">
        <v>31</v>
      </c>
      <c r="L102" s="13">
        <v>79832.1</v>
      </c>
    </row>
    <row r="103" spans="1:12" ht="12" customHeight="1">
      <c r="A103" s="19">
        <v>42705</v>
      </c>
      <c r="B103" s="11">
        <v>0.42280952380952386</v>
      </c>
      <c r="C103" s="11" t="s">
        <v>31</v>
      </c>
      <c r="D103" s="11">
        <v>0.45466666666666666</v>
      </c>
      <c r="F103" s="12">
        <v>1413324</v>
      </c>
      <c r="G103" s="11" t="s">
        <v>31</v>
      </c>
      <c r="H103" s="13">
        <v>1536406</v>
      </c>
      <c r="J103" s="13">
        <v>67301.14285714286</v>
      </c>
      <c r="K103" s="11" t="s">
        <v>31</v>
      </c>
      <c r="L103" s="13">
        <v>73162.19047619047</v>
      </c>
    </row>
    <row r="104" spans="1:12" ht="12" customHeight="1">
      <c r="A104" s="19">
        <v>42736</v>
      </c>
      <c r="B104" s="11">
        <v>0.6100999999999999</v>
      </c>
      <c r="C104" s="11" t="s">
        <v>31</v>
      </c>
      <c r="D104" s="11">
        <v>0.6238499999999999</v>
      </c>
      <c r="F104" s="12">
        <v>1175012</v>
      </c>
      <c r="G104" s="11" t="s">
        <v>31</v>
      </c>
      <c r="H104" s="13">
        <v>1534986</v>
      </c>
      <c r="J104" s="12">
        <v>58750.6</v>
      </c>
      <c r="K104" s="11" t="s">
        <v>31</v>
      </c>
      <c r="L104" s="13">
        <v>76749.3</v>
      </c>
    </row>
    <row r="105" spans="1:12" ht="12" customHeight="1">
      <c r="A105" s="19">
        <v>42767</v>
      </c>
      <c r="B105" s="11">
        <v>0.5712631578947368</v>
      </c>
      <c r="C105" s="11" t="s">
        <v>31</v>
      </c>
      <c r="D105" s="11">
        <v>0.5910526315789473</v>
      </c>
      <c r="F105" s="12">
        <v>962778</v>
      </c>
      <c r="G105" s="11" t="s">
        <v>31</v>
      </c>
      <c r="H105" s="13">
        <v>1449830</v>
      </c>
      <c r="J105" s="12">
        <v>50672.52631578947</v>
      </c>
      <c r="K105" s="11" t="s">
        <v>31</v>
      </c>
      <c r="L105" s="13">
        <v>76306.84210526316</v>
      </c>
    </row>
    <row r="106" spans="1:12" ht="12" customHeight="1">
      <c r="A106" s="19">
        <v>42795</v>
      </c>
      <c r="B106" s="11">
        <v>0.6820434782608695</v>
      </c>
      <c r="C106" s="11" t="s">
        <v>31</v>
      </c>
      <c r="D106" s="11">
        <v>0.6933478260869564</v>
      </c>
      <c r="F106" s="12">
        <v>1241534</v>
      </c>
      <c r="G106" s="11" t="s">
        <v>31</v>
      </c>
      <c r="H106" s="13">
        <v>1444220</v>
      </c>
      <c r="J106" s="12">
        <v>53979.739130434784</v>
      </c>
      <c r="K106" s="11" t="s">
        <v>31</v>
      </c>
      <c r="L106" s="13">
        <v>62792.17391304348</v>
      </c>
    </row>
    <row r="107" spans="1:12" ht="12" customHeight="1">
      <c r="A107" s="19">
        <v>42826</v>
      </c>
      <c r="B107" s="11">
        <v>0.8831578947368421</v>
      </c>
      <c r="C107" s="11" t="s">
        <v>31</v>
      </c>
      <c r="D107" s="11">
        <v>0.8961578947368419</v>
      </c>
      <c r="F107" s="12">
        <v>796914</v>
      </c>
      <c r="G107" s="11" t="s">
        <v>31</v>
      </c>
      <c r="H107" s="13">
        <v>1429500</v>
      </c>
      <c r="J107" s="12">
        <v>41942.84210526316</v>
      </c>
      <c r="K107" s="11" t="s">
        <v>31</v>
      </c>
      <c r="L107" s="13">
        <v>75236.84210526316</v>
      </c>
    </row>
    <row r="108" spans="1:12" ht="12" customHeight="1">
      <c r="A108" s="19">
        <v>42856</v>
      </c>
      <c r="B108" s="11">
        <v>0.8520909090909093</v>
      </c>
      <c r="C108" s="11" t="s">
        <v>31</v>
      </c>
      <c r="D108" s="11">
        <v>0.8690909090909091</v>
      </c>
      <c r="F108" s="12">
        <v>850010</v>
      </c>
      <c r="G108" s="11" t="s">
        <v>31</v>
      </c>
      <c r="H108" s="13">
        <v>1787520</v>
      </c>
      <c r="J108" s="13">
        <v>38636.818181818184</v>
      </c>
      <c r="K108" s="11" t="s">
        <v>31</v>
      </c>
      <c r="L108" s="13">
        <v>81250.90909090909</v>
      </c>
    </row>
    <row r="109" spans="1:12" ht="12" customHeight="1">
      <c r="A109" s="19">
        <v>42887</v>
      </c>
      <c r="B109" s="11">
        <v>1.0829090909090908</v>
      </c>
      <c r="C109" s="11" t="s">
        <v>31</v>
      </c>
      <c r="D109" s="11">
        <v>1.111681818181818</v>
      </c>
      <c r="F109" s="12">
        <v>816982</v>
      </c>
      <c r="G109" s="13" t="s">
        <v>31</v>
      </c>
      <c r="H109" s="13">
        <v>1698100</v>
      </c>
      <c r="J109" s="13">
        <f>F109/22</f>
        <v>37135.545454545456</v>
      </c>
      <c r="K109" s="13" t="s">
        <v>31</v>
      </c>
      <c r="L109" s="13">
        <f>H109/22</f>
        <v>77186.36363636363</v>
      </c>
    </row>
    <row r="110" spans="1:12" ht="12" customHeight="1">
      <c r="A110" s="19">
        <v>42917</v>
      </c>
      <c r="B110" s="11">
        <v>1.0915000000000001</v>
      </c>
      <c r="C110" s="11" t="s">
        <v>31</v>
      </c>
      <c r="D110" s="11">
        <v>1.1185000000000003</v>
      </c>
      <c r="F110" s="12">
        <v>928788</v>
      </c>
      <c r="G110" s="13" t="s">
        <v>31</v>
      </c>
      <c r="H110" s="13">
        <v>1703250</v>
      </c>
      <c r="J110" s="12">
        <v>46439.4</v>
      </c>
      <c r="K110" s="13" t="s">
        <v>31</v>
      </c>
      <c r="L110" s="13">
        <v>85162.5</v>
      </c>
    </row>
    <row r="111" spans="1:12" ht="12" customHeight="1">
      <c r="A111" s="19">
        <v>42948</v>
      </c>
      <c r="B111" s="11">
        <v>1.1221304347826087</v>
      </c>
      <c r="C111" s="11" t="s">
        <v>31</v>
      </c>
      <c r="D111" s="11">
        <v>1.1390434782608696</v>
      </c>
      <c r="F111" s="12">
        <v>714254</v>
      </c>
      <c r="G111" s="13" t="s">
        <v>31</v>
      </c>
      <c r="H111" s="13">
        <v>1958614</v>
      </c>
      <c r="J111" s="13">
        <v>31054.521739130436</v>
      </c>
      <c r="K111" s="13" t="s">
        <v>31</v>
      </c>
      <c r="L111" s="13">
        <v>85157.13043478261</v>
      </c>
    </row>
    <row r="112" spans="1:12" ht="12" customHeight="1">
      <c r="A112" s="19">
        <v>42979</v>
      </c>
      <c r="B112" s="11">
        <v>1.1027</v>
      </c>
      <c r="C112" s="11" t="s">
        <v>31</v>
      </c>
      <c r="D112" s="11">
        <v>1.1421500000000002</v>
      </c>
      <c r="F112" s="12">
        <v>482866</v>
      </c>
      <c r="G112" s="13" t="s">
        <v>31</v>
      </c>
      <c r="H112" s="13">
        <v>1687140</v>
      </c>
      <c r="J112" s="13">
        <v>24143.3</v>
      </c>
      <c r="K112" s="13" t="s">
        <v>31</v>
      </c>
      <c r="L112" s="13">
        <v>84357</v>
      </c>
    </row>
    <row r="113" spans="1:12" ht="12" customHeight="1">
      <c r="A113" s="19">
        <v>43009</v>
      </c>
      <c r="B113" s="11">
        <v>1.1441428571428571</v>
      </c>
      <c r="C113" s="11" t="s">
        <v>31</v>
      </c>
      <c r="D113" s="11">
        <v>1.1697142857142857</v>
      </c>
      <c r="F113" s="12">
        <v>621570</v>
      </c>
      <c r="G113" s="13" t="s">
        <v>31</v>
      </c>
      <c r="H113" s="13">
        <v>2071640</v>
      </c>
      <c r="J113" s="13">
        <v>29598.57142857143</v>
      </c>
      <c r="K113" s="13" t="s">
        <v>31</v>
      </c>
      <c r="L113" s="13">
        <v>98649.5238095238</v>
      </c>
    </row>
    <row r="114" spans="1:12" ht="12" customHeight="1">
      <c r="A114" s="19">
        <v>43040</v>
      </c>
      <c r="B114" s="11">
        <v>1.186809523809524</v>
      </c>
      <c r="C114" s="11" t="s">
        <v>31</v>
      </c>
      <c r="D114" s="11">
        <v>1.1991904761904761</v>
      </c>
      <c r="F114" s="12">
        <v>655088</v>
      </c>
      <c r="G114" s="13" t="s">
        <v>31</v>
      </c>
      <c r="H114" s="13">
        <v>2266588</v>
      </c>
      <c r="J114" s="13">
        <v>31194.666666666668</v>
      </c>
      <c r="K114" s="13" t="s">
        <v>31</v>
      </c>
      <c r="L114" s="13">
        <v>107932.76190476191</v>
      </c>
    </row>
    <row r="115" spans="1:12" ht="12" customHeight="1">
      <c r="A115" s="19">
        <v>43070</v>
      </c>
      <c r="B115" s="11">
        <v>1.3476000000000004</v>
      </c>
      <c r="C115" s="11" t="s">
        <v>31</v>
      </c>
      <c r="D115" s="11">
        <v>1.3644999999999998</v>
      </c>
      <c r="F115" s="12">
        <v>643600</v>
      </c>
      <c r="G115" s="13" t="s">
        <v>31</v>
      </c>
      <c r="H115" s="13">
        <v>1918194</v>
      </c>
      <c r="J115" s="13">
        <v>32180</v>
      </c>
      <c r="K115" s="13" t="s">
        <v>31</v>
      </c>
      <c r="L115" s="13">
        <v>95909.7</v>
      </c>
    </row>
    <row r="116" spans="6:12" ht="12" customHeight="1">
      <c r="F116" s="12"/>
      <c r="J116" s="12"/>
      <c r="K116" s="13"/>
      <c r="L116" s="13"/>
    </row>
    <row r="117" spans="1:12" ht="12">
      <c r="A117" s="18">
        <v>2018</v>
      </c>
      <c r="J117" s="13"/>
      <c r="K117" s="13"/>
      <c r="L117" s="13"/>
    </row>
    <row r="118" spans="1:12" ht="12" customHeight="1">
      <c r="A118" s="19">
        <v>43101</v>
      </c>
      <c r="B118" s="11">
        <v>1.4457142857142857</v>
      </c>
      <c r="C118" s="11" t="s">
        <v>31</v>
      </c>
      <c r="D118" s="11">
        <v>1.4801428571428572</v>
      </c>
      <c r="F118" s="12">
        <v>715466</v>
      </c>
      <c r="G118" s="13" t="s">
        <v>31</v>
      </c>
      <c r="H118" s="13">
        <v>2025150</v>
      </c>
      <c r="J118" s="12">
        <v>34069.80952380953</v>
      </c>
      <c r="K118" s="13" t="s">
        <v>31</v>
      </c>
      <c r="L118" s="13">
        <v>96435.71428571428</v>
      </c>
    </row>
    <row r="119" spans="1:12" ht="12" customHeight="1">
      <c r="A119" s="19">
        <v>43132</v>
      </c>
      <c r="B119" s="11">
        <v>1.4168421052631575</v>
      </c>
      <c r="C119" s="11" t="s">
        <v>31</v>
      </c>
      <c r="D119" s="11">
        <v>1.4477368421052632</v>
      </c>
      <c r="F119" s="12">
        <v>520994</v>
      </c>
      <c r="G119" s="13" t="s">
        <v>31</v>
      </c>
      <c r="H119" s="13">
        <v>1801700</v>
      </c>
      <c r="J119" s="12">
        <v>27420.736842105263</v>
      </c>
      <c r="K119" s="13" t="s">
        <v>31</v>
      </c>
      <c r="L119" s="13">
        <v>94826.31578947368</v>
      </c>
    </row>
    <row r="120" spans="1:12" ht="12" customHeight="1">
      <c r="A120" s="19">
        <v>43160</v>
      </c>
      <c r="B120" s="11">
        <v>1.6315238095238096</v>
      </c>
      <c r="C120" s="11" t="s">
        <v>31</v>
      </c>
      <c r="D120" s="11">
        <v>1.6457619047619052</v>
      </c>
      <c r="F120" s="12">
        <v>762760</v>
      </c>
      <c r="G120" s="13" t="s">
        <v>31</v>
      </c>
      <c r="H120" s="13">
        <v>2223880</v>
      </c>
      <c r="J120" s="12">
        <v>36321.90476190476</v>
      </c>
      <c r="K120" s="13" t="s">
        <v>31</v>
      </c>
      <c r="L120" s="13">
        <v>105899.04761904762</v>
      </c>
    </row>
    <row r="121" spans="1:12" ht="12" customHeight="1">
      <c r="A121" s="19">
        <v>43191</v>
      </c>
      <c r="B121" s="11">
        <v>1.8105238095238096</v>
      </c>
      <c r="C121" s="11" t="s">
        <v>31</v>
      </c>
      <c r="D121" s="11">
        <v>1.8176190476190475</v>
      </c>
      <c r="F121" s="12">
        <v>639594</v>
      </c>
      <c r="G121" s="13" t="s">
        <v>31</v>
      </c>
      <c r="H121" s="13">
        <v>2525104</v>
      </c>
      <c r="J121" s="12">
        <v>30456.857142857145</v>
      </c>
      <c r="K121" s="13" t="s">
        <v>31</v>
      </c>
      <c r="L121" s="13">
        <v>120243.04761904762</v>
      </c>
    </row>
    <row r="122" spans="1:12" ht="12" customHeight="1">
      <c r="A122" s="19">
        <v>43221</v>
      </c>
      <c r="B122" s="11">
        <v>1.7861818181818185</v>
      </c>
      <c r="C122" s="11" t="s">
        <v>31</v>
      </c>
      <c r="D122" s="11">
        <v>1.7956363636363635</v>
      </c>
      <c r="F122" s="12">
        <v>714190</v>
      </c>
      <c r="G122" s="13" t="s">
        <v>31</v>
      </c>
      <c r="H122" s="13">
        <v>2296084</v>
      </c>
      <c r="J122" s="13">
        <v>32463.18181818182</v>
      </c>
      <c r="K122" s="13" t="s">
        <v>31</v>
      </c>
      <c r="L122" s="13">
        <v>104367.45454545454</v>
      </c>
    </row>
    <row r="123" spans="1:12" ht="12" customHeight="1">
      <c r="A123" s="19">
        <v>43252</v>
      </c>
      <c r="B123" s="11">
        <v>1.899952380952381</v>
      </c>
      <c r="C123" s="11" t="s">
        <v>31</v>
      </c>
      <c r="D123" s="11">
        <v>1.9199047619047622</v>
      </c>
      <c r="F123" s="12">
        <v>536406</v>
      </c>
      <c r="G123" s="13" t="s">
        <v>31</v>
      </c>
      <c r="H123" s="13">
        <v>2096308</v>
      </c>
      <c r="J123" s="13">
        <v>25543.142857142855</v>
      </c>
      <c r="K123" s="13" t="s">
        <v>31</v>
      </c>
      <c r="L123" s="13">
        <v>99824.19047619047</v>
      </c>
    </row>
    <row r="124" spans="1:12" ht="12" customHeight="1">
      <c r="A124" s="19">
        <v>43282</v>
      </c>
      <c r="F124" s="12"/>
      <c r="J124" s="12"/>
      <c r="K124" s="13"/>
      <c r="L124" s="13"/>
    </row>
    <row r="125" spans="1:12" ht="12" customHeight="1">
      <c r="A125" s="19">
        <v>43313</v>
      </c>
      <c r="F125" s="12"/>
      <c r="J125" s="13"/>
      <c r="K125" s="13"/>
      <c r="L125" s="13"/>
    </row>
    <row r="126" spans="1:12" ht="12" customHeight="1">
      <c r="A126" s="19">
        <v>43344</v>
      </c>
      <c r="F126" s="12"/>
      <c r="J126" s="13"/>
      <c r="K126" s="13"/>
      <c r="L126" s="13"/>
    </row>
    <row r="127" spans="1:12" ht="12" customHeight="1">
      <c r="A127" s="19">
        <v>43374</v>
      </c>
      <c r="F127" s="12"/>
      <c r="J127" s="13"/>
      <c r="K127" s="13"/>
      <c r="L127" s="13"/>
    </row>
    <row r="128" spans="1:12" ht="12" customHeight="1">
      <c r="A128" s="19">
        <v>43405</v>
      </c>
      <c r="F128" s="12"/>
      <c r="J128" s="13"/>
      <c r="K128" s="13"/>
      <c r="L128" s="13"/>
    </row>
    <row r="129" spans="1:12" ht="12" customHeight="1">
      <c r="A129" s="19">
        <v>43435</v>
      </c>
      <c r="F129" s="12"/>
      <c r="J129" s="13"/>
      <c r="K129" s="13"/>
      <c r="L129" s="13"/>
    </row>
    <row r="130" spans="1:12" ht="12" customHeight="1">
      <c r="A130" s="19" t="s">
        <v>0</v>
      </c>
      <c r="B130" s="11">
        <v>1.6700639999999995</v>
      </c>
      <c r="C130" s="11" t="s">
        <v>31</v>
      </c>
      <c r="D130" s="11">
        <v>1.6891439999999998</v>
      </c>
      <c r="F130" s="12">
        <v>3889410</v>
      </c>
      <c r="G130" s="13" t="s">
        <v>31</v>
      </c>
      <c r="H130" s="13">
        <v>12968226</v>
      </c>
      <c r="J130" s="12">
        <v>31115.28</v>
      </c>
      <c r="K130" s="13" t="s">
        <v>31</v>
      </c>
      <c r="L130" s="13">
        <v>103745.808</v>
      </c>
    </row>
    <row r="131" spans="6:12" ht="12" customHeight="1">
      <c r="F131" s="12"/>
      <c r="J131" s="13"/>
      <c r="K131" s="13"/>
      <c r="L131" s="13"/>
    </row>
    <row r="132" ht="12">
      <c r="A132" s="21"/>
    </row>
    <row r="133" ht="12">
      <c r="A133" s="21" t="s">
        <v>127</v>
      </c>
    </row>
    <row r="134" ht="12">
      <c r="A134" s="21" t="s">
        <v>2</v>
      </c>
    </row>
  </sheetData>
  <sheetProtection/>
  <mergeCells count="3">
    <mergeCell ref="F4:H4"/>
    <mergeCell ref="B4:D4"/>
    <mergeCell ref="J4:L4"/>
  </mergeCells>
  <printOptions/>
  <pageMargins left="0.75" right="0.75" top="1" bottom="1" header="0.5" footer="0.5"/>
  <pageSetup horizontalDpi="300" verticalDpi="300" orientation="portrait"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2016-06-01T16:32:52Z</dcterms:created>
  <dcterms:modified xsi:type="dcterms:W3CDTF">2018-07-02T14:03:40Z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