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filterPrivacy="1" codeName="ThisWorkbook"/>
  <bookViews>
    <workbookView xWindow="0" yWindow="0" windowWidth="19200" windowHeight="11370" tabRatio="877" activeTab="2"/>
  </bookViews>
  <sheets>
    <sheet name="Table of Contents" sheetId="58" r:id="rId1"/>
    <sheet name="2" sheetId="19" r:id="rId2"/>
    <sheet name="3" sheetId="27" r:id="rId3"/>
    <sheet name="4" sheetId="33" r:id="rId4"/>
    <sheet name="5" sheetId="46" r:id="rId5"/>
    <sheet name="6" sheetId="30" r:id="rId6"/>
    <sheet name="7" sheetId="31" r:id="rId7"/>
    <sheet name="8" sheetId="22" r:id="rId8"/>
    <sheet name="9" sheetId="43" r:id="rId9"/>
    <sheet name="10" sheetId="8" r:id="rId10"/>
    <sheet name="11" sheetId="7" r:id="rId11"/>
    <sheet name="12" sheetId="51" r:id="rId12"/>
    <sheet name="13" sheetId="52" r:id="rId13"/>
    <sheet name="14" sheetId="53" r:id="rId14"/>
    <sheet name="15" sheetId="54" r:id="rId15"/>
    <sheet name="16" sheetId="55" r:id="rId16"/>
    <sheet name="17" sheetId="56" r:id="rId17"/>
    <sheet name="18" sheetId="57" r:id="rId18"/>
    <sheet name="19" sheetId="16" r:id="rId19"/>
    <sheet name="20" sheetId="48" r:id="rId20"/>
    <sheet name="21" sheetId="41" r:id="rId21"/>
  </sheets>
  <definedNames>
    <definedName name="_xlnm.Print_Area" localSheetId="9">'10'!$A$8:$U$69</definedName>
    <definedName name="_xlnm.Print_Area" localSheetId="11">'12'!$A$12:$Q$61</definedName>
    <definedName name="_xlnm.Print_Area" localSheetId="12">'13'!$A$13:$Q$67</definedName>
    <definedName name="_xlnm.Print_Area" localSheetId="13">'14'!$A$12:$Q$57</definedName>
    <definedName name="_xlnm.Print_Area" localSheetId="14">'15'!$A$12:$Q$67</definedName>
    <definedName name="_xlnm.Print_Area" localSheetId="15">'16'!$A$12:$P$37</definedName>
    <definedName name="_xlnm.Print_Area" localSheetId="16">'17'!$A$12:$S$85</definedName>
    <definedName name="_xlnm.Print_Area" localSheetId="17">'18'!$A$12:$Q$57</definedName>
    <definedName name="_xlnm.Print_Area" localSheetId="1">'2'!$A$8:$U$69</definedName>
    <definedName name="_xlnm.Print_Area" localSheetId="20">'21'!$A$7:$U$33</definedName>
    <definedName name="_xlnm.Print_Area" localSheetId="2">'3'!$A$8:$P$67</definedName>
    <definedName name="_xlnm.Print_Area" localSheetId="3">'4'!$A$8:$T$47</definedName>
    <definedName name="_xlnm.Print_Area" localSheetId="4">'5'!$A$8:$V$26</definedName>
    <definedName name="_xlnm.Print_Area" localSheetId="5">'6'!$A$8:$S$47</definedName>
    <definedName name="_xlnm.Print_Area" localSheetId="6">'7'!$A$8:$R$66</definedName>
    <definedName name="_xlnm.Print_Area" localSheetId="7">'8'!$A$1:$L$102</definedName>
    <definedName name="_xlnm.Print_Area" localSheetId="8">'9'!$A$8:$V$59</definedName>
  </definedNames>
  <calcPr calcId="171027"/>
</workbook>
</file>

<file path=xl/calcChain.xml><?xml version="1.0" encoding="utf-8"?>
<calcChain xmlns="http://schemas.openxmlformats.org/spreadsheetml/2006/main">
  <c r="D31" i="48" l="1"/>
  <c r="D20" i="48" l="1"/>
  <c r="D59" i="16"/>
  <c r="D46" i="16"/>
  <c r="D36" i="16"/>
  <c r="D77" i="22" l="1"/>
  <c r="D29" i="33"/>
  <c r="D49" i="19"/>
  <c r="D28" i="30"/>
  <c r="D26" i="41"/>
  <c r="D17" i="41"/>
  <c r="D37" i="30"/>
  <c r="D40" i="33"/>
  <c r="F40" i="33" s="1"/>
  <c r="D59" i="19"/>
  <c r="D99" i="22"/>
  <c r="D55" i="31"/>
  <c r="D20" i="30"/>
  <c r="D19" i="33"/>
  <c r="H48" i="27"/>
  <c r="F25" i="27"/>
  <c r="D29" i="27"/>
  <c r="D41" i="19"/>
  <c r="D34" i="19"/>
  <c r="R26" i="41"/>
  <c r="Q26" i="41"/>
  <c r="P26" i="41"/>
  <c r="O26" i="41"/>
  <c r="N26" i="41"/>
  <c r="R14" i="41"/>
  <c r="R15" i="41"/>
  <c r="R16" i="41"/>
  <c r="R17" i="41"/>
  <c r="Q17" i="41"/>
  <c r="P17" i="41"/>
  <c r="O17" i="41"/>
  <c r="N17" i="41"/>
  <c r="O31" i="48"/>
  <c r="N31" i="48"/>
  <c r="M31" i="48"/>
  <c r="L31" i="48"/>
  <c r="O20" i="48"/>
  <c r="N20" i="48"/>
  <c r="M20" i="48"/>
  <c r="L20" i="48"/>
  <c r="O59" i="16"/>
  <c r="O46" i="16"/>
  <c r="S36" i="16"/>
  <c r="O36" i="16"/>
  <c r="Y99" i="22"/>
  <c r="X99" i="22"/>
  <c r="W99" i="22"/>
  <c r="V99" i="22"/>
  <c r="T99" i="22"/>
  <c r="S99" i="22"/>
  <c r="R99" i="22"/>
  <c r="Q99" i="22"/>
  <c r="O99" i="22"/>
  <c r="N99" i="22"/>
  <c r="M99" i="22"/>
  <c r="L99" i="22"/>
  <c r="Q32" i="31"/>
  <c r="P32" i="31"/>
  <c r="O32" i="31"/>
  <c r="N32" i="31"/>
  <c r="M32" i="31"/>
  <c r="P37" i="30"/>
  <c r="O37" i="30"/>
  <c r="N37" i="30"/>
  <c r="M37" i="30"/>
  <c r="L37" i="30"/>
  <c r="M28" i="30"/>
  <c r="L28" i="30"/>
  <c r="P20" i="30"/>
  <c r="O20" i="30"/>
  <c r="N20" i="30"/>
  <c r="M20" i="30"/>
  <c r="L20" i="30"/>
  <c r="O40" i="33"/>
  <c r="N40" i="33"/>
  <c r="O29" i="33"/>
  <c r="N29" i="33"/>
  <c r="R19" i="33"/>
  <c r="Q19" i="33"/>
  <c r="P19" i="33"/>
  <c r="O19" i="33"/>
  <c r="N19" i="33"/>
  <c r="S29" i="27"/>
  <c r="R29" i="27"/>
  <c r="Q29" i="27"/>
  <c r="P29" i="27"/>
  <c r="O29" i="27"/>
  <c r="C31" i="48"/>
  <c r="C77" i="22"/>
  <c r="C26" i="41"/>
  <c r="C17" i="41"/>
  <c r="C99" i="22"/>
  <c r="C55" i="31"/>
  <c r="C20" i="30"/>
  <c r="C37" i="30"/>
  <c r="C40" i="33"/>
  <c r="C59" i="19"/>
  <c r="C28" i="30"/>
  <c r="C29" i="33"/>
  <c r="C49" i="19"/>
  <c r="C46" i="16"/>
  <c r="C36" i="16"/>
  <c r="C20" i="48"/>
  <c r="C59" i="16"/>
  <c r="C19" i="33"/>
  <c r="C29" i="27"/>
  <c r="C41" i="19"/>
  <c r="C34" i="19"/>
  <c r="B46" i="16"/>
  <c r="F46" i="16"/>
  <c r="J20" i="48"/>
  <c r="I20" i="48"/>
  <c r="H20" i="48"/>
  <c r="G20" i="48"/>
  <c r="J37" i="30"/>
  <c r="I37" i="30"/>
  <c r="H37" i="30"/>
  <c r="G37" i="30"/>
  <c r="B37" i="30"/>
  <c r="F48" i="19"/>
  <c r="J28" i="30"/>
  <c r="I28" i="30"/>
  <c r="H28" i="30"/>
  <c r="G28" i="30"/>
  <c r="J20" i="30"/>
  <c r="I20" i="30"/>
  <c r="H20" i="30"/>
  <c r="G20" i="30"/>
  <c r="B34" i="19"/>
  <c r="F34" i="19" s="1"/>
  <c r="B29" i="27"/>
  <c r="F29" i="27"/>
  <c r="H42" i="27"/>
  <c r="F52" i="27"/>
  <c r="H37" i="27"/>
  <c r="H46" i="27"/>
  <c r="H50" i="27"/>
  <c r="L14" i="41"/>
  <c r="L15" i="41"/>
  <c r="L16" i="41"/>
  <c r="H17" i="41"/>
  <c r="I17" i="41"/>
  <c r="J17" i="41"/>
  <c r="K17" i="41"/>
  <c r="L23" i="41"/>
  <c r="L24" i="41"/>
  <c r="L25" i="41"/>
  <c r="H26" i="41"/>
  <c r="I26" i="41"/>
  <c r="J26" i="41"/>
  <c r="K26" i="41"/>
  <c r="F41" i="16"/>
  <c r="L41" i="16"/>
  <c r="H37" i="43"/>
  <c r="H36" i="43"/>
  <c r="H38" i="43"/>
  <c r="H41" i="43"/>
  <c r="H44" i="43"/>
  <c r="H43" i="43"/>
  <c r="H51" i="43"/>
  <c r="H15" i="43"/>
  <c r="H14" i="43"/>
  <c r="H17" i="43"/>
  <c r="H19" i="43"/>
  <c r="H23" i="43"/>
  <c r="H22" i="43"/>
  <c r="H26" i="43"/>
  <c r="H30" i="43"/>
  <c r="B20" i="30"/>
  <c r="B77" i="22"/>
  <c r="H40" i="33"/>
  <c r="I40" i="33"/>
  <c r="J40" i="33"/>
  <c r="K40" i="33"/>
  <c r="B55" i="31"/>
  <c r="B28" i="30"/>
  <c r="B49" i="19"/>
  <c r="H49" i="19"/>
  <c r="I49" i="19"/>
  <c r="J49" i="19"/>
  <c r="K49" i="19"/>
  <c r="L48" i="19"/>
  <c r="B99" i="22"/>
  <c r="F22" i="16"/>
  <c r="K34" i="19"/>
  <c r="J34" i="19"/>
  <c r="L34" i="19" s="1"/>
  <c r="I34" i="19"/>
  <c r="H34" i="19"/>
  <c r="F22" i="19"/>
  <c r="L30" i="27"/>
  <c r="F30" i="27"/>
  <c r="L47" i="19"/>
  <c r="L46" i="19"/>
  <c r="F47" i="19"/>
  <c r="F46" i="19"/>
  <c r="G56" i="27"/>
  <c r="K29" i="33"/>
  <c r="J29" i="33"/>
  <c r="I29" i="33"/>
  <c r="H29" i="33"/>
  <c r="B29" i="33"/>
  <c r="F29" i="33"/>
  <c r="L28" i="33"/>
  <c r="F28" i="33"/>
  <c r="L27" i="33"/>
  <c r="F27" i="33"/>
  <c r="L26" i="33"/>
  <c r="F26" i="33"/>
  <c r="L25" i="33"/>
  <c r="F25" i="33"/>
  <c r="L24" i="33"/>
  <c r="F24" i="33"/>
  <c r="F28" i="19"/>
  <c r="F29" i="19"/>
  <c r="F30" i="19"/>
  <c r="F31" i="19"/>
  <c r="B40" i="33"/>
  <c r="F20" i="16"/>
  <c r="F19" i="16"/>
  <c r="F18" i="16"/>
  <c r="F17" i="16"/>
  <c r="F16" i="16"/>
  <c r="F15" i="16"/>
  <c r="F14" i="16"/>
  <c r="F20" i="19"/>
  <c r="F19" i="19"/>
  <c r="F18" i="19"/>
  <c r="F17" i="19"/>
  <c r="F16" i="19"/>
  <c r="F15" i="19"/>
  <c r="F14" i="19"/>
  <c r="F21" i="19"/>
  <c r="B20" i="48"/>
  <c r="J32" i="31"/>
  <c r="I32" i="31"/>
  <c r="H32" i="31"/>
  <c r="G32" i="31"/>
  <c r="L34" i="16"/>
  <c r="L33" i="16"/>
  <c r="L32" i="16"/>
  <c r="L31" i="16"/>
  <c r="F31" i="27"/>
  <c r="K29" i="27"/>
  <c r="B59" i="16"/>
  <c r="F21" i="16"/>
  <c r="B36" i="16"/>
  <c r="B23" i="16"/>
  <c r="F23" i="16"/>
  <c r="B31" i="48"/>
  <c r="F34" i="33"/>
  <c r="E32" i="31"/>
  <c r="D32" i="31"/>
  <c r="C32" i="31"/>
  <c r="B19" i="33"/>
  <c r="F19" i="33"/>
  <c r="F33" i="16"/>
  <c r="H39" i="43"/>
  <c r="H40" i="43"/>
  <c r="H42" i="43"/>
  <c r="H46" i="43"/>
  <c r="H48" i="43"/>
  <c r="E52" i="43"/>
  <c r="H19" i="33"/>
  <c r="F27" i="27"/>
  <c r="L27" i="27"/>
  <c r="L26" i="27"/>
  <c r="L15" i="27"/>
  <c r="L33" i="19"/>
  <c r="L32" i="19"/>
  <c r="K41" i="19"/>
  <c r="J41" i="19"/>
  <c r="I41" i="19"/>
  <c r="H41" i="19"/>
  <c r="B41" i="19"/>
  <c r="L40" i="19"/>
  <c r="F40" i="19"/>
  <c r="L39" i="19"/>
  <c r="F39" i="19"/>
  <c r="F26" i="27"/>
  <c r="F34" i="16"/>
  <c r="F32" i="19"/>
  <c r="F16" i="27"/>
  <c r="F14" i="27"/>
  <c r="L28" i="27"/>
  <c r="J29" i="27"/>
  <c r="I29" i="27"/>
  <c r="H29" i="27"/>
  <c r="F15" i="27"/>
  <c r="F29" i="16"/>
  <c r="H29" i="43"/>
  <c r="H27" i="43"/>
  <c r="H25" i="43"/>
  <c r="H21" i="43"/>
  <c r="H18" i="43"/>
  <c r="F31" i="16"/>
  <c r="I19" i="33"/>
  <c r="F45" i="16"/>
  <c r="F44" i="16"/>
  <c r="F43" i="16"/>
  <c r="F42" i="16"/>
  <c r="F35" i="16"/>
  <c r="F32" i="16"/>
  <c r="F30" i="16"/>
  <c r="F28" i="16"/>
  <c r="B26" i="41"/>
  <c r="F26" i="41"/>
  <c r="F25" i="41"/>
  <c r="F24" i="41"/>
  <c r="F23" i="41"/>
  <c r="B17" i="41"/>
  <c r="F17" i="41"/>
  <c r="F16" i="41"/>
  <c r="F15" i="41"/>
  <c r="F14" i="41"/>
  <c r="H50" i="43"/>
  <c r="K59" i="16"/>
  <c r="J59" i="16"/>
  <c r="I59" i="16"/>
  <c r="H59" i="16"/>
  <c r="K46" i="16"/>
  <c r="J46" i="16"/>
  <c r="I46" i="16"/>
  <c r="H46" i="16"/>
  <c r="L45" i="16"/>
  <c r="L44" i="16"/>
  <c r="L43" i="16"/>
  <c r="L42" i="16"/>
  <c r="K36" i="16"/>
  <c r="J36" i="16"/>
  <c r="I36" i="16"/>
  <c r="H36" i="16"/>
  <c r="L35" i="16"/>
  <c r="L30" i="16"/>
  <c r="L29" i="16"/>
  <c r="L28" i="16"/>
  <c r="L36" i="16"/>
  <c r="B32" i="31"/>
  <c r="F23" i="27"/>
  <c r="B59" i="19"/>
  <c r="D31" i="43"/>
  <c r="B31" i="43"/>
  <c r="L31" i="27"/>
  <c r="L24" i="27"/>
  <c r="F24" i="27"/>
  <c r="L23" i="27"/>
  <c r="L22" i="27"/>
  <c r="F22" i="27"/>
  <c r="L21" i="27"/>
  <c r="F21" i="27"/>
  <c r="L20" i="27"/>
  <c r="F20" i="27"/>
  <c r="L19" i="27"/>
  <c r="F19" i="27"/>
  <c r="L18" i="27"/>
  <c r="L17" i="27"/>
  <c r="F17" i="27"/>
  <c r="L16" i="27"/>
  <c r="L14" i="27"/>
  <c r="L28" i="19"/>
  <c r="L29" i="19"/>
  <c r="L30" i="19"/>
  <c r="L31" i="19"/>
  <c r="F54" i="19"/>
  <c r="L54" i="19"/>
  <c r="L55" i="19"/>
  <c r="L59" i="19" s="1"/>
  <c r="L56" i="19"/>
  <c r="L57" i="19"/>
  <c r="L58" i="19"/>
  <c r="F55" i="19"/>
  <c r="F56" i="19"/>
  <c r="F57" i="19"/>
  <c r="F58" i="19"/>
  <c r="H59" i="19"/>
  <c r="I59" i="19"/>
  <c r="J59" i="19"/>
  <c r="K59" i="19"/>
  <c r="G55" i="27"/>
  <c r="F14" i="33"/>
  <c r="L14" i="33"/>
  <c r="F15" i="33"/>
  <c r="L15" i="33"/>
  <c r="L16" i="33"/>
  <c r="L17" i="33"/>
  <c r="L18" i="33"/>
  <c r="L19" i="33"/>
  <c r="F16" i="33"/>
  <c r="F17" i="33"/>
  <c r="F18" i="33"/>
  <c r="J19" i="33"/>
  <c r="K19" i="33"/>
  <c r="L34" i="33"/>
  <c r="F35" i="33"/>
  <c r="L35" i="33"/>
  <c r="F36" i="33"/>
  <c r="L36" i="33"/>
  <c r="F37" i="33"/>
  <c r="L37" i="33"/>
  <c r="F38" i="33"/>
  <c r="L38" i="33"/>
  <c r="F39" i="33"/>
  <c r="L39" i="33"/>
  <c r="B52" i="43"/>
  <c r="F28" i="27"/>
  <c r="E31" i="43"/>
  <c r="F31" i="43"/>
  <c r="H49" i="43"/>
  <c r="F52" i="43"/>
  <c r="F23" i="19"/>
  <c r="F41" i="19"/>
  <c r="H28" i="43"/>
  <c r="H24" i="43"/>
  <c r="H20" i="43"/>
  <c r="H16" i="43"/>
  <c r="G31" i="43"/>
  <c r="H47" i="43"/>
  <c r="H45" i="43"/>
  <c r="D52" i="43"/>
  <c r="C52" i="43"/>
  <c r="G52" i="43"/>
  <c r="H35" i="43"/>
  <c r="C31" i="43"/>
  <c r="H31" i="43"/>
  <c r="B52" i="27"/>
  <c r="H51" i="27"/>
  <c r="H38" i="27"/>
  <c r="E52" i="27"/>
  <c r="C52" i="27"/>
  <c r="H49" i="27"/>
  <c r="H44" i="27"/>
  <c r="H47" i="27"/>
  <c r="H40" i="27"/>
  <c r="H45" i="27"/>
  <c r="H43" i="27"/>
  <c r="H39" i="27"/>
  <c r="H41" i="27"/>
  <c r="D52" i="27"/>
  <c r="G52" i="27"/>
  <c r="L17" i="41"/>
  <c r="L46" i="16"/>
  <c r="L29" i="33"/>
  <c r="L29" i="27"/>
  <c r="H52" i="43"/>
  <c r="L40" i="33"/>
  <c r="F49" i="19"/>
  <c r="J23" i="19" s="1"/>
  <c r="L26" i="41"/>
  <c r="F33" i="19"/>
  <c r="F18" i="27"/>
  <c r="H52" i="27" l="1"/>
  <c r="F36" i="16"/>
  <c r="F59" i="19"/>
  <c r="I23" i="19" s="1"/>
  <c r="L49" i="19"/>
  <c r="L41" i="19"/>
</calcChain>
</file>

<file path=xl/sharedStrings.xml><?xml version="1.0" encoding="utf-8"?>
<sst xmlns="http://schemas.openxmlformats.org/spreadsheetml/2006/main" count="2383" uniqueCount="934">
  <si>
    <t>Asset-Backed Commercial Paper</t>
  </si>
  <si>
    <t>Credit Quality-Rating Changes</t>
  </si>
  <si>
    <t xml:space="preserve">                                                 </t>
  </si>
  <si>
    <t xml:space="preserve">Issuance </t>
  </si>
  <si>
    <t xml:space="preserve">2.1. European Outstandings by Collateral </t>
  </si>
  <si>
    <t>€ Billions</t>
  </si>
  <si>
    <t>Q1</t>
  </si>
  <si>
    <t>Q2</t>
  </si>
  <si>
    <t>Q3</t>
  </si>
  <si>
    <t>Q4</t>
  </si>
  <si>
    <t>CMBS</t>
  </si>
  <si>
    <t xml:space="preserve">RMBS </t>
  </si>
  <si>
    <t>Austria</t>
  </si>
  <si>
    <t>Belgium</t>
  </si>
  <si>
    <t>Denmark</t>
  </si>
  <si>
    <t>France</t>
  </si>
  <si>
    <t>Germany</t>
  </si>
  <si>
    <t>Greece</t>
  </si>
  <si>
    <t>Ireland</t>
  </si>
  <si>
    <t>Italy</t>
  </si>
  <si>
    <t>Luxembourg</t>
  </si>
  <si>
    <t>Netherlands</t>
  </si>
  <si>
    <t>Portugal</t>
  </si>
  <si>
    <t>Russia</t>
  </si>
  <si>
    <t>Spain</t>
  </si>
  <si>
    <t>Turkey</t>
  </si>
  <si>
    <t>UK</t>
  </si>
  <si>
    <t>Multinational</t>
  </si>
  <si>
    <t>Total</t>
  </si>
  <si>
    <t>US</t>
  </si>
  <si>
    <t>Auto</t>
  </si>
  <si>
    <t>RMBS</t>
  </si>
  <si>
    <t>Aaa/AAA</t>
  </si>
  <si>
    <t>Aa/AA</t>
  </si>
  <si>
    <t>A/A</t>
  </si>
  <si>
    <t>Baa/BBB</t>
  </si>
  <si>
    <t>Ba/BB</t>
  </si>
  <si>
    <t>B/B</t>
  </si>
  <si>
    <t>Caa/CCC</t>
  </si>
  <si>
    <t>Ca/CC</t>
  </si>
  <si>
    <t>C/C</t>
  </si>
  <si>
    <t>Not Rated</t>
  </si>
  <si>
    <t>Europe</t>
  </si>
  <si>
    <t>Credit Card</t>
  </si>
  <si>
    <t>AAA</t>
  </si>
  <si>
    <t>A</t>
  </si>
  <si>
    <t>AA</t>
  </si>
  <si>
    <t xml:space="preserve">European and US Securitisation Issuance </t>
  </si>
  <si>
    <t>BBB &amp; Below</t>
  </si>
  <si>
    <t>Loan-Backed</t>
  </si>
  <si>
    <t>SIVs</t>
  </si>
  <si>
    <t>Single-Seller</t>
  </si>
  <si>
    <t>Multi-Seller</t>
  </si>
  <si>
    <t>Unspecified</t>
  </si>
  <si>
    <t># of Issues</t>
  </si>
  <si>
    <t>CDO</t>
  </si>
  <si>
    <t>RMBS (prime)</t>
  </si>
  <si>
    <t>Non-Agency CMBS</t>
  </si>
  <si>
    <t>Non-Agency RMBS</t>
  </si>
  <si>
    <t>Agency MBS</t>
  </si>
  <si>
    <t>0.1-1.0 Billion</t>
  </si>
  <si>
    <t>European Total</t>
  </si>
  <si>
    <t xml:space="preserve"> </t>
  </si>
  <si>
    <t>Single-Seller Conduits</t>
  </si>
  <si>
    <t>Multi-Seller Conduits</t>
  </si>
  <si>
    <t>Asia</t>
  </si>
  <si>
    <t>N/A</t>
  </si>
  <si>
    <t>By Volume and Number of Deals Expressed as a Percentage of Total Issuance</t>
  </si>
  <si>
    <t>0/0</t>
  </si>
  <si>
    <t>1/0</t>
  </si>
  <si>
    <t>0/3</t>
  </si>
  <si>
    <t>RMBS (subprime)</t>
  </si>
  <si>
    <t>Balances Outstanding</t>
  </si>
  <si>
    <t>(as percentage of total Moody's rated securities)</t>
  </si>
  <si>
    <t>4/0</t>
  </si>
  <si>
    <t>0/2</t>
  </si>
  <si>
    <t>0/1</t>
  </si>
  <si>
    <t>0/5</t>
  </si>
  <si>
    <t>0/7</t>
  </si>
  <si>
    <t>0/4</t>
  </si>
  <si>
    <t>TOTAL</t>
  </si>
  <si>
    <t>NON-AGENCY CMBS</t>
  </si>
  <si>
    <t>NON-AGENCY RMBS</t>
  </si>
  <si>
    <t>EUROPE</t>
  </si>
  <si>
    <t>AGENCY MBS</t>
  </si>
  <si>
    <t>RMBS (non-conforming)</t>
  </si>
  <si>
    <t>Source: Dealogic</t>
  </si>
  <si>
    <t>Global Comparative Data</t>
  </si>
  <si>
    <t>Finland</t>
  </si>
  <si>
    <t>19/75</t>
  </si>
  <si>
    <t>4/6</t>
  </si>
  <si>
    <t>1/1</t>
  </si>
  <si>
    <t>More than 1.0 Billion</t>
  </si>
  <si>
    <t>11.1. European ABCP Historical Issuance</t>
  </si>
  <si>
    <t>11.3. European ABCP Issuance by Programme Type</t>
  </si>
  <si>
    <t>9.1. Securitised index Option Adjusted Spreads</t>
  </si>
  <si>
    <t>9.2. Barclays PanEurope Fixed and Floating Prices</t>
  </si>
  <si>
    <t>Sources: Bloomberg, AFME, SIFMA</t>
  </si>
  <si>
    <t>SME</t>
  </si>
  <si>
    <t>3/7</t>
  </si>
  <si>
    <t>1/6</t>
  </si>
  <si>
    <t>PanEurope</t>
  </si>
  <si>
    <t>2/3</t>
  </si>
  <si>
    <t>65/3</t>
  </si>
  <si>
    <t>Less than 0.01 Billion</t>
  </si>
  <si>
    <t>0.01-0.1 Billion</t>
  </si>
  <si>
    <t>Retained</t>
  </si>
  <si>
    <t>Other Europe</t>
  </si>
  <si>
    <t>Prior</t>
  </si>
  <si>
    <t>2/1</t>
  </si>
  <si>
    <t>12/12</t>
  </si>
  <si>
    <t xml:space="preserve">10.1. European Total Return </t>
  </si>
  <si>
    <t>10.2. UK Total Return</t>
  </si>
  <si>
    <t>10.3. European ex UK RMBS AAA</t>
  </si>
  <si>
    <t>3/5</t>
  </si>
  <si>
    <t>5/0</t>
  </si>
  <si>
    <t>12/3</t>
  </si>
  <si>
    <t>30/0</t>
  </si>
  <si>
    <t>1. UK BBB prime RMBS provided: Permanent Financing 2011-2 PLC, Class 2A. ISIN# XS0700016750. GBP-denominated.</t>
  </si>
  <si>
    <t>3/0</t>
  </si>
  <si>
    <t>2. UK BBB non-conforming RMBS provided: Leek Finance Number Seventeen Plc, Class CC, ISIN# XS0249478073. EUR-denominated.</t>
  </si>
  <si>
    <t>2. UK AAA non-conforming RMBS provided: First Flexible No. 4 PLC, Class A, Series 4. ISIN#XS0132692384. GBP-denominated.</t>
  </si>
  <si>
    <t>20/0</t>
  </si>
  <si>
    <t>3.1. DBRS</t>
  </si>
  <si>
    <t>3.2. Fitch Ratings</t>
  </si>
  <si>
    <t>3.3. Moody's Investor Services</t>
  </si>
  <si>
    <t>3.4. Standard &amp; Poor's</t>
  </si>
  <si>
    <t>3.5. DBRS-Europe</t>
  </si>
  <si>
    <t>3.6. Fitch Ratings-Europe</t>
  </si>
  <si>
    <t>3.7. Moody's Investor Services-Europe</t>
  </si>
  <si>
    <t>3.8. Standard &amp; Poor's-Europe</t>
  </si>
  <si>
    <t>3.9. DBRS-US</t>
  </si>
  <si>
    <t>3.11. Moody's Investor Services-US</t>
  </si>
  <si>
    <t>3.12. Standard &amp; Poor's-US</t>
  </si>
  <si>
    <t>3/6</t>
  </si>
  <si>
    <t>6/0</t>
  </si>
  <si>
    <t>RMBS (non-prime)</t>
  </si>
  <si>
    <t>2/0</t>
  </si>
  <si>
    <t>1/5</t>
  </si>
  <si>
    <t>Securitisation Data Report</t>
  </si>
  <si>
    <t>Page &amp; Tab Number</t>
  </si>
  <si>
    <t>1. Issuance</t>
  </si>
  <si>
    <t>1.1. European Historical Issuance</t>
  </si>
  <si>
    <t>2. Balances Outstanding</t>
  </si>
  <si>
    <t>2.1. European Outstandings by Collateral</t>
  </si>
  <si>
    <t>3. Credit Quality - Rating Changes</t>
  </si>
  <si>
    <t>Upgrades/Downgrades by Country</t>
  </si>
  <si>
    <t>3.3. Moody’s Investors Service</t>
  </si>
  <si>
    <t>3.4. Standard &amp; Poor’s</t>
  </si>
  <si>
    <t>Upgrades/Downgrades by Collateral</t>
  </si>
  <si>
    <t>3.5. DBRS – Europe</t>
  </si>
  <si>
    <t>3.6. Fitch Ratings – Europe</t>
  </si>
  <si>
    <t>3.7. Moody’s Investors Service – Europe</t>
  </si>
  <si>
    <t>3.8. Standard &amp; Poor’s – Europe</t>
  </si>
  <si>
    <t>3.9. DBRS – US</t>
  </si>
  <si>
    <t>3.10. Fitch Ratings – US</t>
  </si>
  <si>
    <t>3.11. Moody’s Investors Service – US</t>
  </si>
  <si>
    <t>3.12. Standard &amp; Poor’s – US</t>
  </si>
  <si>
    <t>4. CMBS Spreads</t>
  </si>
  <si>
    <t>4.1. European 3-5 Yr AAA CMBS Spreads</t>
  </si>
  <si>
    <t>4.2. European 3-5 Yr BBB CMBS Spreads</t>
  </si>
  <si>
    <t>4.3. US 3 &amp; 5 Yr AAA CMBS Spreads</t>
  </si>
  <si>
    <t>4.4. US 3 &amp; 5 Yr BBB CMBS Spreads</t>
  </si>
  <si>
    <t>5. RMBS Spreads</t>
  </si>
  <si>
    <t>5.1. European 3-5 Yr AAA RMBS Spreads</t>
  </si>
  <si>
    <t>5.2. European 3-5 Yr BBB RMBS Spreads</t>
  </si>
  <si>
    <t>5.3. UK 3-5 Yr AAA RMBS Spreads</t>
  </si>
  <si>
    <t>5.4. UK 3-5 Yr BBB RMBS Spreads</t>
  </si>
  <si>
    <t>6. ABS Spreads</t>
  </si>
  <si>
    <t>6.1. European 1-4 Yr AAA ABS Spreads</t>
  </si>
  <si>
    <t>7. RMBS Prices</t>
  </si>
  <si>
    <t>7.1. European 3-5 Yr AAA RMBS Prices</t>
  </si>
  <si>
    <t>7.2. European 3-5 Yr BBB RMBS Prices</t>
  </si>
  <si>
    <t>7.3. UK 3-5 Yr AAA RMBS Prices</t>
  </si>
  <si>
    <t>7.4. UK 3-5 Yr BBB RMBS Prices</t>
  </si>
  <si>
    <t>8. CMBS and ABS Prices</t>
  </si>
  <si>
    <t>9. Indices Data</t>
  </si>
  <si>
    <t/>
  </si>
  <si>
    <t>10. Total Return Benchmark Data</t>
  </si>
  <si>
    <t>10.1 European Total Return</t>
  </si>
  <si>
    <t>10.2 UK Total Return</t>
  </si>
  <si>
    <t>10.3 European ex UK RMBS AAA</t>
  </si>
  <si>
    <t>11 Asset-Backed Commercial Paper</t>
  </si>
  <si>
    <t>11.1. ABCP Historical Issuance</t>
  </si>
  <si>
    <t>11.2. ABCP Issuance by Nationality of Issuer</t>
  </si>
  <si>
    <t>11.3. ABCP Issuance by Programme Type</t>
  </si>
  <si>
    <t>11.4. ABCP Outstanding by Nationality of Issuer</t>
  </si>
  <si>
    <t>11.5. ABCP Outstanding by Progamme Type</t>
  </si>
  <si>
    <t>11.6. US ABCP Outstanding by Programme Type</t>
  </si>
  <si>
    <t>12. Global Comparative Data</t>
  </si>
  <si>
    <t>WBS/PFI</t>
  </si>
  <si>
    <t>Hybrid</t>
  </si>
  <si>
    <t>3/3</t>
  </si>
  <si>
    <t>11/18</t>
  </si>
  <si>
    <t>6/4</t>
  </si>
  <si>
    <t>2014:Q1</t>
  </si>
  <si>
    <t>2014:Q2</t>
  </si>
  <si>
    <t>2014:Q3</t>
  </si>
  <si>
    <t>2014:Q4</t>
  </si>
  <si>
    <t>5/3</t>
  </si>
  <si>
    <t>3/2</t>
  </si>
  <si>
    <t>8/0</t>
  </si>
  <si>
    <t>8/1</t>
  </si>
  <si>
    <t>17/0</t>
  </si>
  <si>
    <t>11/2</t>
  </si>
  <si>
    <t>1/7</t>
  </si>
  <si>
    <t>2/8</t>
  </si>
  <si>
    <t>12/0</t>
  </si>
  <si>
    <t>4/2</t>
  </si>
  <si>
    <t>14/0</t>
  </si>
  <si>
    <t>3/1</t>
  </si>
  <si>
    <t>7/15</t>
  </si>
  <si>
    <t>1/2</t>
  </si>
  <si>
    <t>13/0</t>
  </si>
  <si>
    <t>5/2</t>
  </si>
  <si>
    <t>11/0</t>
  </si>
  <si>
    <t>65/1</t>
  </si>
  <si>
    <t>11.7. US ABCP to AA Non-financial CP Spread</t>
  </si>
  <si>
    <t>11.7. US AA ABCP to AA Non-financial CP Spread</t>
  </si>
  <si>
    <t>25/1</t>
  </si>
  <si>
    <t>40/0</t>
  </si>
  <si>
    <t>Australia Total</t>
  </si>
  <si>
    <t>AU</t>
  </si>
  <si>
    <t>Australia</t>
  </si>
  <si>
    <t>1.1 European Historical Issuance</t>
  </si>
  <si>
    <t>1.2 US and Australia Historical Issuance</t>
  </si>
  <si>
    <t>ABS</t>
  </si>
  <si>
    <t>CDO/CLO</t>
  </si>
  <si>
    <t>Placed</t>
  </si>
  <si>
    <t>US Total</t>
  </si>
  <si>
    <t>INCLUDING RETAINED DEALS</t>
  </si>
  <si>
    <t>1.5. Australian Issuance by Collateral</t>
  </si>
  <si>
    <t>1.6. US Issuance by Collateral</t>
  </si>
  <si>
    <t>1.7. Issuance by Country of Collateral</t>
  </si>
  <si>
    <t>1.8.  Issuance by Collateral and Country</t>
  </si>
  <si>
    <t>1.9. European Issuance by Rating</t>
  </si>
  <si>
    <t>1.12. Securitisation Issuance by Deal Size</t>
  </si>
  <si>
    <t>2.2. Australia Outstandings by Collateral</t>
  </si>
  <si>
    <t>(as percentage of total Standard and Poor's rated securities)</t>
  </si>
  <si>
    <t>Sources: Bloomberg, Macquarie, SIFMA</t>
  </si>
  <si>
    <t>3.10. Fitch Ratings-US</t>
  </si>
  <si>
    <t>11.2. European ABCP Issuance by Nationality of Issuer</t>
  </si>
  <si>
    <t>11.5 European ABCP Outstanding by Programme Type</t>
  </si>
  <si>
    <t>11.6 US ABCP Outstanding by Programme Type</t>
  </si>
  <si>
    <t>D</t>
  </si>
  <si>
    <t>NR</t>
  </si>
  <si>
    <t xml:space="preserve">2.3. US Outstandings by Collateral </t>
  </si>
  <si>
    <t>2.4. Outstandings by Country of Collateral</t>
  </si>
  <si>
    <t>2.5. European Outstandings by Moody's Rating</t>
  </si>
  <si>
    <t>2.6. Australia Outstanding by Standard and Poor's Rating</t>
  </si>
  <si>
    <t xml:space="preserve">2.7. U.S. Outstanding by Moody's Rating </t>
  </si>
  <si>
    <t>2.8. Australian Outstandings by Vintage</t>
  </si>
  <si>
    <t>2.9. European Outstandings by Vintage</t>
  </si>
  <si>
    <t xml:space="preserve">2.10. Outstandings by Collateral and Country </t>
  </si>
  <si>
    <t>6.2. US 3 Yr AAA ABS Spreads</t>
  </si>
  <si>
    <t>6.3. US 3 Yr BBB ABS Spreads</t>
  </si>
  <si>
    <t>Other</t>
  </si>
  <si>
    <t>Other ABS</t>
  </si>
  <si>
    <t>Other RMBS</t>
  </si>
  <si>
    <t>1.3. European Issuance by Collateral</t>
  </si>
  <si>
    <t>1.4. European Issuance by Retention</t>
  </si>
  <si>
    <t>1.5. Australia Issuance by Collateral</t>
  </si>
  <si>
    <t>1.2. US and Australia Historical Issuance</t>
  </si>
  <si>
    <t>1.8. Issuance by Collateral and Country</t>
  </si>
  <si>
    <t>1.10. Australia Issuance by Rating</t>
  </si>
  <si>
    <t>1.11. US Issuance by Rating</t>
  </si>
  <si>
    <t>2.3. US Outstandings by Collateral</t>
  </si>
  <si>
    <t>2.5. European Outstandings by Moody’s Rating</t>
  </si>
  <si>
    <t>2.6. Australia Outstandings by Standard and Poor's Rating</t>
  </si>
  <si>
    <t>2.7. US Outstandings by Moody’s Rating</t>
  </si>
  <si>
    <t>2.8. Australia Outstandings by Vintage</t>
  </si>
  <si>
    <t>2.9 European Outstandings by Vintage</t>
  </si>
  <si>
    <t>2.10 European Outstandings by Collateral and Country</t>
  </si>
  <si>
    <t>2015:Q1</t>
  </si>
  <si>
    <t>2015:Q2</t>
  </si>
  <si>
    <t>2015:Q3</t>
  </si>
  <si>
    <t>2015:Q4</t>
  </si>
  <si>
    <t>4/3</t>
  </si>
  <si>
    <t>124/6</t>
  </si>
  <si>
    <t>420/7</t>
  </si>
  <si>
    <t>107/7</t>
  </si>
  <si>
    <t>671/44</t>
  </si>
  <si>
    <t>1258/440</t>
  </si>
  <si>
    <t>102/5</t>
  </si>
  <si>
    <t>595/43</t>
  </si>
  <si>
    <t>38/9</t>
  </si>
  <si>
    <t>759/72</t>
  </si>
  <si>
    <t>95/0</t>
  </si>
  <si>
    <t>273/5</t>
  </si>
  <si>
    <t>226/61</t>
  </si>
  <si>
    <t>664/374</t>
  </si>
  <si>
    <t>7/4</t>
  </si>
  <si>
    <t>22/0</t>
  </si>
  <si>
    <t>19/10</t>
  </si>
  <si>
    <t>2/7</t>
  </si>
  <si>
    <t>11/24</t>
  </si>
  <si>
    <t>34/17</t>
  </si>
  <si>
    <t>68/62</t>
  </si>
  <si>
    <t>330/602</t>
  </si>
  <si>
    <t>15/4</t>
  </si>
  <si>
    <t>18/27</t>
  </si>
  <si>
    <t>17/10</t>
  </si>
  <si>
    <t>25/3</t>
  </si>
  <si>
    <t>34/6</t>
  </si>
  <si>
    <t>159/97</t>
  </si>
  <si>
    <t>4/171</t>
  </si>
  <si>
    <t>20/90</t>
  </si>
  <si>
    <t>88/235</t>
  </si>
  <si>
    <t>1.11. U.S. Issuance by Rating</t>
  </si>
  <si>
    <t>391/18</t>
  </si>
  <si>
    <t>346/14</t>
  </si>
  <si>
    <t>9.4. Australian AA</t>
  </si>
  <si>
    <t>9.3. Australia AAA</t>
  </si>
  <si>
    <t>9.3. Australian AAA</t>
  </si>
  <si>
    <t>2/2</t>
  </si>
  <si>
    <t>6/32</t>
  </si>
  <si>
    <t>28/19</t>
  </si>
  <si>
    <t>7.5. iBoxx US RMBS Prices</t>
  </si>
  <si>
    <t>69/0</t>
  </si>
  <si>
    <t>223/1</t>
  </si>
  <si>
    <t>86/10</t>
  </si>
  <si>
    <t>387/13</t>
  </si>
  <si>
    <t>1744/404</t>
  </si>
  <si>
    <t>5/5</t>
  </si>
  <si>
    <t>85/8</t>
  </si>
  <si>
    <t>151/18</t>
  </si>
  <si>
    <t>165/1</t>
  </si>
  <si>
    <t>406/29</t>
  </si>
  <si>
    <t>36/0</t>
  </si>
  <si>
    <t>388/2</t>
  </si>
  <si>
    <t>246/70</t>
  </si>
  <si>
    <t>1057/332</t>
  </si>
  <si>
    <t>5/1</t>
  </si>
  <si>
    <t>26/9</t>
  </si>
  <si>
    <t>485/36</t>
  </si>
  <si>
    <t>18/0</t>
  </si>
  <si>
    <t>1/8</t>
  </si>
  <si>
    <t>21/0</t>
  </si>
  <si>
    <t>14/9</t>
  </si>
  <si>
    <t>446/26</t>
  </si>
  <si>
    <t>5/10</t>
  </si>
  <si>
    <t>35/6</t>
  </si>
  <si>
    <t>76/28</t>
  </si>
  <si>
    <t>127/67</t>
  </si>
  <si>
    <t>365/109</t>
  </si>
  <si>
    <t>33/16</t>
  </si>
  <si>
    <t>1/26</t>
  </si>
  <si>
    <t>82/14</t>
  </si>
  <si>
    <t>51/5</t>
  </si>
  <si>
    <t>58/18</t>
  </si>
  <si>
    <t>114/64</t>
  </si>
  <si>
    <t>139/21</t>
  </si>
  <si>
    <t>4/7</t>
  </si>
  <si>
    <t>31/18</t>
  </si>
  <si>
    <t>68/37</t>
  </si>
  <si>
    <t>115/24</t>
  </si>
  <si>
    <t>290/726</t>
  </si>
  <si>
    <t>8/17</t>
  </si>
  <si>
    <t>2/5</t>
  </si>
  <si>
    <t>16/12</t>
  </si>
  <si>
    <t>12/4</t>
  </si>
  <si>
    <t>84/37</t>
  </si>
  <si>
    <t>31/22</t>
  </si>
  <si>
    <t>20/7</t>
  </si>
  <si>
    <t>7/10</t>
  </si>
  <si>
    <t>54/0</t>
  </si>
  <si>
    <t>87/0</t>
  </si>
  <si>
    <t>296/11</t>
  </si>
  <si>
    <t>136/24</t>
  </si>
  <si>
    <t>176/12</t>
  </si>
  <si>
    <t>36/72</t>
  </si>
  <si>
    <t>76/52</t>
  </si>
  <si>
    <t>37/118</t>
  </si>
  <si>
    <t>1/15</t>
  </si>
  <si>
    <t>43/1</t>
  </si>
  <si>
    <t>792/40</t>
  </si>
  <si>
    <t>6.4 US 3 Yr BBB - AA ABS Spreads</t>
  </si>
  <si>
    <t>8.2 Pan-European 3-5 Yr BBB CMBS Prices</t>
  </si>
  <si>
    <t>8.3 Pan-European 1-4 Yr AAA ABS Prices</t>
  </si>
  <si>
    <t>8.4 Pan-European 1-4 Yr BBB ABS Prices</t>
  </si>
  <si>
    <t>9.5 ABX.HE and CMBX Prices</t>
  </si>
  <si>
    <t>9.6 PrimeX.ARM and FRM Prices</t>
  </si>
  <si>
    <t>9.7 CMBX 6 AAA</t>
  </si>
  <si>
    <t>8/12</t>
  </si>
  <si>
    <t>9/7</t>
  </si>
  <si>
    <t>24/17</t>
  </si>
  <si>
    <t>102/8</t>
  </si>
  <si>
    <t>167/69</t>
  </si>
  <si>
    <t>364/690</t>
  </si>
  <si>
    <t>7/2</t>
  </si>
  <si>
    <t>41/7</t>
  </si>
  <si>
    <t>257/7</t>
  </si>
  <si>
    <t>59/12</t>
  </si>
  <si>
    <t>87/2</t>
  </si>
  <si>
    <t>446/27</t>
  </si>
  <si>
    <t>1183/261</t>
  </si>
  <si>
    <t>35/8</t>
  </si>
  <si>
    <t>2/16</t>
  </si>
  <si>
    <t>46/40</t>
  </si>
  <si>
    <t>73/0</t>
  </si>
  <si>
    <t>12/19</t>
  </si>
  <si>
    <t>335/19</t>
  </si>
  <si>
    <t>501/39</t>
  </si>
  <si>
    <t>50/12</t>
  </si>
  <si>
    <t>49/10</t>
  </si>
  <si>
    <t>65/56</t>
  </si>
  <si>
    <t>180/500</t>
  </si>
  <si>
    <t>0/37</t>
  </si>
  <si>
    <t>78/0</t>
  </si>
  <si>
    <t>249/2</t>
  </si>
  <si>
    <t>143/53</t>
  </si>
  <si>
    <t>713/206</t>
  </si>
  <si>
    <t>Source: DBRS, Fitch Ratings, Moody's Investors Service, Standard &amp; Poor's</t>
  </si>
  <si>
    <t>Sources: DBRS, Fitch Ratings, Moody's Investors Service, Standard &amp; Poor's</t>
  </si>
  <si>
    <t>Sources: Dealogic, Moody's Investors Service</t>
  </si>
  <si>
    <t>Sources: Dealogic, Moody's Investor Service</t>
  </si>
  <si>
    <t>9.1. Barclays Securitised Index Option Adjusted Spreads</t>
  </si>
  <si>
    <t>9.5. ABX.HE and CMBX Prices</t>
  </si>
  <si>
    <t>9.6. PrimeX.ARM and FRM Prices</t>
  </si>
  <si>
    <t>9.7. CMBX 6 AAA Prices</t>
  </si>
  <si>
    <t>8.2. Pan-European 3-5 Yr BBB CMBS Prices</t>
  </si>
  <si>
    <t>8.3. Pan-European 1-4 Yr AAA ABS Prices</t>
  </si>
  <si>
    <t>8.3. Pan-European 1-4 Yr BBB ABS Prices</t>
  </si>
  <si>
    <t>6.3. US 3-Yr AAA ABS Spreads</t>
  </si>
  <si>
    <t>6.2. European 1-4 Yr BBB ABS Spreads</t>
  </si>
  <si>
    <t>6.4. US 3-Yr BBB ABS Spreads</t>
  </si>
  <si>
    <t>8.1. Pan-European 3-5 Yr AAA CMBS Prices</t>
  </si>
  <si>
    <t>31/5</t>
  </si>
  <si>
    <t>14/5</t>
  </si>
  <si>
    <t>219/0</t>
  </si>
  <si>
    <t>132/3</t>
  </si>
  <si>
    <t>407/14</t>
  </si>
  <si>
    <t>1707/336</t>
  </si>
  <si>
    <t>12/10</t>
  </si>
  <si>
    <t>231/13</t>
  </si>
  <si>
    <t>691/19</t>
  </si>
  <si>
    <t>513/25</t>
  </si>
  <si>
    <t>412/22</t>
  </si>
  <si>
    <t>1911/98</t>
  </si>
  <si>
    <t>5892/1441</t>
  </si>
  <si>
    <t>12/1</t>
  </si>
  <si>
    <t>51/8</t>
  </si>
  <si>
    <t>212/1</t>
  </si>
  <si>
    <t>21/1</t>
  </si>
  <si>
    <t>406/16</t>
  </si>
  <si>
    <t>33/37</t>
  </si>
  <si>
    <t>1132/88</t>
  </si>
  <si>
    <t>480/12</t>
  </si>
  <si>
    <t>2073/154</t>
  </si>
  <si>
    <t>110/0</t>
  </si>
  <si>
    <t>320/1</t>
  </si>
  <si>
    <t>370/73</t>
  </si>
  <si>
    <t>907/262</t>
  </si>
  <si>
    <t>319/0</t>
  </si>
  <si>
    <t>1230/10</t>
  </si>
  <si>
    <t>985/257</t>
  </si>
  <si>
    <t>3341/1174</t>
  </si>
  <si>
    <r>
      <t>Total</t>
    </r>
    <r>
      <rPr>
        <b/>
        <vertAlign val="superscript"/>
        <sz val="8"/>
        <rFont val="Cambria"/>
        <family val="1"/>
        <scheme val="minor"/>
      </rPr>
      <t>2</t>
    </r>
  </si>
  <si>
    <r>
      <t>European Total</t>
    </r>
    <r>
      <rPr>
        <b/>
        <vertAlign val="superscript"/>
        <sz val="8"/>
        <rFont val="Cambria"/>
        <family val="1"/>
        <scheme val="minor"/>
      </rPr>
      <t>2</t>
    </r>
  </si>
  <si>
    <r>
      <t xml:space="preserve">Sources: </t>
    </r>
    <r>
      <rPr>
        <sz val="8"/>
        <rFont val="Cambria"/>
        <family val="1"/>
        <scheme val="minor"/>
      </rPr>
      <t>Bloomberg, Bank of America-Merrill Lynch, Citigroup, Dealogic, Deutsche, JP Morgan, Macquarie, RBS, Thomson Reuters, Unicredit, AFME &amp; SIFMA</t>
    </r>
  </si>
  <si>
    <r>
      <t xml:space="preserve">Sources: </t>
    </r>
    <r>
      <rPr>
        <sz val="8"/>
        <rFont val="Cambria"/>
        <family val="1"/>
        <scheme val="minor"/>
      </rPr>
      <t>Bloomberg, Citigroup, Dealogic, Deutsche, JP Morgan, Bank of America-Merrill Lynch, Macquarie, RBS, Thomson Reuters, Unicredit, AFME &amp; SIFMA</t>
    </r>
  </si>
  <si>
    <r>
      <t>Source:</t>
    </r>
    <r>
      <rPr>
        <sz val="8"/>
        <rFont val="Cambria"/>
        <family val="1"/>
        <scheme val="minor"/>
      </rPr>
      <t xml:space="preserve"> Bloomberg, Citigroup, Deutsche Bank, JP Morgan, Bank of America-Merrill Lynch, Macquarie, RBS, Thomson Reuters, Unicredit, AFME &amp; SIFMA</t>
    </r>
  </si>
  <si>
    <r>
      <t xml:space="preserve">Sources: </t>
    </r>
    <r>
      <rPr>
        <sz val="8"/>
        <rFont val="Cambria"/>
        <family val="1"/>
        <scheme val="minor"/>
      </rPr>
      <t>Dealogic, Macquarie</t>
    </r>
  </si>
  <si>
    <r>
      <t>Sources:</t>
    </r>
    <r>
      <rPr>
        <sz val="8"/>
        <rFont val="Cambria"/>
        <family val="1"/>
        <scheme val="minor"/>
      </rPr>
      <t xml:space="preserve"> Bloomberg (US &amp; Europe), Fannie Mae (US), Federal Reserve (US), Freddie Mac (US), Ginnie Mae (US), Macquarie, Thomson Reuters (US), AFME &amp; SIFMA (US &amp; Europe)</t>
    </r>
  </si>
  <si>
    <r>
      <t xml:space="preserve">Sources: </t>
    </r>
    <r>
      <rPr>
        <sz val="8"/>
        <rFont val="Cambria"/>
        <family val="1"/>
        <scheme val="minor"/>
      </rPr>
      <t>Bloomberg (US &amp; Europe), Fannie Mae (US), Federal Reserve (US), Freddie Mac (US),Ginnie Mae (US), Macquarie (Australia), Thomson Reuters (US), AFME &amp; SIFMA (US &amp; Europe)</t>
    </r>
  </si>
  <si>
    <r>
      <t xml:space="preserve">Sources: </t>
    </r>
    <r>
      <rPr>
        <sz val="8"/>
        <rFont val="Cambria"/>
        <family val="1"/>
        <scheme val="minor"/>
      </rPr>
      <t>Moody's Investors Service, Macquarie, Standard and Poor's</t>
    </r>
  </si>
  <si>
    <t>Source: Federal Reserve</t>
  </si>
  <si>
    <t>26/18</t>
  </si>
  <si>
    <t>6/15</t>
  </si>
  <si>
    <t>64/35</t>
  </si>
  <si>
    <t>912/67</t>
  </si>
  <si>
    <t>9/0</t>
  </si>
  <si>
    <t>5/8</t>
  </si>
  <si>
    <t>18/8</t>
  </si>
  <si>
    <t>24/9</t>
  </si>
  <si>
    <t>28/6</t>
  </si>
  <si>
    <t>/0</t>
  </si>
  <si>
    <t>4/1</t>
  </si>
  <si>
    <t>10/1</t>
  </si>
  <si>
    <t>53/23</t>
  </si>
  <si>
    <t>14/2</t>
  </si>
  <si>
    <t>1.     Spanish AAA RMBS provided: IM Pastor 3, Fondo de Titulizacion Hipotecaria, Class A, Series 3. ISIN# ES0347862007. EUR-denominated</t>
  </si>
  <si>
    <t>2.     Italian AAA RMBS provided: Vela Home S.r.l. 3, Class A, Series 3. ISIN# IT0003933998. EUR-denominated.</t>
  </si>
  <si>
    <t>3.     French AAA RMBS provided: FCC Loggias Compartment 2003, Class A, Series 1. ISIN# FR0010029231. EUR-denominated.</t>
  </si>
  <si>
    <t>4. Dutch AAA RMBS provided: Storm 2012-IV BV, Class A2, Series 4 ISIN# XS0815105472. EUR-denominated.</t>
  </si>
  <si>
    <t>1.     Spanish BBB RMBS provided: Hipocat 8, Fondo de Titulizacion Activos, Class D, Series 1: ISIN# ES0345784047. EUR-denominated</t>
  </si>
  <si>
    <t>2.     Dutch BBB RMBS provided: Holland Mortgage-Backed Securities (HERMES) X B.V., Class C, Series 10. ISIN# XS0228806831. EURdenominated</t>
  </si>
  <si>
    <t>3.     Italian BBB RMBS provided: Vela Home S.r.l. 4, Class A2, Series 4, ISIN# IT0004102007. EUR-denominated.</t>
  </si>
  <si>
    <t>1.     UK AAA prime RMBS provided: Permanent Financing (No. 9) PLC, Class A3, Series 2009-1. ISIN# XS0454744458. EUR-denominated.</t>
  </si>
  <si>
    <t>1. Pan-European AAA CMBS provided: German Residential Funding, Class A, Series 2013-1. ISIN# XS0944452563. EUR-denominated</t>
  </si>
  <si>
    <t>1. Pan-European BBB CMBS provided: German Residential Funding, Class D, Series 2013-1. ISIN# XS0944454858. EUR-denominated</t>
  </si>
  <si>
    <t>22/14</t>
  </si>
  <si>
    <t>18/4</t>
  </si>
  <si>
    <t>28/13</t>
  </si>
  <si>
    <t>85/47</t>
  </si>
  <si>
    <t>1,251/332</t>
  </si>
  <si>
    <t>52/42</t>
  </si>
  <si>
    <t>17/30</t>
  </si>
  <si>
    <t>88/51</t>
  </si>
  <si>
    <t>148/66</t>
  </si>
  <si>
    <t>447/245</t>
  </si>
  <si>
    <t>2310/1733</t>
  </si>
  <si>
    <t>32/8</t>
  </si>
  <si>
    <t>2/21</t>
  </si>
  <si>
    <t>21/9</t>
  </si>
  <si>
    <t>19/7</t>
  </si>
  <si>
    <t>25/13</t>
  </si>
  <si>
    <t>115/36</t>
  </si>
  <si>
    <t>16/81</t>
  </si>
  <si>
    <t>167/90</t>
  </si>
  <si>
    <t>109/24</t>
  </si>
  <si>
    <t>164/21</t>
  </si>
  <si>
    <t>170/48</t>
  </si>
  <si>
    <t>437/272</t>
  </si>
  <si>
    <t>195/771</t>
  </si>
  <si>
    <t>956/171</t>
  </si>
  <si>
    <t>387/450</t>
  </si>
  <si>
    <t>38/1</t>
  </si>
  <si>
    <t>29/14</t>
  </si>
  <si>
    <t>99/55</t>
  </si>
  <si>
    <t>11/100</t>
  </si>
  <si>
    <t>933/43</t>
  </si>
  <si>
    <t>141/119</t>
  </si>
  <si>
    <t>11/19</t>
  </si>
  <si>
    <t>9/47</t>
  </si>
  <si>
    <t>12/55</t>
  </si>
  <si>
    <t>113/24</t>
  </si>
  <si>
    <t>138/24</t>
  </si>
  <si>
    <t>434/109</t>
  </si>
  <si>
    <t>403/482</t>
  </si>
  <si>
    <t>738/729</t>
  </si>
  <si>
    <t>943/695</t>
  </si>
  <si>
    <t>2374/2632</t>
  </si>
  <si>
    <t>139/26</t>
  </si>
  <si>
    <t>137/18</t>
  </si>
  <si>
    <t>161/27</t>
  </si>
  <si>
    <t>521/108</t>
  </si>
  <si>
    <t>3/28</t>
  </si>
  <si>
    <t>2/20</t>
  </si>
  <si>
    <t>168/0</t>
  </si>
  <si>
    <t>122/22</t>
  </si>
  <si>
    <t>730/69</t>
  </si>
  <si>
    <t>120/63</t>
  </si>
  <si>
    <t>260/206</t>
  </si>
  <si>
    <t>37/334</t>
  </si>
  <si>
    <t>19/322</t>
  </si>
  <si>
    <t>240/460</t>
  </si>
  <si>
    <t>121/265</t>
  </si>
  <si>
    <t>417/1381</t>
  </si>
  <si>
    <t>45/308</t>
  </si>
  <si>
    <t>159/205</t>
  </si>
  <si>
    <t>558/345</t>
  </si>
  <si>
    <t>799/976</t>
  </si>
  <si>
    <t>CMBS Spreads</t>
  </si>
  <si>
    <t>bps</t>
  </si>
  <si>
    <t>RMBS Spreads</t>
  </si>
  <si>
    <t>ABS Spreads</t>
  </si>
  <si>
    <t>RMBS Prices</t>
  </si>
  <si>
    <t>CMBS and ABS Prices</t>
  </si>
  <si>
    <t>Indices Data</t>
  </si>
  <si>
    <t>Total Return Benchmark Data</t>
  </si>
  <si>
    <t>Your receipt of this document is subject to paragraphs 3, 4, 5, 9, 10, 11 and 13 of the Terms of Use which are applicable to AFME’s website (available at http://www.afme.eu/Legal/Terms-of-Use.aspx) and, for the purposes of such Terms of Use, this document shall be considered a “Material” (regardless of whether you have received or accessed it via AFME’s website or otherwise).</t>
  </si>
  <si>
    <t>2016:Q1</t>
  </si>
  <si>
    <t>2016:Q2</t>
  </si>
  <si>
    <t>2016:Q3</t>
  </si>
  <si>
    <t>2016:Q4</t>
  </si>
  <si>
    <t>2008-2016</t>
  </si>
  <si>
    <t>2008 - 2015</t>
  </si>
  <si>
    <t>0/9</t>
  </si>
  <si>
    <t>152/2</t>
  </si>
  <si>
    <t>167/13</t>
  </si>
  <si>
    <t>1562/628</t>
  </si>
  <si>
    <t>14/1</t>
  </si>
  <si>
    <t>101/0</t>
  </si>
  <si>
    <t>132/28</t>
  </si>
  <si>
    <t>210/85</t>
  </si>
  <si>
    <t>1106/515</t>
  </si>
  <si>
    <t>16/1</t>
  </si>
  <si>
    <t>413/3</t>
  </si>
  <si>
    <t>13/3</t>
  </si>
  <si>
    <t>339/0</t>
  </si>
  <si>
    <t>17/7</t>
  </si>
  <si>
    <t>51/7</t>
  </si>
  <si>
    <t>33/5</t>
  </si>
  <si>
    <t>17/99</t>
  </si>
  <si>
    <t>35/16</t>
  </si>
  <si>
    <t>52/115</t>
  </si>
  <si>
    <t>56/40</t>
  </si>
  <si>
    <t>30/316</t>
  </si>
  <si>
    <t>26/84</t>
  </si>
  <si>
    <t>143/458</t>
  </si>
  <si>
    <t>129/205</t>
  </si>
  <si>
    <t>175/79</t>
  </si>
  <si>
    <t>150/347</t>
  </si>
  <si>
    <t>205/135</t>
  </si>
  <si>
    <t>659/766</t>
  </si>
  <si>
    <t>67/14</t>
  </si>
  <si>
    <t>36/244</t>
  </si>
  <si>
    <t>51/111</t>
  </si>
  <si>
    <t>9/37</t>
  </si>
  <si>
    <t>20/117</t>
  </si>
  <si>
    <t>26/136</t>
  </si>
  <si>
    <t>6/127</t>
  </si>
  <si>
    <t>34/19</t>
  </si>
  <si>
    <t>66/285</t>
  </si>
  <si>
    <t>4/182</t>
  </si>
  <si>
    <t>0/52</t>
  </si>
  <si>
    <t>46/256</t>
  </si>
  <si>
    <t>Source: Markit</t>
  </si>
  <si>
    <t>Source: Trepp LLC</t>
  </si>
  <si>
    <t>Source: JP Morgan</t>
  </si>
  <si>
    <t>Source: Barclays Capital</t>
  </si>
  <si>
    <t>Source: Macquarie</t>
  </si>
  <si>
    <t>8/6</t>
  </si>
  <si>
    <t>51/11</t>
  </si>
  <si>
    <t>69/27</t>
  </si>
  <si>
    <t>436/400</t>
  </si>
  <si>
    <t>9/1</t>
  </si>
  <si>
    <t>4/11</t>
  </si>
  <si>
    <t>35/0</t>
  </si>
  <si>
    <t>26/70</t>
  </si>
  <si>
    <t>22/15</t>
  </si>
  <si>
    <t>148/115</t>
  </si>
  <si>
    <t>0/93</t>
  </si>
  <si>
    <t>20/24</t>
  </si>
  <si>
    <t>220/83</t>
  </si>
  <si>
    <t>41/3</t>
  </si>
  <si>
    <t>70/5</t>
  </si>
  <si>
    <t>538/5</t>
  </si>
  <si>
    <t>33/4</t>
  </si>
  <si>
    <t>52/2</t>
  </si>
  <si>
    <t>476/2</t>
  </si>
  <si>
    <t>25/0</t>
  </si>
  <si>
    <t>203/0</t>
  </si>
  <si>
    <t>10/3</t>
  </si>
  <si>
    <t>65/7</t>
  </si>
  <si>
    <t>337/15</t>
  </si>
  <si>
    <t>1182/301</t>
  </si>
  <si>
    <t>7/0</t>
  </si>
  <si>
    <t>238/4</t>
  </si>
  <si>
    <t>27/1</t>
  </si>
  <si>
    <t>44/16</t>
  </si>
  <si>
    <t>139/41</t>
  </si>
  <si>
    <t>995/244</t>
  </si>
  <si>
    <t>12.1. Global HG Corporate Bond Issuance</t>
  </si>
  <si>
    <t>12.2. Global Government Bond Issuance</t>
  </si>
  <si>
    <t>12.1. Global Corporate Bond Issuance</t>
  </si>
  <si>
    <t>32/16</t>
  </si>
  <si>
    <t>161/19</t>
  </si>
  <si>
    <t>263/44</t>
  </si>
  <si>
    <t>394/381</t>
  </si>
  <si>
    <t>191/15</t>
  </si>
  <si>
    <t>1/13</t>
  </si>
  <si>
    <t>26/20</t>
  </si>
  <si>
    <t>88/0</t>
  </si>
  <si>
    <t>235/13</t>
  </si>
  <si>
    <t>63/13</t>
  </si>
  <si>
    <t>116/271</t>
  </si>
  <si>
    <t>88/248</t>
  </si>
  <si>
    <t>4/13</t>
  </si>
  <si>
    <t>33/1</t>
  </si>
  <si>
    <t>92/12</t>
  </si>
  <si>
    <t>157/31</t>
  </si>
  <si>
    <t>512/132</t>
  </si>
  <si>
    <t>37/8</t>
  </si>
  <si>
    <t>143/23</t>
  </si>
  <si>
    <t>226/58</t>
  </si>
  <si>
    <t>948/532</t>
  </si>
  <si>
    <t>19/8</t>
  </si>
  <si>
    <t>15/14</t>
  </si>
  <si>
    <t>75/5</t>
  </si>
  <si>
    <t>13/1</t>
  </si>
  <si>
    <t>24/11</t>
  </si>
  <si>
    <t>19/25</t>
  </si>
  <si>
    <t>51/12</t>
  </si>
  <si>
    <t>110/5</t>
  </si>
  <si>
    <t>93/41</t>
  </si>
  <si>
    <t>119/111</t>
  </si>
  <si>
    <t>55/12</t>
  </si>
  <si>
    <t>77/27</t>
  </si>
  <si>
    <t>93/27</t>
  </si>
  <si>
    <t>241/142</t>
  </si>
  <si>
    <t>80/1</t>
  </si>
  <si>
    <t>80/94</t>
  </si>
  <si>
    <t>25/26</t>
  </si>
  <si>
    <t>165/49</t>
  </si>
  <si>
    <t>385/132</t>
  </si>
  <si>
    <t>2014</t>
  </si>
  <si>
    <t>2013</t>
  </si>
  <si>
    <t>2012</t>
  </si>
  <si>
    <t>2011</t>
  </si>
  <si>
    <t>2010</t>
  </si>
  <si>
    <t>2009</t>
  </si>
  <si>
    <t>`</t>
  </si>
  <si>
    <t>NA</t>
  </si>
  <si>
    <t>2013:Q1</t>
  </si>
  <si>
    <t>2013:Q2</t>
  </si>
  <si>
    <t>2013:Q3</t>
  </si>
  <si>
    <t>2013:Q4</t>
  </si>
  <si>
    <t>2012:Q1</t>
  </si>
  <si>
    <t>2012:Q2</t>
  </si>
  <si>
    <t>2012:Q3</t>
  </si>
  <si>
    <t>2012:Q4</t>
  </si>
  <si>
    <t>10/2</t>
  </si>
  <si>
    <t>23/4</t>
  </si>
  <si>
    <t>0/8</t>
  </si>
  <si>
    <t>51/9</t>
  </si>
  <si>
    <t>1020/118</t>
  </si>
  <si>
    <t>411 / 137</t>
  </si>
  <si>
    <t>7/13</t>
  </si>
  <si>
    <t>1/32</t>
  </si>
  <si>
    <t>0/22</t>
  </si>
  <si>
    <t>1/14</t>
  </si>
  <si>
    <t>0/40</t>
  </si>
  <si>
    <t>48/50</t>
  </si>
  <si>
    <t>33/155</t>
  </si>
  <si>
    <t>28/176</t>
  </si>
  <si>
    <t>44/117</t>
  </si>
  <si>
    <t>23/124</t>
  </si>
  <si>
    <t>17/404</t>
  </si>
  <si>
    <t>24/30</t>
  </si>
  <si>
    <t>12/144</t>
  </si>
  <si>
    <t>9/27</t>
  </si>
  <si>
    <t>14/33</t>
  </si>
  <si>
    <t>7/41</t>
  </si>
  <si>
    <t>14/47</t>
  </si>
  <si>
    <t>16/25</t>
  </si>
  <si>
    <t>1/39</t>
  </si>
  <si>
    <t>20/77</t>
  </si>
  <si>
    <t>1/29</t>
  </si>
  <si>
    <t>6/16</t>
  </si>
  <si>
    <t>2/28</t>
  </si>
  <si>
    <t>239/67</t>
  </si>
  <si>
    <t>32/220</t>
  </si>
  <si>
    <t>57/489</t>
  </si>
  <si>
    <t>38/246</t>
  </si>
  <si>
    <t>15/141</t>
  </si>
  <si>
    <t>6/269</t>
  </si>
  <si>
    <t>253/108</t>
  </si>
  <si>
    <t>118/160</t>
  </si>
  <si>
    <t>89/214</t>
  </si>
  <si>
    <t>100/225</t>
  </si>
  <si>
    <t>88/276</t>
  </si>
  <si>
    <t>28/630</t>
  </si>
  <si>
    <t>3/4</t>
  </si>
  <si>
    <t>27/116</t>
  </si>
  <si>
    <t>19/255</t>
  </si>
  <si>
    <t>20/183</t>
  </si>
  <si>
    <t>19/790</t>
  </si>
  <si>
    <t>664/380</t>
  </si>
  <si>
    <t>247/786</t>
  </si>
  <si>
    <t>230/1121</t>
  </si>
  <si>
    <t>217/919</t>
  </si>
  <si>
    <t>160/787</t>
  </si>
  <si>
    <t>86/2208</t>
  </si>
  <si>
    <t>3129/3270</t>
  </si>
  <si>
    <t>1727/5333</t>
  </si>
  <si>
    <t>403/17495</t>
  </si>
  <si>
    <t>591/15052</t>
  </si>
  <si>
    <t>269/15753</t>
  </si>
  <si>
    <t>198/44183</t>
  </si>
  <si>
    <t>5/28</t>
  </si>
  <si>
    <t>4/30</t>
  </si>
  <si>
    <t>7/40</t>
  </si>
  <si>
    <t>2/49</t>
  </si>
  <si>
    <t>10/23</t>
  </si>
  <si>
    <t>10/59</t>
  </si>
  <si>
    <t>9/54</t>
  </si>
  <si>
    <t>0/359</t>
  </si>
  <si>
    <t>8/26</t>
  </si>
  <si>
    <t>2/25</t>
  </si>
  <si>
    <t>0/12</t>
  </si>
  <si>
    <t>6/19</t>
  </si>
  <si>
    <t>2/10</t>
  </si>
  <si>
    <t>1/18</t>
  </si>
  <si>
    <t>4/20</t>
  </si>
  <si>
    <t>4/42</t>
  </si>
  <si>
    <t>404/30</t>
  </si>
  <si>
    <t>10/415</t>
  </si>
  <si>
    <t>0/794</t>
  </si>
  <si>
    <t>5/184</t>
  </si>
  <si>
    <t>0/53</t>
  </si>
  <si>
    <t>2/134</t>
  </si>
  <si>
    <t>251/182</t>
  </si>
  <si>
    <t>5/93</t>
  </si>
  <si>
    <t>2/72</t>
  </si>
  <si>
    <t>20/200</t>
  </si>
  <si>
    <t>37/134</t>
  </si>
  <si>
    <t>7/342</t>
  </si>
  <si>
    <t>682/87</t>
  </si>
  <si>
    <t>291/131</t>
  </si>
  <si>
    <t>111/82</t>
  </si>
  <si>
    <t>1225/181</t>
  </si>
  <si>
    <t>103/356</t>
  </si>
  <si>
    <t>53/3326</t>
  </si>
  <si>
    <t>1345/345</t>
  </si>
  <si>
    <t>326/742</t>
  </si>
  <si>
    <t>122/1359</t>
  </si>
  <si>
    <t>1261/658</t>
  </si>
  <si>
    <t>157/594</t>
  </si>
  <si>
    <t>79/3929</t>
  </si>
  <si>
    <t>6054/1637</t>
  </si>
  <si>
    <t>4406/3862</t>
  </si>
  <si>
    <t>2876/8380</t>
  </si>
  <si>
    <t>5129/14461</t>
  </si>
  <si>
    <t>1759/26483</t>
  </si>
  <si>
    <t>590/53543</t>
  </si>
  <si>
    <t>7/20</t>
  </si>
  <si>
    <t>0/29</t>
  </si>
  <si>
    <t>8/33</t>
  </si>
  <si>
    <t>21/45</t>
  </si>
  <si>
    <t>16/113</t>
  </si>
  <si>
    <t>22/99</t>
  </si>
  <si>
    <t>35/92</t>
  </si>
  <si>
    <t>19/90</t>
  </si>
  <si>
    <t>2/111</t>
  </si>
  <si>
    <t>14/185</t>
  </si>
  <si>
    <t>7/176</t>
  </si>
  <si>
    <t>4/181</t>
  </si>
  <si>
    <t>18/73</t>
  </si>
  <si>
    <t>3/24</t>
  </si>
  <si>
    <t>7/21</t>
  </si>
  <si>
    <t>12/22</t>
  </si>
  <si>
    <t>2/52</t>
  </si>
  <si>
    <t>6/88</t>
  </si>
  <si>
    <t>20/99</t>
  </si>
  <si>
    <t>0/15</t>
  </si>
  <si>
    <t>27/32</t>
  </si>
  <si>
    <t>72/122</t>
  </si>
  <si>
    <t>23/117</t>
  </si>
  <si>
    <t>20/367</t>
  </si>
  <si>
    <t>22/194</t>
  </si>
  <si>
    <t>4/95</t>
  </si>
  <si>
    <t>10/129</t>
  </si>
  <si>
    <t>177/94</t>
  </si>
  <si>
    <t>71/457</t>
  </si>
  <si>
    <t>251/763</t>
  </si>
  <si>
    <t>96/615</t>
  </si>
  <si>
    <t>107/417</t>
  </si>
  <si>
    <t>31/886</t>
  </si>
  <si>
    <t>449/214</t>
  </si>
  <si>
    <t>286/300</t>
  </si>
  <si>
    <t>729/699</t>
  </si>
  <si>
    <t>358/505</t>
  </si>
  <si>
    <t>399/1581</t>
  </si>
  <si>
    <t>47/3245</t>
  </si>
  <si>
    <t>748/688</t>
  </si>
  <si>
    <t>412/1235</t>
  </si>
  <si>
    <t>1032/2226</t>
  </si>
  <si>
    <t>557/1611</t>
  </si>
  <si>
    <t>534/2225</t>
  </si>
  <si>
    <t>126/4452</t>
  </si>
  <si>
    <t>1995/2736</t>
  </si>
  <si>
    <t>1921/5049</t>
  </si>
  <si>
    <t>3713/15085</t>
  </si>
  <si>
    <t>2051/18198</t>
  </si>
  <si>
    <t>668/18587</t>
  </si>
  <si>
    <t>356/37789</t>
  </si>
  <si>
    <t>Other EU</t>
  </si>
  <si>
    <t>37/2</t>
  </si>
  <si>
    <t>85/7</t>
  </si>
  <si>
    <t>156/11</t>
  </si>
  <si>
    <t>1489/13</t>
  </si>
  <si>
    <t>32/0</t>
  </si>
  <si>
    <t>10/0</t>
  </si>
  <si>
    <t>71/9</t>
  </si>
  <si>
    <t>44/0</t>
  </si>
  <si>
    <t>117/7</t>
  </si>
  <si>
    <t>1291/4</t>
  </si>
  <si>
    <t>27/2</t>
  </si>
  <si>
    <t>11/7</t>
  </si>
  <si>
    <t>56/3</t>
  </si>
  <si>
    <t>112/19</t>
  </si>
  <si>
    <t>1472/745</t>
  </si>
  <si>
    <t>9/6</t>
  </si>
  <si>
    <t>27/4</t>
  </si>
  <si>
    <t>207/2</t>
  </si>
  <si>
    <t>21/19</t>
  </si>
  <si>
    <t>273/12</t>
  </si>
  <si>
    <t>616/47</t>
  </si>
  <si>
    <t>4216/1674</t>
  </si>
  <si>
    <t>40/3</t>
  </si>
  <si>
    <t>273/8</t>
  </si>
  <si>
    <t>1/17</t>
  </si>
  <si>
    <t>292/8</t>
  </si>
  <si>
    <t>42/14</t>
  </si>
  <si>
    <t>616/</t>
  </si>
  <si>
    <t>48/0</t>
  </si>
  <si>
    <t>145/8</t>
  </si>
  <si>
    <t>193/100</t>
  </si>
  <si>
    <t>1086/637</t>
  </si>
  <si>
    <t>153/0</t>
  </si>
  <si>
    <t>321/52</t>
  </si>
  <si>
    <t>542/226</t>
  </si>
  <si>
    <t>3187/1396</t>
  </si>
  <si>
    <t>2/4</t>
  </si>
  <si>
    <t>6/9</t>
  </si>
  <si>
    <t>47/33</t>
  </si>
  <si>
    <t>120/17</t>
  </si>
  <si>
    <t>53/13</t>
  </si>
  <si>
    <t>110/11</t>
  </si>
  <si>
    <t>139/72</t>
  </si>
  <si>
    <t>250/43</t>
  </si>
  <si>
    <t>568/588</t>
  </si>
  <si>
    <t>499/265</t>
  </si>
  <si>
    <t>9/18</t>
  </si>
  <si>
    <t>7/1</t>
  </si>
  <si>
    <t>57/29</t>
  </si>
  <si>
    <t>54/13</t>
  </si>
  <si>
    <t>200/55</t>
  </si>
  <si>
    <t>324/43</t>
  </si>
  <si>
    <t>652/159</t>
  </si>
  <si>
    <t>1461/1234</t>
  </si>
  <si>
    <t>64/3</t>
  </si>
  <si>
    <t>125/11</t>
  </si>
  <si>
    <t>6/24</t>
  </si>
  <si>
    <t>21/6</t>
  </si>
  <si>
    <t>45/12</t>
  </si>
  <si>
    <t>93/2</t>
  </si>
  <si>
    <t>380/29</t>
  </si>
  <si>
    <t>7/74</t>
  </si>
  <si>
    <t>114/40</t>
  </si>
  <si>
    <t>140/16</t>
  </si>
  <si>
    <t>56/0</t>
  </si>
  <si>
    <t>153/20</t>
  </si>
  <si>
    <t>161/18</t>
  </si>
  <si>
    <t>123/49</t>
  </si>
  <si>
    <t>116/35</t>
  </si>
  <si>
    <t>49/143</t>
  </si>
  <si>
    <t>117/69</t>
  </si>
  <si>
    <t>549/51</t>
  </si>
  <si>
    <t>302/97</t>
  </si>
  <si>
    <t>201/658</t>
  </si>
  <si>
    <t>256/428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</si>
</sst>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8" formatCode="&quot;$&quot;#,##0.00_);[Red]\(&quot;$&quot;#,##0.00\)"/>
    <numFmt numFmtId="43" formatCode="_(* #,##0.00_);_(* \(#,##0.00\);_(* &quot;-&quot;??_);_(@_)"/>
    <numFmt numFmtId="164" formatCode="_(* #,##0.0_);_(* \(#,##0.0\);_(* &quot;-&quot;??_);_(@_)"/>
    <numFmt numFmtId="165" formatCode="0.0"/>
    <numFmt numFmtId="166" formatCode="0.0%"/>
    <numFmt numFmtId="167" formatCode="#,##0.0_);\(#,##0.0\)"/>
    <numFmt numFmtId="168" formatCode="#,##0.0"/>
    <numFmt numFmtId="169" formatCode="_(* #,##0.0_);_(* \(#,##0.0\);_(* &quot;-&quot;?_);_(@_)"/>
    <numFmt numFmtId="170" formatCode="mmm\ yy"/>
  </numFmts>
  <fonts count="34">
    <font>
      <sz val="10"/>
      <name val="Arial"/>
    </font>
    <font>
      <sz val="10"/>
      <name val="Arial"/>
      <family val="2"/>
    </font>
    <font>
      <sz val="10"/>
      <name val="Arial"/>
      <family val="2"/>
    </font>
    <font>
      <u/>
      <sz val="10"/>
      <color indexed="12"/>
      <name val="Arial"/>
      <family val="2"/>
    </font>
    <font>
      <sz val="10"/>
      <name val="MS Sans Serif"/>
      <family val="2"/>
    </font>
    <font>
      <sz val="10"/>
      <name val="Cambria"/>
      <family val="1"/>
      <scheme val="minor"/>
    </font>
    <font>
      <sz val="10"/>
      <color indexed="8"/>
      <name val="Cambria"/>
      <family val="1"/>
      <scheme val="minor"/>
    </font>
    <font>
      <sz val="11"/>
      <color indexed="56"/>
      <name val="Cambria"/>
      <family val="1"/>
      <scheme val="minor"/>
    </font>
    <font>
      <b/>
      <u/>
      <sz val="10"/>
      <name val="Cambria"/>
      <family val="1"/>
      <scheme val="minor"/>
    </font>
    <font>
      <vertAlign val="superscript"/>
      <sz val="10"/>
      <name val="Cambria"/>
      <family val="1"/>
      <scheme val="minor"/>
    </font>
    <font>
      <sz val="11"/>
      <color indexed="8"/>
      <name val="Cambria"/>
      <family val="1"/>
      <scheme val="minor"/>
    </font>
    <font>
      <sz val="10"/>
      <name val="HelveticaNeueLT Std"/>
      <family val="2"/>
      <scheme val="major"/>
    </font>
    <font>
      <sz val="10"/>
      <color indexed="8"/>
      <name val="HelveticaNeueLT Std"/>
      <family val="2"/>
      <scheme val="major"/>
    </font>
    <font>
      <b/>
      <sz val="8"/>
      <name val="Cambria"/>
      <family val="1"/>
      <scheme val="minor"/>
    </font>
    <font>
      <sz val="8"/>
      <name val="Cambria"/>
      <family val="1"/>
      <scheme val="minor"/>
    </font>
    <font>
      <b/>
      <i/>
      <sz val="8"/>
      <name val="Cambria"/>
      <family val="1"/>
      <scheme val="minor"/>
    </font>
    <font>
      <sz val="8"/>
      <color indexed="9"/>
      <name val="Cambria"/>
      <family val="1"/>
      <scheme val="minor"/>
    </font>
    <font>
      <b/>
      <sz val="8"/>
      <color theme="0"/>
      <name val="Cambria"/>
      <family val="1"/>
      <scheme val="minor"/>
    </font>
    <font>
      <b/>
      <u/>
      <sz val="8"/>
      <name val="Cambria"/>
      <family val="1"/>
      <scheme val="minor"/>
    </font>
    <font>
      <b/>
      <vertAlign val="superscript"/>
      <sz val="8"/>
      <name val="Cambria"/>
      <family val="1"/>
      <scheme val="minor"/>
    </font>
    <font>
      <b/>
      <u/>
      <sz val="8"/>
      <color indexed="9"/>
      <name val="Cambria"/>
      <family val="1"/>
      <scheme val="minor"/>
    </font>
    <font>
      <b/>
      <sz val="8"/>
      <color indexed="9"/>
      <name val="Cambria"/>
      <family val="1"/>
      <scheme val="minor"/>
    </font>
    <font>
      <vertAlign val="superscript"/>
      <sz val="8"/>
      <name val="Cambria"/>
      <family val="1"/>
      <scheme val="minor"/>
    </font>
    <font>
      <b/>
      <sz val="8"/>
      <name val="HelveticaNeueLT Std"/>
      <family val="2"/>
      <scheme val="major"/>
    </font>
    <font>
      <sz val="8"/>
      <name val="HelveticaNeueLT Std"/>
      <family val="2"/>
      <scheme val="major"/>
    </font>
    <font>
      <sz val="18"/>
      <color rgb="FF78A22F"/>
      <name val="HelveticaNeueLT Std"/>
      <family val="2"/>
      <scheme val="major"/>
    </font>
    <font>
      <sz val="10"/>
      <color rgb="FF78A22F"/>
      <name val="Cambria"/>
      <family val="1"/>
      <scheme val="minor"/>
    </font>
    <font>
      <sz val="11"/>
      <color rgb="FF78A22F"/>
      <name val="Cambria"/>
      <family val="1"/>
      <scheme val="minor"/>
    </font>
    <font>
      <b/>
      <sz val="11"/>
      <name val="Cambria"/>
      <family val="1"/>
      <scheme val="minor"/>
    </font>
    <font>
      <u/>
      <sz val="10"/>
      <color rgb="FF01662A"/>
      <name val="Cambria"/>
      <family val="1"/>
      <scheme val="minor"/>
    </font>
    <font>
      <sz val="7"/>
      <name val="Arial"/>
      <family val="2"/>
    </font>
    <font>
      <sz val="8"/>
      <color rgb="FFFF0000"/>
      <name val="Cambria"/>
      <family val="1"/>
      <scheme val="minor"/>
    </font>
    <font>
      <i/>
      <sz val="8"/>
      <name val="Cambria"/>
      <family val="1"/>
      <scheme val="minor"/>
    </font>
    <font>
      <b/>
      <sz val="8"/>
      <color rgb="FFFF0000"/>
      <name val="Cambria"/>
      <family val="1"/>
      <scheme val="minor"/>
    </font>
  </fonts>
  <fills count="7">
    <fill>
      <patternFill patternType="none"/>
    </fill>
    <fill>
      <patternFill patternType="gray125"/>
    </fill>
    <fill>
      <patternFill patternType="solid">
        <fgColor indexed="9"/>
        <bgColor indexed="64"/>
      </patternFill>
    </fill>
    <fill>
      <patternFill patternType="solid">
        <fgColor rgb="FF78A22F"/>
        <bgColor indexed="64"/>
      </patternFill>
    </fill>
    <fill>
      <patternFill patternType="solid">
        <fgColor theme="0"/>
        <bgColor indexed="64"/>
      </patternFill>
    </fill>
    <fill>
      <patternFill patternType="solid">
        <fgColor theme="3"/>
        <bgColor indexed="64"/>
      </patternFill>
    </fill>
    <fill>
      <patternFill patternType="solid">
        <fgColor rgb="FFDADADA"/>
        <bgColor indexed="64"/>
      </patternFill>
    </fill>
  </fills>
  <borders count="25">
    <border>
      <left/>
      <right/>
      <top/>
      <bottom/>
      <diagonal/>
    </border>
    <border>
      <left/>
      <right/>
      <top style="thin">
        <color indexed="9"/>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bottom style="thin">
        <color indexed="9"/>
      </bottom>
      <diagonal/>
    </border>
    <border>
      <left style="thin">
        <color indexed="9"/>
      </left>
      <right/>
      <top/>
      <bottom style="thin">
        <color indexed="9"/>
      </bottom>
      <diagonal/>
    </border>
    <border>
      <left style="thin">
        <color indexed="9"/>
      </left>
      <right/>
      <top style="thin">
        <color indexed="9"/>
      </top>
      <bottom/>
      <diagonal/>
    </border>
    <border>
      <left style="thin">
        <color indexed="9"/>
      </left>
      <right style="thin">
        <color indexed="9"/>
      </right>
      <top/>
      <bottom/>
      <diagonal/>
    </border>
    <border>
      <left/>
      <right style="thin">
        <color indexed="9"/>
      </right>
      <top/>
      <bottom/>
      <diagonal/>
    </border>
    <border>
      <left style="thin">
        <color rgb="FFA7A9AC"/>
      </left>
      <right style="thin">
        <color rgb="FFA7A9AC"/>
      </right>
      <top style="thin">
        <color rgb="FFA7A9AC"/>
      </top>
      <bottom style="thin">
        <color rgb="FFA7A9AC"/>
      </bottom>
      <diagonal/>
    </border>
    <border>
      <left/>
      <right/>
      <top style="thin">
        <color indexed="9"/>
      </top>
      <bottom style="thin">
        <color theme="0"/>
      </bottom>
      <diagonal/>
    </border>
    <border>
      <left/>
      <right/>
      <top style="thin">
        <color theme="0"/>
      </top>
      <bottom style="thin">
        <color theme="0"/>
      </bottom>
      <diagonal/>
    </border>
    <border>
      <left style="thin">
        <color rgb="FFA7A9AC"/>
      </left>
      <right style="thin">
        <color rgb="FFA7A9AC"/>
      </right>
      <top style="thin">
        <color indexed="9"/>
      </top>
      <bottom style="thin">
        <color theme="0"/>
      </bottom>
      <diagonal/>
    </border>
    <border>
      <left style="thin">
        <color rgb="FFA7A9AC"/>
      </left>
      <right style="thin">
        <color rgb="FFA7A9AC"/>
      </right>
      <top style="thin">
        <color theme="0"/>
      </top>
      <bottom style="thin">
        <color theme="0"/>
      </bottom>
      <diagonal/>
    </border>
    <border>
      <left style="thin">
        <color rgb="FFA7A9AC"/>
      </left>
      <right style="thin">
        <color theme="0"/>
      </right>
      <top style="thin">
        <color theme="0"/>
      </top>
      <bottom style="thin">
        <color theme="0"/>
      </bottom>
      <diagonal/>
    </border>
    <border>
      <left style="thin">
        <color rgb="FF95A3AD"/>
      </left>
      <right style="thin">
        <color rgb="FF95A3AD"/>
      </right>
      <top style="thin">
        <color rgb="FF95A3AD"/>
      </top>
      <bottom style="thin">
        <color rgb="FF95A3AD"/>
      </bottom>
      <diagonal/>
    </border>
    <border>
      <left/>
      <right/>
      <top/>
      <bottom style="thin">
        <color rgb="FFA7A9AC"/>
      </bottom>
      <diagonal/>
    </border>
    <border>
      <left/>
      <right style="thin">
        <color theme="0"/>
      </right>
      <top style="thin">
        <color theme="0"/>
      </top>
      <bottom/>
      <diagonal/>
    </border>
    <border>
      <left/>
      <right/>
      <top/>
      <bottom style="thin">
        <color theme="0"/>
      </bottom>
      <diagonal/>
    </border>
    <border>
      <left style="thin">
        <color rgb="FFA7A9AC"/>
      </left>
      <right/>
      <top style="thin">
        <color rgb="FFA7A9AC"/>
      </top>
      <bottom style="thin">
        <color rgb="FFA7A9AC"/>
      </bottom>
      <diagonal/>
    </border>
    <border>
      <left/>
      <right/>
      <top style="thin">
        <color rgb="FFA7A9AC"/>
      </top>
      <bottom style="thin">
        <color rgb="FFA7A9AC"/>
      </bottom>
      <diagonal/>
    </border>
    <border>
      <left/>
      <right style="thin">
        <color rgb="FFA7A9AC"/>
      </right>
      <top style="thin">
        <color rgb="FFA7A9AC"/>
      </top>
      <bottom style="thin">
        <color rgb="FFA7A9AC"/>
      </bottom>
      <diagonal/>
    </border>
    <border>
      <left style="thin">
        <color indexed="9"/>
      </left>
      <right style="thin">
        <color theme="0"/>
      </right>
      <top/>
      <bottom style="thin">
        <color theme="0"/>
      </bottom>
      <diagonal/>
    </border>
    <border>
      <left style="thin">
        <color rgb="FFA7A9AC"/>
      </left>
      <right/>
      <top/>
      <bottom/>
      <diagonal/>
    </border>
  </borders>
  <cellStyleXfs count="11">
    <xf numFmtId="0" fontId="0" fillId="0" borderId="0">
      <alignment horizontal="left" wrapText="1"/>
    </xf>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 fillId="0" borderId="0" applyNumberFormat="0" applyFill="0" applyBorder="0" applyAlignment="0" applyProtection="0">
      <alignment vertical="top"/>
      <protection locked="0"/>
    </xf>
    <xf numFmtId="0" fontId="2" fillId="0" borderId="0"/>
    <xf numFmtId="9" fontId="1" fillId="0" borderId="0" applyFont="0" applyFill="0" applyBorder="0" applyAlignment="0" applyProtection="0"/>
    <xf numFmtId="0" fontId="2" fillId="0" borderId="0">
      <alignment horizontal="left" wrapText="1"/>
    </xf>
    <xf numFmtId="9" fontId="4" fillId="0" borderId="0" applyFont="0" applyFill="0" applyBorder="0" applyAlignment="0" applyProtection="0"/>
    <xf numFmtId="0" fontId="23" fillId="4" borderId="0"/>
  </cellStyleXfs>
  <cellXfs count="203">
    <xf numFmtId="0" fontId="0" fillId="0" borderId="0" xfId="0" applyAlignment="1"/>
    <xf numFmtId="0" fontId="5" fillId="0" borderId="0" xfId="0" applyFont="1" applyAlignment="1"/>
    <xf numFmtId="0" fontId="8" fillId="0" borderId="0" xfId="0" applyFont="1" applyAlignment="1"/>
    <xf numFmtId="0" fontId="9" fillId="0" borderId="0" xfId="0" applyFont="1" applyAlignment="1">
      <alignment horizontal="left"/>
    </xf>
    <xf numFmtId="0" fontId="9" fillId="0" borderId="0" xfId="0" applyFont="1" applyFill="1" applyAlignment="1">
      <alignment horizontal="left"/>
    </xf>
    <xf numFmtId="165" fontId="5" fillId="0" borderId="0" xfId="0" applyNumberFormat="1" applyFont="1" applyFill="1" applyBorder="1" applyAlignment="1">
      <alignment horizontal="center"/>
    </xf>
    <xf numFmtId="0" fontId="5" fillId="0" borderId="0" xfId="0" applyFont="1" applyFill="1" applyAlignment="1">
      <alignment horizontal="center"/>
    </xf>
    <xf numFmtId="0" fontId="11" fillId="0" borderId="0" xfId="0" applyFont="1" applyAlignment="1"/>
    <xf numFmtId="0" fontId="13" fillId="4" borderId="0" xfId="0" applyFont="1" applyFill="1" applyAlignment="1"/>
    <xf numFmtId="0" fontId="14" fillId="4" borderId="0" xfId="0" applyFont="1" applyFill="1" applyAlignment="1">
      <alignment horizontal="center"/>
    </xf>
    <xf numFmtId="0" fontId="14" fillId="4" borderId="0" xfId="0" applyFont="1" applyFill="1" applyBorder="1" applyAlignment="1">
      <alignment horizontal="center"/>
    </xf>
    <xf numFmtId="0" fontId="14" fillId="4" borderId="0" xfId="0" applyFont="1" applyFill="1" applyAlignment="1"/>
    <xf numFmtId="0" fontId="13" fillId="4" borderId="0" xfId="0" applyFont="1" applyFill="1" applyAlignment="1">
      <alignment horizontal="left"/>
    </xf>
    <xf numFmtId="0" fontId="15" fillId="4" borderId="17" xfId="0" applyFont="1" applyFill="1" applyBorder="1" applyAlignment="1"/>
    <xf numFmtId="0" fontId="14" fillId="4" borderId="17" xfId="0" applyFont="1" applyFill="1" applyBorder="1" applyAlignment="1">
      <alignment horizontal="center"/>
    </xf>
    <xf numFmtId="0" fontId="16" fillId="3" borderId="10" xfId="0" applyFont="1" applyFill="1" applyBorder="1" applyAlignment="1"/>
    <xf numFmtId="0" fontId="17" fillId="3" borderId="10" xfId="0" applyFont="1" applyFill="1" applyBorder="1" applyAlignment="1">
      <alignment horizontal="center"/>
    </xf>
    <xf numFmtId="0" fontId="14" fillId="0" borderId="2" xfId="0" applyFont="1" applyBorder="1" applyAlignment="1"/>
    <xf numFmtId="0" fontId="16" fillId="3" borderId="10" xfId="0" applyFont="1" applyFill="1" applyBorder="1" applyAlignment="1">
      <alignment horizontal="center"/>
    </xf>
    <xf numFmtId="0" fontId="13" fillId="0" borderId="10" xfId="0" applyFont="1" applyBorder="1" applyAlignment="1">
      <alignment horizontal="left"/>
    </xf>
    <xf numFmtId="167" fontId="14" fillId="0" borderId="10" xfId="1" applyNumberFormat="1" applyFont="1" applyBorder="1" applyAlignment="1">
      <alignment horizontal="center"/>
    </xf>
    <xf numFmtId="167" fontId="14" fillId="0" borderId="10" xfId="1" applyNumberFormat="1" applyFont="1" applyFill="1" applyBorder="1" applyAlignment="1">
      <alignment horizontal="center"/>
    </xf>
    <xf numFmtId="0" fontId="14" fillId="0" borderId="11" xfId="0" applyFont="1" applyBorder="1" applyAlignment="1"/>
    <xf numFmtId="0" fontId="14" fillId="0" borderId="14" xfId="0" applyFont="1" applyBorder="1" applyAlignment="1"/>
    <xf numFmtId="166" fontId="14" fillId="0" borderId="14" xfId="7" applyNumberFormat="1" applyFont="1" applyBorder="1" applyAlignment="1"/>
    <xf numFmtId="0" fontId="13" fillId="0" borderId="10" xfId="0" applyNumberFormat="1" applyFont="1" applyBorder="1" applyAlignment="1">
      <alignment horizontal="left"/>
    </xf>
    <xf numFmtId="43" fontId="14" fillId="0" borderId="10" xfId="1" applyNumberFormat="1" applyFont="1" applyFill="1" applyBorder="1" applyAlignment="1">
      <alignment horizontal="center"/>
    </xf>
    <xf numFmtId="166" fontId="14" fillId="0" borderId="0" xfId="7" applyNumberFormat="1" applyFont="1" applyBorder="1" applyAlignment="1"/>
    <xf numFmtId="164" fontId="14" fillId="4" borderId="0" xfId="1" applyNumberFormat="1" applyFont="1" applyFill="1" applyBorder="1" applyAlignment="1">
      <alignment horizontal="center"/>
    </xf>
    <xf numFmtId="166" fontId="14" fillId="4" borderId="0" xfId="7" applyNumberFormat="1" applyFont="1" applyFill="1" applyBorder="1" applyAlignment="1">
      <alignment horizontal="center"/>
    </xf>
    <xf numFmtId="0" fontId="13" fillId="4" borderId="0" xfId="0" applyFont="1" applyFill="1" applyBorder="1" applyAlignment="1">
      <alignment horizontal="left"/>
    </xf>
    <xf numFmtId="0" fontId="18" fillId="4" borderId="0" xfId="0" applyFont="1" applyFill="1" applyAlignment="1">
      <alignment horizontal="left"/>
    </xf>
    <xf numFmtId="166" fontId="14" fillId="0" borderId="2" xfId="7" applyNumberFormat="1" applyFont="1" applyBorder="1" applyAlignment="1"/>
    <xf numFmtId="0" fontId="5" fillId="4" borderId="0" xfId="0" applyFont="1" applyFill="1">
      <alignment horizontal="left" wrapText="1"/>
    </xf>
    <xf numFmtId="0" fontId="15" fillId="4" borderId="0" xfId="0" applyFont="1" applyFill="1" applyAlignment="1"/>
    <xf numFmtId="0" fontId="20" fillId="3" borderId="10" xfId="0" applyFont="1" applyFill="1" applyBorder="1" applyAlignment="1">
      <alignment horizontal="left"/>
    </xf>
    <xf numFmtId="0" fontId="13" fillId="0" borderId="10" xfId="0" applyFont="1" applyBorder="1" applyAlignment="1"/>
    <xf numFmtId="165" fontId="14" fillId="4" borderId="0" xfId="0" applyNumberFormat="1" applyFont="1" applyFill="1" applyAlignment="1">
      <alignment horizontal="center"/>
    </xf>
    <xf numFmtId="0" fontId="21" fillId="3" borderId="10" xfId="0" applyFont="1" applyFill="1" applyBorder="1" applyAlignment="1">
      <alignment horizontal="center"/>
    </xf>
    <xf numFmtId="164" fontId="14" fillId="0" borderId="10" xfId="1" applyNumberFormat="1" applyFont="1" applyFill="1" applyBorder="1" applyAlignment="1">
      <alignment horizontal="center"/>
    </xf>
    <xf numFmtId="164" fontId="14" fillId="0" borderId="2" xfId="0" applyNumberFormat="1" applyFont="1" applyBorder="1" applyAlignment="1"/>
    <xf numFmtId="164" fontId="14" fillId="0" borderId="10" xfId="1" applyNumberFormat="1" applyFont="1" applyBorder="1" applyAlignment="1">
      <alignment horizontal="center"/>
    </xf>
    <xf numFmtId="164" fontId="14" fillId="4" borderId="0" xfId="0" applyNumberFormat="1" applyFont="1" applyFill="1" applyAlignment="1"/>
    <xf numFmtId="164" fontId="14" fillId="0" borderId="10" xfId="0" applyNumberFormat="1" applyFont="1" applyFill="1" applyBorder="1" applyAlignment="1">
      <alignment horizontal="center"/>
    </xf>
    <xf numFmtId="165" fontId="21" fillId="3" borderId="10" xfId="0" applyNumberFormat="1" applyFont="1" applyFill="1" applyBorder="1" applyAlignment="1">
      <alignment horizontal="center"/>
    </xf>
    <xf numFmtId="169" fontId="14" fillId="0" borderId="10" xfId="1" applyNumberFormat="1" applyFont="1" applyFill="1" applyBorder="1" applyAlignment="1">
      <alignment horizontal="center"/>
    </xf>
    <xf numFmtId="169" fontId="14" fillId="0" borderId="10" xfId="0" applyNumberFormat="1" applyFont="1" applyFill="1" applyBorder="1" applyAlignment="1">
      <alignment horizontal="center"/>
    </xf>
    <xf numFmtId="165" fontId="14" fillId="4" borderId="0" xfId="0" applyNumberFormat="1" applyFont="1" applyFill="1" applyAlignment="1"/>
    <xf numFmtId="169" fontId="14" fillId="0" borderId="10" xfId="0" applyNumberFormat="1" applyFont="1" applyBorder="1" applyAlignment="1">
      <alignment horizontal="center"/>
    </xf>
    <xf numFmtId="0" fontId="14" fillId="4" borderId="8" xfId="0" applyFont="1" applyFill="1" applyBorder="1" applyAlignment="1"/>
    <xf numFmtId="0" fontId="14" fillId="4" borderId="9" xfId="0" applyFont="1" applyFill="1" applyBorder="1" applyAlignment="1"/>
    <xf numFmtId="0" fontId="21" fillId="3" borderId="10" xfId="0" applyFont="1" applyFill="1" applyBorder="1" applyAlignment="1">
      <alignment horizontal="center" wrapText="1"/>
    </xf>
    <xf numFmtId="0" fontId="14" fillId="0" borderId="15" xfId="0" applyFont="1" applyBorder="1" applyAlignment="1"/>
    <xf numFmtId="0" fontId="14" fillId="4" borderId="18" xfId="0" applyFont="1" applyFill="1" applyBorder="1" applyAlignment="1"/>
    <xf numFmtId="0" fontId="14" fillId="4" borderId="0" xfId="0" applyFont="1" applyFill="1" applyBorder="1" applyAlignment="1"/>
    <xf numFmtId="0" fontId="14" fillId="4" borderId="5" xfId="0" applyFont="1" applyFill="1" applyBorder="1" applyAlignment="1">
      <alignment horizontal="center"/>
    </xf>
    <xf numFmtId="0" fontId="20" fillId="3" borderId="10" xfId="0" applyFont="1" applyFill="1" applyBorder="1" applyAlignment="1"/>
    <xf numFmtId="169" fontId="13" fillId="0" borderId="10" xfId="0" applyNumberFormat="1" applyFont="1" applyBorder="1" applyAlignment="1">
      <alignment horizontal="left"/>
    </xf>
    <xf numFmtId="169" fontId="14" fillId="0" borderId="10" xfId="1" applyNumberFormat="1" applyFont="1" applyBorder="1" applyAlignment="1">
      <alignment horizontal="center"/>
    </xf>
    <xf numFmtId="169" fontId="14" fillId="0" borderId="0" xfId="0" applyNumberFormat="1" applyFont="1" applyAlignment="1">
      <alignment horizontal="center"/>
    </xf>
    <xf numFmtId="169" fontId="14" fillId="4" borderId="0" xfId="0" applyNumberFormat="1" applyFont="1" applyFill="1" applyAlignment="1"/>
    <xf numFmtId="169" fontId="14" fillId="4" borderId="10" xfId="1" applyNumberFormat="1" applyFont="1" applyFill="1" applyBorder="1" applyAlignment="1">
      <alignment horizontal="center"/>
    </xf>
    <xf numFmtId="169" fontId="5" fillId="4" borderId="0" xfId="0" applyNumberFormat="1" applyFont="1" applyFill="1">
      <alignment horizontal="left" wrapText="1"/>
    </xf>
    <xf numFmtId="169" fontId="14" fillId="0" borderId="1" xfId="0" applyNumberFormat="1" applyFont="1" applyBorder="1" applyAlignment="1">
      <alignment horizontal="center"/>
    </xf>
    <xf numFmtId="169" fontId="14" fillId="0" borderId="2" xfId="0" applyNumberFormat="1" applyFont="1" applyBorder="1" applyAlignment="1">
      <alignment horizontal="center"/>
    </xf>
    <xf numFmtId="0" fontId="14" fillId="0" borderId="1" xfId="0" applyFont="1" applyBorder="1" applyAlignment="1"/>
    <xf numFmtId="169" fontId="13" fillId="0" borderId="10" xfId="0" applyNumberFormat="1" applyFont="1" applyFill="1" applyBorder="1" applyAlignment="1">
      <alignment horizontal="left"/>
    </xf>
    <xf numFmtId="0" fontId="14" fillId="4" borderId="1" xfId="0" applyFont="1" applyFill="1" applyBorder="1" applyAlignment="1"/>
    <xf numFmtId="0" fontId="21" fillId="3" borderId="10" xfId="0" applyFont="1" applyFill="1" applyBorder="1" applyAlignment="1">
      <alignment horizontal="center"/>
    </xf>
    <xf numFmtId="0" fontId="14" fillId="0" borderId="10" xfId="0" applyFont="1" applyBorder="1" applyAlignment="1">
      <alignment horizontal="center"/>
    </xf>
    <xf numFmtId="0" fontId="13" fillId="0" borderId="10" xfId="0" applyFont="1" applyBorder="1" applyAlignment="1">
      <alignment horizontal="center"/>
    </xf>
    <xf numFmtId="0" fontId="13" fillId="0" borderId="10" xfId="0" applyFont="1" applyFill="1" applyBorder="1" applyAlignment="1"/>
    <xf numFmtId="9" fontId="14" fillId="0" borderId="10" xfId="7" applyFont="1" applyFill="1" applyBorder="1" applyAlignment="1">
      <alignment horizontal="center" wrapText="1"/>
    </xf>
    <xf numFmtId="0" fontId="14" fillId="4" borderId="0" xfId="0" applyNumberFormat="1" applyFont="1" applyFill="1" applyAlignment="1"/>
    <xf numFmtId="0" fontId="13" fillId="4" borderId="0" xfId="0" applyFont="1" applyFill="1" applyBorder="1" applyAlignment="1">
      <alignment horizontal="center"/>
    </xf>
    <xf numFmtId="168" fontId="14" fillId="0" borderId="10" xfId="1" applyNumberFormat="1" applyFont="1" applyBorder="1" applyAlignment="1">
      <alignment horizontal="center"/>
    </xf>
    <xf numFmtId="168" fontId="14" fillId="0" borderId="2" xfId="0" applyNumberFormat="1" applyFont="1" applyBorder="1" applyAlignment="1">
      <alignment horizontal="center"/>
    </xf>
    <xf numFmtId="168" fontId="14" fillId="0" borderId="10" xfId="1" applyNumberFormat="1" applyFont="1" applyFill="1" applyBorder="1" applyAlignment="1">
      <alignment horizontal="center"/>
    </xf>
    <xf numFmtId="165" fontId="13" fillId="0" borderId="10" xfId="0" applyNumberFormat="1" applyFont="1" applyBorder="1" applyAlignment="1">
      <alignment horizontal="left"/>
    </xf>
    <xf numFmtId="165" fontId="13" fillId="0" borderId="10" xfId="0" applyNumberFormat="1" applyFont="1" applyFill="1" applyBorder="1" applyAlignment="1">
      <alignment horizontal="left"/>
    </xf>
    <xf numFmtId="165" fontId="14" fillId="4" borderId="0" xfId="0" applyNumberFormat="1" applyFont="1" applyFill="1" applyBorder="1" applyAlignment="1"/>
    <xf numFmtId="0" fontId="14" fillId="4" borderId="5" xfId="0" applyFont="1" applyFill="1" applyBorder="1" applyAlignment="1"/>
    <xf numFmtId="0" fontId="14" fillId="0" borderId="0" xfId="0" applyFont="1" applyAlignment="1"/>
    <xf numFmtId="168" fontId="14" fillId="2" borderId="10" xfId="1" applyNumberFormat="1" applyFont="1" applyFill="1" applyBorder="1" applyAlignment="1">
      <alignment horizontal="center"/>
    </xf>
    <xf numFmtId="168" fontId="14" fillId="2" borderId="0" xfId="0" applyNumberFormat="1" applyFont="1" applyFill="1" applyAlignment="1">
      <alignment horizontal="center"/>
    </xf>
    <xf numFmtId="168" fontId="14" fillId="0" borderId="5" xfId="0" applyNumberFormat="1" applyFont="1" applyBorder="1" applyAlignment="1">
      <alignment horizontal="center"/>
    </xf>
    <xf numFmtId="164" fontId="14" fillId="4" borderId="0" xfId="1" applyNumberFormat="1" applyFont="1" applyFill="1" applyBorder="1" applyAlignment="1">
      <alignment horizontal="right"/>
    </xf>
    <xf numFmtId="0" fontId="14" fillId="4" borderId="19" xfId="0" applyFont="1" applyFill="1" applyBorder="1" applyAlignment="1">
      <alignment horizontal="center"/>
    </xf>
    <xf numFmtId="0" fontId="14" fillId="4" borderId="12" xfId="0" applyFont="1" applyFill="1" applyBorder="1" applyAlignment="1"/>
    <xf numFmtId="0" fontId="13" fillId="0" borderId="10" xfId="0" applyFont="1" applyFill="1" applyBorder="1" applyAlignment="1">
      <alignment horizontal="left"/>
    </xf>
    <xf numFmtId="168" fontId="14" fillId="0" borderId="0" xfId="0" applyNumberFormat="1" applyFont="1" applyAlignment="1">
      <alignment horizontal="center"/>
    </xf>
    <xf numFmtId="0" fontId="14" fillId="4" borderId="19" xfId="0" applyFont="1" applyFill="1" applyBorder="1" applyAlignment="1"/>
    <xf numFmtId="0" fontId="21" fillId="3" borderId="10" xfId="0" applyFont="1" applyFill="1" applyBorder="1" applyAlignment="1">
      <alignment horizontal="left"/>
    </xf>
    <xf numFmtId="0" fontId="17" fillId="3" borderId="16" xfId="0" applyFont="1" applyFill="1" applyBorder="1" applyAlignment="1">
      <alignment horizontal="center"/>
    </xf>
    <xf numFmtId="0" fontId="14" fillId="0" borderId="12" xfId="0" applyFont="1" applyBorder="1" applyAlignment="1">
      <alignment wrapText="1"/>
    </xf>
    <xf numFmtId="10" fontId="14" fillId="0" borderId="10" xfId="7" applyNumberFormat="1" applyFont="1" applyBorder="1" applyAlignment="1">
      <alignment horizontal="center"/>
    </xf>
    <xf numFmtId="8" fontId="14" fillId="0" borderId="12" xfId="0" applyNumberFormat="1" applyFont="1" applyBorder="1" applyAlignment="1">
      <alignment wrapText="1"/>
    </xf>
    <xf numFmtId="8" fontId="14" fillId="4" borderId="0" xfId="0" applyNumberFormat="1" applyFont="1" applyFill="1" applyAlignment="1"/>
    <xf numFmtId="0" fontId="14" fillId="0" borderId="12" xfId="0" applyFont="1" applyBorder="1" applyAlignment="1"/>
    <xf numFmtId="0" fontId="21" fillId="3" borderId="16" xfId="0" applyFont="1" applyFill="1" applyBorder="1" applyAlignment="1">
      <alignment horizontal="left"/>
    </xf>
    <xf numFmtId="0" fontId="13" fillId="0" borderId="16" xfId="0" applyFont="1" applyBorder="1" applyAlignment="1">
      <alignment horizontal="left"/>
    </xf>
    <xf numFmtId="168" fontId="14" fillId="0" borderId="16" xfId="0" applyNumberFormat="1" applyFont="1" applyBorder="1" applyAlignment="1">
      <alignment horizontal="center"/>
    </xf>
    <xf numFmtId="168" fontId="14" fillId="0" borderId="12" xfId="0" applyNumberFormat="1" applyFont="1" applyBorder="1" applyAlignment="1"/>
    <xf numFmtId="168" fontId="14" fillId="0" borderId="0" xfId="0" applyNumberFormat="1" applyFont="1" applyAlignment="1"/>
    <xf numFmtId="0" fontId="13" fillId="0" borderId="16" xfId="0" applyFont="1" applyBorder="1" applyAlignment="1"/>
    <xf numFmtId="168" fontId="14" fillId="4" borderId="0" xfId="0" applyNumberFormat="1" applyFont="1" applyFill="1" applyAlignment="1"/>
    <xf numFmtId="168" fontId="14" fillId="0" borderId="10" xfId="0" applyNumberFormat="1" applyFont="1" applyBorder="1" applyAlignment="1">
      <alignment horizontal="center"/>
    </xf>
    <xf numFmtId="165" fontId="14" fillId="0" borderId="10" xfId="0" applyNumberFormat="1" applyFont="1" applyBorder="1" applyAlignment="1">
      <alignment horizontal="center"/>
    </xf>
    <xf numFmtId="168" fontId="14" fillId="0" borderId="10" xfId="0" applyNumberFormat="1" applyFont="1" applyFill="1" applyBorder="1" applyAlignment="1">
      <alignment horizontal="center"/>
    </xf>
    <xf numFmtId="1" fontId="21" fillId="3" borderId="10" xfId="0" applyNumberFormat="1" applyFont="1" applyFill="1" applyBorder="1" applyAlignment="1">
      <alignment horizontal="center"/>
    </xf>
    <xf numFmtId="49" fontId="14" fillId="0" borderId="10" xfId="0" applyNumberFormat="1" applyFont="1" applyBorder="1" applyAlignment="1">
      <alignment horizontal="center"/>
    </xf>
    <xf numFmtId="49" fontId="14" fillId="0" borderId="10" xfId="0" applyNumberFormat="1" applyFont="1" applyBorder="1" applyAlignment="1">
      <alignment horizontal="center" vertical="center"/>
    </xf>
    <xf numFmtId="49" fontId="14" fillId="0" borderId="10" xfId="0" applyNumberFormat="1" applyFont="1" applyFill="1" applyBorder="1" applyAlignment="1">
      <alignment horizontal="center"/>
    </xf>
    <xf numFmtId="49" fontId="14" fillId="0" borderId="10" xfId="0" quotePrefix="1" applyNumberFormat="1" applyFont="1" applyFill="1" applyBorder="1" applyAlignment="1">
      <alignment horizontal="center"/>
    </xf>
    <xf numFmtId="0" fontId="14" fillId="0" borderId="13" xfId="0" applyFont="1" applyBorder="1" applyAlignment="1"/>
    <xf numFmtId="0" fontId="14" fillId="0" borderId="0" xfId="0" applyFont="1" applyBorder="1" applyAlignment="1"/>
    <xf numFmtId="0" fontId="14" fillId="4" borderId="0" xfId="0" applyFont="1" applyFill="1" applyAlignment="1">
      <alignment wrapText="1"/>
    </xf>
    <xf numFmtId="0" fontId="14" fillId="4" borderId="0" xfId="0" applyFont="1" applyFill="1" applyAlignment="1">
      <alignment vertical="top" wrapText="1"/>
    </xf>
    <xf numFmtId="164" fontId="5" fillId="4" borderId="0" xfId="3" applyNumberFormat="1" applyFont="1" applyFill="1" applyBorder="1" applyAlignment="1">
      <alignment horizontal="right"/>
    </xf>
    <xf numFmtId="166" fontId="14" fillId="4" borderId="0" xfId="7" applyNumberFormat="1" applyFont="1" applyFill="1" applyAlignment="1"/>
    <xf numFmtId="166" fontId="13" fillId="4" borderId="0" xfId="7" applyNumberFormat="1" applyFont="1" applyFill="1" applyBorder="1" applyAlignment="1">
      <alignment horizontal="left"/>
    </xf>
    <xf numFmtId="166" fontId="14" fillId="4" borderId="0" xfId="7" applyNumberFormat="1" applyFont="1" applyFill="1" applyBorder="1" applyAlignment="1"/>
    <xf numFmtId="0" fontId="18" fillId="4" borderId="0" xfId="0" applyFont="1" applyFill="1" applyBorder="1" applyAlignment="1">
      <alignment horizontal="left"/>
    </xf>
    <xf numFmtId="165" fontId="14" fillId="0" borderId="10" xfId="1" applyNumberFormat="1" applyFont="1" applyFill="1" applyBorder="1" applyAlignment="1">
      <alignment horizontal="center"/>
    </xf>
    <xf numFmtId="165" fontId="14" fillId="0" borderId="10" xfId="1" applyNumberFormat="1" applyFont="1" applyBorder="1" applyAlignment="1">
      <alignment horizontal="center"/>
    </xf>
    <xf numFmtId="0" fontId="14" fillId="4" borderId="6" xfId="0" applyFont="1" applyFill="1" applyBorder="1" applyAlignment="1"/>
    <xf numFmtId="0" fontId="14" fillId="0" borderId="4" xfId="0" applyFont="1" applyBorder="1" applyAlignment="1"/>
    <xf numFmtId="0" fontId="14" fillId="0" borderId="3" xfId="0" applyFont="1" applyBorder="1" applyAlignment="1"/>
    <xf numFmtId="0" fontId="14" fillId="4" borderId="7" xfId="0" applyFont="1" applyFill="1" applyBorder="1" applyAlignment="1"/>
    <xf numFmtId="0" fontId="21" fillId="0" borderId="1" xfId="0" applyFont="1" applyFill="1" applyBorder="1" applyAlignment="1">
      <alignment horizontal="center"/>
    </xf>
    <xf numFmtId="165" fontId="14" fillId="0" borderId="1" xfId="0" applyNumberFormat="1" applyFont="1" applyFill="1" applyBorder="1" applyAlignment="1">
      <alignment horizontal="center"/>
    </xf>
    <xf numFmtId="165" fontId="14" fillId="0" borderId="13" xfId="0" applyNumberFormat="1" applyFont="1" applyFill="1" applyBorder="1" applyAlignment="1">
      <alignment horizontal="center"/>
    </xf>
    <xf numFmtId="0" fontId="21" fillId="0" borderId="2" xfId="0" applyFont="1" applyFill="1" applyBorder="1" applyAlignment="1">
      <alignment horizontal="center"/>
    </xf>
    <xf numFmtId="165" fontId="14" fillId="0" borderId="2" xfId="0" applyNumberFormat="1" applyFont="1" applyFill="1" applyBorder="1" applyAlignment="1">
      <alignment horizontal="center"/>
    </xf>
    <xf numFmtId="165" fontId="14" fillId="0" borderId="2" xfId="0" applyNumberFormat="1" applyFont="1" applyBorder="1" applyAlignment="1">
      <alignment horizontal="center"/>
    </xf>
    <xf numFmtId="165" fontId="14" fillId="2" borderId="10" xfId="1" applyNumberFormat="1" applyFont="1" applyFill="1" applyBorder="1" applyAlignment="1">
      <alignment horizontal="center"/>
    </xf>
    <xf numFmtId="0" fontId="22" fillId="4" borderId="0" xfId="0" applyFont="1" applyFill="1" applyAlignment="1"/>
    <xf numFmtId="0" fontId="23" fillId="4" borderId="0" xfId="0" applyFont="1" applyFill="1" applyAlignment="1"/>
    <xf numFmtId="0" fontId="23" fillId="4" borderId="0" xfId="0" applyFont="1" applyFill="1" applyAlignment="1">
      <alignment horizontal="left"/>
    </xf>
    <xf numFmtId="0" fontId="23" fillId="4" borderId="0" xfId="0" applyFont="1" applyFill="1" applyBorder="1" applyAlignment="1"/>
    <xf numFmtId="0" fontId="24" fillId="4" borderId="0" xfId="0" applyFont="1" applyFill="1" applyAlignment="1"/>
    <xf numFmtId="0" fontId="24" fillId="4" borderId="0" xfId="0" applyFont="1" applyFill="1" applyAlignment="1">
      <alignment horizontal="left"/>
    </xf>
    <xf numFmtId="0" fontId="23" fillId="4" borderId="0" xfId="0" applyFont="1" applyFill="1" applyBorder="1" applyAlignment="1">
      <alignment horizontal="left"/>
    </xf>
    <xf numFmtId="0" fontId="23" fillId="4" borderId="0" xfId="10"/>
    <xf numFmtId="0" fontId="17" fillId="5" borderId="10" xfId="0" applyFont="1" applyFill="1" applyBorder="1" applyAlignment="1">
      <alignment horizontal="center"/>
    </xf>
    <xf numFmtId="167" fontId="14" fillId="6" borderId="10" xfId="1" applyNumberFormat="1" applyFont="1" applyFill="1" applyBorder="1" applyAlignment="1">
      <alignment horizontal="center"/>
    </xf>
    <xf numFmtId="0" fontId="13" fillId="6" borderId="10" xfId="0" applyFont="1" applyFill="1" applyBorder="1" applyAlignment="1">
      <alignment horizontal="left"/>
    </xf>
    <xf numFmtId="0" fontId="12" fillId="4" borderId="0" xfId="0" applyFont="1" applyFill="1" applyAlignment="1"/>
    <xf numFmtId="0" fontId="11" fillId="4" borderId="0" xfId="0" applyFont="1" applyFill="1" applyAlignment="1"/>
    <xf numFmtId="0" fontId="7" fillId="4" borderId="0" xfId="0" applyFont="1" applyFill="1" applyAlignment="1"/>
    <xf numFmtId="0" fontId="5" fillId="4" borderId="0" xfId="0" applyFont="1" applyFill="1" applyAlignment="1"/>
    <xf numFmtId="0" fontId="5" fillId="4" borderId="0" xfId="0" applyFont="1" applyFill="1" applyAlignment="1">
      <alignment horizontal="center"/>
    </xf>
    <xf numFmtId="0" fontId="6" fillId="4" borderId="0" xfId="0" applyFont="1" applyFill="1" applyAlignment="1"/>
    <xf numFmtId="0" fontId="6" fillId="4" borderId="0" xfId="0" applyFont="1" applyFill="1" applyAlignment="1">
      <alignment horizontal="center"/>
    </xf>
    <xf numFmtId="0" fontId="10" fillId="4" borderId="0" xfId="0" applyFont="1" applyFill="1" applyAlignment="1"/>
    <xf numFmtId="0" fontId="6" fillId="4" borderId="0" xfId="0" quotePrefix="1" applyFont="1" applyFill="1" applyAlignment="1"/>
    <xf numFmtId="0" fontId="26" fillId="4" borderId="0" xfId="0" applyFont="1" applyFill="1" applyAlignment="1">
      <alignment horizontal="center"/>
    </xf>
    <xf numFmtId="0" fontId="27" fillId="4" borderId="0" xfId="0" applyFont="1" applyFill="1" applyAlignment="1"/>
    <xf numFmtId="0" fontId="27" fillId="4" borderId="0" xfId="0" applyFont="1" applyFill="1" applyBorder="1" applyAlignment="1"/>
    <xf numFmtId="167" fontId="13" fillId="6" borderId="10" xfId="1" applyNumberFormat="1" applyFont="1" applyFill="1" applyBorder="1" applyAlignment="1">
      <alignment horizontal="left"/>
    </xf>
    <xf numFmtId="0" fontId="28" fillId="4" borderId="0" xfId="0" applyFont="1" applyFill="1" applyAlignment="1"/>
    <xf numFmtId="167" fontId="14" fillId="6" borderId="10" xfId="1" applyNumberFormat="1" applyFont="1" applyFill="1" applyBorder="1" applyAlignment="1">
      <alignment horizontal="right"/>
    </xf>
    <xf numFmtId="164" fontId="14" fillId="6" borderId="10" xfId="1" applyNumberFormat="1" applyFont="1" applyFill="1" applyBorder="1" applyAlignment="1">
      <alignment horizontal="center"/>
    </xf>
    <xf numFmtId="169" fontId="14" fillId="6" borderId="10" xfId="0" applyNumberFormat="1" applyFont="1" applyFill="1" applyBorder="1" applyAlignment="1">
      <alignment horizontal="center"/>
    </xf>
    <xf numFmtId="169" fontId="14" fillId="6" borderId="10" xfId="1" applyNumberFormat="1" applyFont="1" applyFill="1" applyBorder="1" applyAlignment="1">
      <alignment horizontal="center"/>
    </xf>
    <xf numFmtId="169" fontId="13" fillId="6" borderId="10" xfId="0" applyNumberFormat="1" applyFont="1" applyFill="1" applyBorder="1" applyAlignment="1"/>
    <xf numFmtId="0" fontId="13" fillId="6" borderId="10" xfId="0" applyFont="1" applyFill="1" applyBorder="1" applyAlignment="1"/>
    <xf numFmtId="9" fontId="13" fillId="6" borderId="10" xfId="7" applyFont="1" applyFill="1" applyBorder="1" applyAlignment="1">
      <alignment horizontal="center"/>
    </xf>
    <xf numFmtId="168" fontId="14" fillId="6" borderId="10" xfId="1" applyNumberFormat="1" applyFont="1" applyFill="1" applyBorder="1" applyAlignment="1">
      <alignment horizontal="center"/>
    </xf>
    <xf numFmtId="165" fontId="14" fillId="6" borderId="10" xfId="0" applyNumberFormat="1" applyFont="1" applyFill="1" applyBorder="1" applyAlignment="1">
      <alignment horizontal="center"/>
    </xf>
    <xf numFmtId="49" fontId="14" fillId="6" borderId="10" xfId="0" applyNumberFormat="1" applyFont="1" applyFill="1" applyBorder="1" applyAlignment="1">
      <alignment horizontal="center"/>
    </xf>
    <xf numFmtId="1" fontId="13" fillId="6" borderId="10" xfId="0" applyNumberFormat="1" applyFont="1" applyFill="1" applyBorder="1" applyAlignment="1">
      <alignment horizontal="left"/>
    </xf>
    <xf numFmtId="49" fontId="14" fillId="6" borderId="10" xfId="0" applyNumberFormat="1" applyFont="1" applyFill="1" applyBorder="1" applyAlignment="1">
      <alignment horizontal="center" vertical="center"/>
    </xf>
    <xf numFmtId="165" fontId="14" fillId="6" borderId="10" xfId="1" applyNumberFormat="1" applyFont="1" applyFill="1" applyBorder="1" applyAlignment="1">
      <alignment horizontal="center"/>
    </xf>
    <xf numFmtId="0" fontId="29" fillId="4" borderId="0" xfId="5" applyFont="1" applyFill="1" applyAlignment="1" applyProtection="1">
      <alignment horizontal="center"/>
    </xf>
    <xf numFmtId="10" fontId="14" fillId="6" borderId="10" xfId="7" applyNumberFormat="1" applyFont="1" applyFill="1" applyBorder="1" applyAlignment="1">
      <alignment horizontal="center"/>
    </xf>
    <xf numFmtId="0" fontId="13" fillId="6" borderId="16" xfId="0" applyFont="1" applyFill="1" applyBorder="1" applyAlignment="1"/>
    <xf numFmtId="168" fontId="14" fillId="6" borderId="16" xfId="0" applyNumberFormat="1" applyFont="1" applyFill="1" applyBorder="1" applyAlignment="1">
      <alignment horizontal="center"/>
    </xf>
    <xf numFmtId="0" fontId="14" fillId="4" borderId="23" xfId="0" applyFont="1" applyFill="1" applyBorder="1" applyAlignment="1"/>
    <xf numFmtId="0" fontId="14" fillId="4" borderId="24" xfId="0" applyFont="1" applyFill="1" applyBorder="1" applyAlignment="1"/>
    <xf numFmtId="0" fontId="14" fillId="4" borderId="17" xfId="0" applyFont="1" applyFill="1" applyBorder="1" applyAlignment="1"/>
    <xf numFmtId="0" fontId="30" fillId="0" borderId="0" xfId="0" applyFont="1" applyAlignment="1"/>
    <xf numFmtId="0" fontId="21" fillId="3" borderId="10" xfId="0" applyFont="1" applyFill="1" applyBorder="1" applyAlignment="1">
      <alignment horizontal="center"/>
    </xf>
    <xf numFmtId="0" fontId="31" fillId="4" borderId="0" xfId="0" applyFont="1" applyFill="1" applyAlignment="1"/>
    <xf numFmtId="0" fontId="32" fillId="4" borderId="0" xfId="0" applyFont="1" applyFill="1" applyAlignment="1"/>
    <xf numFmtId="0" fontId="5" fillId="4" borderId="0" xfId="0" applyFont="1" applyFill="1">
      <alignment horizontal="left" wrapText="1"/>
    </xf>
    <xf numFmtId="0" fontId="21" fillId="3" borderId="10" xfId="0" applyFont="1" applyFill="1" applyBorder="1" applyAlignment="1">
      <alignment horizontal="center"/>
    </xf>
    <xf numFmtId="49" fontId="21" fillId="3" borderId="10" xfId="0" applyNumberFormat="1" applyFont="1" applyFill="1" applyBorder="1" applyAlignment="1">
      <alignment horizontal="center"/>
    </xf>
    <xf numFmtId="164" fontId="14" fillId="4" borderId="10" xfId="1" applyNumberFormat="1" applyFont="1" applyFill="1" applyBorder="1" applyAlignment="1">
      <alignment horizontal="center"/>
    </xf>
    <xf numFmtId="0" fontId="14" fillId="4" borderId="0" xfId="0" applyFont="1" applyFill="1">
      <alignment horizontal="left" wrapText="1"/>
    </xf>
    <xf numFmtId="170" fontId="21" fillId="3" borderId="10" xfId="0" applyNumberFormat="1" applyFont="1" applyFill="1" applyBorder="1" applyAlignment="1">
      <alignment horizontal="center"/>
    </xf>
    <xf numFmtId="170" fontId="21" fillId="3" borderId="16" xfId="0" applyNumberFormat="1" applyFont="1" applyFill="1" applyBorder="1" applyAlignment="1">
      <alignment horizontal="center"/>
    </xf>
    <xf numFmtId="0" fontId="33" fillId="4" borderId="0" xfId="0" applyFont="1" applyFill="1" applyAlignment="1"/>
    <xf numFmtId="0" fontId="25" fillId="4" borderId="0" xfId="0" applyFont="1" applyFill="1" applyAlignment="1">
      <alignment horizontal="left" indent="14"/>
    </xf>
    <xf numFmtId="0" fontId="5" fillId="4" borderId="0" xfId="0" applyFont="1" applyFill="1" applyAlignment="1">
      <alignment horizontal="left" vertical="top" wrapText="1"/>
    </xf>
    <xf numFmtId="0" fontId="5" fillId="4" borderId="0" xfId="0" applyFont="1" applyFill="1">
      <alignment horizontal="left" wrapText="1"/>
    </xf>
    <xf numFmtId="0" fontId="13" fillId="6" borderId="20" xfId="0" applyFont="1" applyFill="1" applyBorder="1" applyAlignment="1">
      <alignment horizontal="center"/>
    </xf>
    <xf numFmtId="0" fontId="13" fillId="6" borderId="21" xfId="0" applyFont="1" applyFill="1" applyBorder="1" applyAlignment="1">
      <alignment horizontal="center"/>
    </xf>
    <xf numFmtId="0" fontId="13" fillId="6" borderId="22" xfId="0" applyFont="1" applyFill="1" applyBorder="1" applyAlignment="1">
      <alignment horizontal="center"/>
    </xf>
    <xf numFmtId="0" fontId="21" fillId="3" borderId="10" xfId="0" applyFont="1" applyFill="1" applyBorder="1" applyAlignment="1">
      <alignment horizontal="center"/>
    </xf>
    <xf numFmtId="0" fontId="14" fillId="4" borderId="0" xfId="0" applyFont="1" applyFill="1" applyAlignment="1">
      <alignment horizontal="left"/>
    </xf>
    <xf numFmtId="0" fontId="14" fillId="4" borderId="0" xfId="0" applyFont="1" applyFill="1" applyAlignment="1">
      <alignment horizontal="left" wrapText="1"/>
    </xf>
    <xf numFmtId="0" fontId="14" fillId="4" borderId="0" xfId="0" applyFont="1" applyFill="1" applyAlignment="1">
      <alignment vertical="top" wrapText="1"/>
    </xf>
  </cellXfs>
  <cellStyles count="11">
    <cellStyle name="Comma" xfId="1" builtinId="3"/>
    <cellStyle name="Comma 12" xfId="2"/>
    <cellStyle name="Comma 6" xfId="3"/>
    <cellStyle name="Comma 7" xfId="4"/>
    <cellStyle name="Hyperlink" xfId="5" builtinId="8"/>
    <cellStyle name="Normal" xfId="0" builtinId="0"/>
    <cellStyle name="Normal 10" xfId="6"/>
    <cellStyle name="Percent" xfId="7" builtinId="5"/>
    <cellStyle name="Percent 2" xfId="9"/>
    <cellStyle name="Style 1" xfId="8"/>
    <cellStyle name="Titles" xfId="10"/>
  </cellStyles>
  <dxfs count="0"/>
  <tableStyles count="0" defaultTableStyle="TableStyleMedium9" defaultPivotStyle="PivotStyleLight16"/>
  <colors>
    <mruColors>
      <color rgb="FFA7A9AC"/>
      <color rgb="FF01662A"/>
      <color rgb="FF78A22F"/>
      <color rgb="FFDADADA"/>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jpeg"/><Relationship Id="rId5" Type="http://schemas.openxmlformats.org/officeDocument/2006/relationships/image" Target="../media/image5.emf"/><Relationship Id="rId4" Type="http://schemas.openxmlformats.org/officeDocument/2006/relationships/image" Target="../media/image4.emf"/></Relationships>
</file>

<file path=xl/drawings/_rels/drawing13.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1.jpeg"/><Relationship Id="rId5" Type="http://schemas.openxmlformats.org/officeDocument/2006/relationships/image" Target="../media/image9.emf"/><Relationship Id="rId4" Type="http://schemas.openxmlformats.org/officeDocument/2006/relationships/image" Target="../media/image8.emf"/></Relationships>
</file>

<file path=xl/drawings/_rels/drawing14.x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1.jpeg"/><Relationship Id="rId5" Type="http://schemas.openxmlformats.org/officeDocument/2006/relationships/image" Target="../media/image13.emf"/><Relationship Id="rId4" Type="http://schemas.openxmlformats.org/officeDocument/2006/relationships/image" Target="../media/image12.emf"/></Relationships>
</file>

<file path=xl/drawings/_rels/drawing15.xml.rels><?xml version="1.0" encoding="UTF-8" standalone="yes"?>
<Relationships xmlns="http://schemas.openxmlformats.org/package/2006/relationships"><Relationship Id="rId3" Type="http://schemas.openxmlformats.org/officeDocument/2006/relationships/image" Target="../media/image15.emf"/><Relationship Id="rId2" Type="http://schemas.openxmlformats.org/officeDocument/2006/relationships/image" Target="../media/image14.emf"/><Relationship Id="rId1" Type="http://schemas.openxmlformats.org/officeDocument/2006/relationships/image" Target="../media/image1.jpeg"/><Relationship Id="rId6" Type="http://schemas.openxmlformats.org/officeDocument/2006/relationships/image" Target="../media/image18.emf"/><Relationship Id="rId5" Type="http://schemas.openxmlformats.org/officeDocument/2006/relationships/image" Target="../media/image17.emf"/><Relationship Id="rId4" Type="http://schemas.openxmlformats.org/officeDocument/2006/relationships/image" Target="../media/image16.emf"/></Relationships>
</file>

<file path=xl/drawings/_rels/drawing16.xml.rels><?xml version="1.0" encoding="UTF-8" standalone="yes"?>
<Relationships xmlns="http://schemas.openxmlformats.org/package/2006/relationships"><Relationship Id="rId3" Type="http://schemas.openxmlformats.org/officeDocument/2006/relationships/image" Target="../media/image20.emf"/><Relationship Id="rId2" Type="http://schemas.openxmlformats.org/officeDocument/2006/relationships/image" Target="../media/image19.emf"/><Relationship Id="rId1" Type="http://schemas.openxmlformats.org/officeDocument/2006/relationships/image" Target="../media/image1.jpeg"/><Relationship Id="rId5" Type="http://schemas.openxmlformats.org/officeDocument/2006/relationships/image" Target="../media/image22.emf"/><Relationship Id="rId4" Type="http://schemas.openxmlformats.org/officeDocument/2006/relationships/image" Target="../media/image21.emf"/></Relationships>
</file>

<file path=xl/drawings/_rels/drawing17.xml.rels><?xml version="1.0" encoding="UTF-8" standalone="yes"?>
<Relationships xmlns="http://schemas.openxmlformats.org/package/2006/relationships"><Relationship Id="rId8" Type="http://schemas.openxmlformats.org/officeDocument/2006/relationships/image" Target="../media/image29.emf"/><Relationship Id="rId3" Type="http://schemas.openxmlformats.org/officeDocument/2006/relationships/image" Target="../media/image24.emf"/><Relationship Id="rId7" Type="http://schemas.openxmlformats.org/officeDocument/2006/relationships/image" Target="../media/image28.emf"/><Relationship Id="rId2" Type="http://schemas.openxmlformats.org/officeDocument/2006/relationships/image" Target="../media/image23.emf"/><Relationship Id="rId1" Type="http://schemas.openxmlformats.org/officeDocument/2006/relationships/image" Target="../media/image1.jpeg"/><Relationship Id="rId6" Type="http://schemas.openxmlformats.org/officeDocument/2006/relationships/image" Target="../media/image27.emf"/><Relationship Id="rId5" Type="http://schemas.openxmlformats.org/officeDocument/2006/relationships/image" Target="../media/image26.emf"/><Relationship Id="rId4" Type="http://schemas.openxmlformats.org/officeDocument/2006/relationships/image" Target="../media/image25.emf"/></Relationships>
</file>

<file path=xl/drawings/_rels/drawing18.xml.rels><?xml version="1.0" encoding="UTF-8" standalone="yes"?>
<Relationships xmlns="http://schemas.openxmlformats.org/package/2006/relationships"><Relationship Id="rId3" Type="http://schemas.openxmlformats.org/officeDocument/2006/relationships/image" Target="../media/image31.emf"/><Relationship Id="rId2" Type="http://schemas.openxmlformats.org/officeDocument/2006/relationships/image" Target="../media/image30.emf"/><Relationship Id="rId1" Type="http://schemas.openxmlformats.org/officeDocument/2006/relationships/image" Target="../media/image1.jpeg"/><Relationship Id="rId4" Type="http://schemas.openxmlformats.org/officeDocument/2006/relationships/image" Target="../media/image32.emf"/></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3.e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28575</xdr:rowOff>
    </xdr:from>
    <xdr:to>
      <xdr:col>1</xdr:col>
      <xdr:colOff>1619250</xdr:colOff>
      <xdr:row>4</xdr:row>
      <xdr:rowOff>71438</xdr:rowOff>
    </xdr:to>
    <xdr:pic>
      <xdr:nvPicPr>
        <xdr:cNvPr id="2" name="Picture 1" descr="AFME_rgb_low_CW.jp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5" y="28575"/>
          <a:ext cx="1914525" cy="95726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6</xdr:row>
      <xdr:rowOff>42863</xdr:rowOff>
    </xdr:to>
    <xdr:pic>
      <xdr:nvPicPr>
        <xdr:cNvPr id="2" name="Picture 1" descr="AFME_rgb_low_CW.jpg">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429807</xdr:colOff>
      <xdr:row>31</xdr:row>
      <xdr:rowOff>85725</xdr:rowOff>
    </xdr:to>
    <xdr:pic>
      <xdr:nvPicPr>
        <xdr:cNvPr id="3" name="Picture 2">
          <a:extLst>
            <a:ext uri="{FF2B5EF4-FFF2-40B4-BE49-F238E27FC236}">
              <a16:creationId xmlns:a16="http://schemas.microsoft.com/office/drawing/2014/main" id="{FCC2822A-C6C6-44EE-9A6C-83EA7877AB9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087407" cy="2619375"/>
        </a:xfrm>
        <a:prstGeom prst="rect">
          <a:avLst/>
        </a:prstGeom>
        <a:noFill/>
        <a:ln>
          <a:noFill/>
        </a:ln>
      </xdr:spPr>
    </xdr:pic>
    <xdr:clientData/>
  </xdr:twoCellAnchor>
  <xdr:twoCellAnchor editAs="oneCell">
    <xdr:from>
      <xdr:col>9</xdr:col>
      <xdr:colOff>0</xdr:colOff>
      <xdr:row>12</xdr:row>
      <xdr:rowOff>0</xdr:rowOff>
    </xdr:from>
    <xdr:to>
      <xdr:col>15</xdr:col>
      <xdr:colOff>429807</xdr:colOff>
      <xdr:row>31</xdr:row>
      <xdr:rowOff>85725</xdr:rowOff>
    </xdr:to>
    <xdr:pic>
      <xdr:nvPicPr>
        <xdr:cNvPr id="4" name="Picture 3">
          <a:extLst>
            <a:ext uri="{FF2B5EF4-FFF2-40B4-BE49-F238E27FC236}">
              <a16:creationId xmlns:a16="http://schemas.microsoft.com/office/drawing/2014/main" id="{733F9DE5-AF1C-4FDF-9C3B-FD6A0823987A}"/>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087407" cy="2619375"/>
        </a:xfrm>
        <a:prstGeom prst="rect">
          <a:avLst/>
        </a:prstGeom>
        <a:noFill/>
        <a:ln>
          <a:noFill/>
        </a:ln>
      </xdr:spPr>
    </xdr:pic>
    <xdr:clientData/>
  </xdr:twoCellAnchor>
  <xdr:twoCellAnchor editAs="oneCell">
    <xdr:from>
      <xdr:col>1</xdr:col>
      <xdr:colOff>0</xdr:colOff>
      <xdr:row>35</xdr:row>
      <xdr:rowOff>0</xdr:rowOff>
    </xdr:from>
    <xdr:to>
      <xdr:col>7</xdr:col>
      <xdr:colOff>429807</xdr:colOff>
      <xdr:row>54</xdr:row>
      <xdr:rowOff>85725</xdr:rowOff>
    </xdr:to>
    <xdr:pic>
      <xdr:nvPicPr>
        <xdr:cNvPr id="5" name="Picture 4">
          <a:extLst>
            <a:ext uri="{FF2B5EF4-FFF2-40B4-BE49-F238E27FC236}">
              <a16:creationId xmlns:a16="http://schemas.microsoft.com/office/drawing/2014/main" id="{82B031EB-1986-4E39-89F7-0B8DC5812EE9}"/>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733925"/>
          <a:ext cx="4087407" cy="2619375"/>
        </a:xfrm>
        <a:prstGeom prst="rect">
          <a:avLst/>
        </a:prstGeom>
        <a:noFill/>
        <a:ln>
          <a:noFill/>
        </a:ln>
      </xdr:spPr>
    </xdr:pic>
    <xdr:clientData/>
  </xdr:twoCellAnchor>
  <xdr:twoCellAnchor editAs="oneCell">
    <xdr:from>
      <xdr:col>9</xdr:col>
      <xdr:colOff>0</xdr:colOff>
      <xdr:row>35</xdr:row>
      <xdr:rowOff>0</xdr:rowOff>
    </xdr:from>
    <xdr:to>
      <xdr:col>15</xdr:col>
      <xdr:colOff>429807</xdr:colOff>
      <xdr:row>54</xdr:row>
      <xdr:rowOff>85725</xdr:rowOff>
    </xdr:to>
    <xdr:pic>
      <xdr:nvPicPr>
        <xdr:cNvPr id="7" name="Picture 6">
          <a:extLst>
            <a:ext uri="{FF2B5EF4-FFF2-40B4-BE49-F238E27FC236}">
              <a16:creationId xmlns:a16="http://schemas.microsoft.com/office/drawing/2014/main" id="{E54C46D7-5683-4190-A9B1-6F0E6232119D}"/>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733925"/>
          <a:ext cx="4087407" cy="2619375"/>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13</xdr:row>
      <xdr:rowOff>0</xdr:rowOff>
    </xdr:from>
    <xdr:to>
      <xdr:col>7</xdr:col>
      <xdr:colOff>476250</xdr:colOff>
      <xdr:row>32</xdr:row>
      <xdr:rowOff>115488</xdr:rowOff>
    </xdr:to>
    <xdr:pic>
      <xdr:nvPicPr>
        <xdr:cNvPr id="3" name="Picture 2">
          <a:extLst>
            <a:ext uri="{FF2B5EF4-FFF2-40B4-BE49-F238E27FC236}">
              <a16:creationId xmlns:a16="http://schemas.microsoft.com/office/drawing/2014/main" id="{CAB498D2-BBAF-4125-9BC7-5A99D528E3F9}"/>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790700"/>
          <a:ext cx="4133850" cy="2649138"/>
        </a:xfrm>
        <a:prstGeom prst="rect">
          <a:avLst/>
        </a:prstGeom>
        <a:noFill/>
        <a:ln>
          <a:noFill/>
        </a:ln>
      </xdr:spPr>
    </xdr:pic>
    <xdr:clientData/>
  </xdr:twoCellAnchor>
  <xdr:twoCellAnchor editAs="oneCell">
    <xdr:from>
      <xdr:col>8</xdr:col>
      <xdr:colOff>609599</xdr:colOff>
      <xdr:row>13</xdr:row>
      <xdr:rowOff>0</xdr:rowOff>
    </xdr:from>
    <xdr:to>
      <xdr:col>15</xdr:col>
      <xdr:colOff>456639</xdr:colOff>
      <xdr:row>32</xdr:row>
      <xdr:rowOff>115488</xdr:rowOff>
    </xdr:to>
    <xdr:pic>
      <xdr:nvPicPr>
        <xdr:cNvPr id="4" name="Picture 3">
          <a:extLst>
            <a:ext uri="{FF2B5EF4-FFF2-40B4-BE49-F238E27FC236}">
              <a16:creationId xmlns:a16="http://schemas.microsoft.com/office/drawing/2014/main" id="{DFD534FB-14C0-4D7C-A79E-14C077AACDE1}"/>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599" y="1790700"/>
          <a:ext cx="4114240" cy="2649138"/>
        </a:xfrm>
        <a:prstGeom prst="rect">
          <a:avLst/>
        </a:prstGeom>
        <a:noFill/>
        <a:ln>
          <a:noFill/>
        </a:ln>
      </xdr:spPr>
    </xdr:pic>
    <xdr:clientData/>
  </xdr:twoCellAnchor>
  <xdr:twoCellAnchor editAs="oneCell">
    <xdr:from>
      <xdr:col>0</xdr:col>
      <xdr:colOff>685799</xdr:colOff>
      <xdr:row>36</xdr:row>
      <xdr:rowOff>0</xdr:rowOff>
    </xdr:from>
    <xdr:to>
      <xdr:col>7</xdr:col>
      <xdr:colOff>456639</xdr:colOff>
      <xdr:row>55</xdr:row>
      <xdr:rowOff>115488</xdr:rowOff>
    </xdr:to>
    <xdr:pic>
      <xdr:nvPicPr>
        <xdr:cNvPr id="5" name="Picture 4">
          <a:extLst>
            <a:ext uri="{FF2B5EF4-FFF2-40B4-BE49-F238E27FC236}">
              <a16:creationId xmlns:a16="http://schemas.microsoft.com/office/drawing/2014/main" id="{9E82267C-20C5-4241-BF84-0D47C8AD880B}"/>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799" y="4867275"/>
          <a:ext cx="4114240" cy="2649138"/>
        </a:xfrm>
        <a:prstGeom prst="rect">
          <a:avLst/>
        </a:prstGeom>
        <a:noFill/>
        <a:ln>
          <a:noFill/>
        </a:ln>
      </xdr:spPr>
    </xdr:pic>
    <xdr:clientData/>
  </xdr:twoCellAnchor>
  <xdr:twoCellAnchor editAs="oneCell">
    <xdr:from>
      <xdr:col>9</xdr:col>
      <xdr:colOff>0</xdr:colOff>
      <xdr:row>36</xdr:row>
      <xdr:rowOff>0</xdr:rowOff>
    </xdr:from>
    <xdr:to>
      <xdr:col>15</xdr:col>
      <xdr:colOff>476250</xdr:colOff>
      <xdr:row>55</xdr:row>
      <xdr:rowOff>115488</xdr:rowOff>
    </xdr:to>
    <xdr:pic>
      <xdr:nvPicPr>
        <xdr:cNvPr id="7" name="Picture 6">
          <a:extLst>
            <a:ext uri="{FF2B5EF4-FFF2-40B4-BE49-F238E27FC236}">
              <a16:creationId xmlns:a16="http://schemas.microsoft.com/office/drawing/2014/main" id="{E74408C7-B2CE-4B37-8978-20A47F067E57}"/>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867275"/>
          <a:ext cx="4133850" cy="2649138"/>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414944</xdr:colOff>
      <xdr:row>31</xdr:row>
      <xdr:rowOff>76200</xdr:rowOff>
    </xdr:to>
    <xdr:pic>
      <xdr:nvPicPr>
        <xdr:cNvPr id="3" name="Picture 2">
          <a:extLst>
            <a:ext uri="{FF2B5EF4-FFF2-40B4-BE49-F238E27FC236}">
              <a16:creationId xmlns:a16="http://schemas.microsoft.com/office/drawing/2014/main" id="{46A454C8-1A22-42C6-83C5-5505E04BD43A}"/>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072544" cy="2609850"/>
        </a:xfrm>
        <a:prstGeom prst="rect">
          <a:avLst/>
        </a:prstGeom>
        <a:noFill/>
        <a:ln>
          <a:noFill/>
        </a:ln>
      </xdr:spPr>
    </xdr:pic>
    <xdr:clientData/>
  </xdr:twoCellAnchor>
  <xdr:twoCellAnchor editAs="oneCell">
    <xdr:from>
      <xdr:col>9</xdr:col>
      <xdr:colOff>0</xdr:colOff>
      <xdr:row>12</xdr:row>
      <xdr:rowOff>0</xdr:rowOff>
    </xdr:from>
    <xdr:to>
      <xdr:col>15</xdr:col>
      <xdr:colOff>414944</xdr:colOff>
      <xdr:row>31</xdr:row>
      <xdr:rowOff>76200</xdr:rowOff>
    </xdr:to>
    <xdr:pic>
      <xdr:nvPicPr>
        <xdr:cNvPr id="4" name="Picture 3">
          <a:extLst>
            <a:ext uri="{FF2B5EF4-FFF2-40B4-BE49-F238E27FC236}">
              <a16:creationId xmlns:a16="http://schemas.microsoft.com/office/drawing/2014/main" id="{30D255F6-5AC8-4569-9341-9C559D6C4B32}"/>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072544" cy="2609850"/>
        </a:xfrm>
        <a:prstGeom prst="rect">
          <a:avLst/>
        </a:prstGeom>
        <a:noFill/>
        <a:ln>
          <a:noFill/>
        </a:ln>
      </xdr:spPr>
    </xdr:pic>
    <xdr:clientData/>
  </xdr:twoCellAnchor>
  <xdr:twoCellAnchor editAs="oneCell">
    <xdr:from>
      <xdr:col>1</xdr:col>
      <xdr:colOff>0</xdr:colOff>
      <xdr:row>34</xdr:row>
      <xdr:rowOff>0</xdr:rowOff>
    </xdr:from>
    <xdr:to>
      <xdr:col>7</xdr:col>
      <xdr:colOff>414944</xdr:colOff>
      <xdr:row>53</xdr:row>
      <xdr:rowOff>76200</xdr:rowOff>
    </xdr:to>
    <xdr:pic>
      <xdr:nvPicPr>
        <xdr:cNvPr id="5" name="Picture 4">
          <a:extLst>
            <a:ext uri="{FF2B5EF4-FFF2-40B4-BE49-F238E27FC236}">
              <a16:creationId xmlns:a16="http://schemas.microsoft.com/office/drawing/2014/main" id="{6E9436D1-670F-47B0-9AE4-72081A1684F3}"/>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5"/>
          <a:ext cx="4072544" cy="2609850"/>
        </a:xfrm>
        <a:prstGeom prst="rect">
          <a:avLst/>
        </a:prstGeom>
        <a:noFill/>
        <a:ln>
          <a:noFill/>
        </a:ln>
      </xdr:spPr>
    </xdr:pic>
    <xdr:clientData/>
  </xdr:twoCellAnchor>
  <xdr:twoCellAnchor editAs="oneCell">
    <xdr:from>
      <xdr:col>9</xdr:col>
      <xdr:colOff>0</xdr:colOff>
      <xdr:row>34</xdr:row>
      <xdr:rowOff>0</xdr:rowOff>
    </xdr:from>
    <xdr:to>
      <xdr:col>15</xdr:col>
      <xdr:colOff>414944</xdr:colOff>
      <xdr:row>53</xdr:row>
      <xdr:rowOff>76200</xdr:rowOff>
    </xdr:to>
    <xdr:pic>
      <xdr:nvPicPr>
        <xdr:cNvPr id="7" name="Picture 6">
          <a:extLst>
            <a:ext uri="{FF2B5EF4-FFF2-40B4-BE49-F238E27FC236}">
              <a16:creationId xmlns:a16="http://schemas.microsoft.com/office/drawing/2014/main" id="{CA4B49FD-A8DD-4DB6-9AFB-6E05C962D875}"/>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4072544" cy="260985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7" name="Picture 6" descr="AFME_rgb_low_CW.jpg">
          <a:extLst>
            <a:ext uri="{FF2B5EF4-FFF2-40B4-BE49-F238E27FC236}">
              <a16:creationId xmlns:a16="http://schemas.microsoft.com/office/drawing/2014/main" id="{00000000-0008-0000-0E00-000007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518987</xdr:colOff>
      <xdr:row>32</xdr:row>
      <xdr:rowOff>9525</xdr:rowOff>
    </xdr:to>
    <xdr:pic>
      <xdr:nvPicPr>
        <xdr:cNvPr id="4" name="Picture 3">
          <a:extLst>
            <a:ext uri="{FF2B5EF4-FFF2-40B4-BE49-F238E27FC236}">
              <a16:creationId xmlns:a16="http://schemas.microsoft.com/office/drawing/2014/main" id="{C4AA830B-34A1-454E-A6E6-03BAB7E4CDCD}"/>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176587" cy="2676525"/>
        </a:xfrm>
        <a:prstGeom prst="rect">
          <a:avLst/>
        </a:prstGeom>
        <a:noFill/>
        <a:ln>
          <a:noFill/>
        </a:ln>
      </xdr:spPr>
    </xdr:pic>
    <xdr:clientData/>
  </xdr:twoCellAnchor>
  <xdr:twoCellAnchor editAs="oneCell">
    <xdr:from>
      <xdr:col>9</xdr:col>
      <xdr:colOff>0</xdr:colOff>
      <xdr:row>12</xdr:row>
      <xdr:rowOff>0</xdr:rowOff>
    </xdr:from>
    <xdr:to>
      <xdr:col>15</xdr:col>
      <xdr:colOff>518987</xdr:colOff>
      <xdr:row>32</xdr:row>
      <xdr:rowOff>9525</xdr:rowOff>
    </xdr:to>
    <xdr:pic>
      <xdr:nvPicPr>
        <xdr:cNvPr id="5" name="Picture 4">
          <a:extLst>
            <a:ext uri="{FF2B5EF4-FFF2-40B4-BE49-F238E27FC236}">
              <a16:creationId xmlns:a16="http://schemas.microsoft.com/office/drawing/2014/main" id="{689FC2EC-875F-4DB2-A3A4-82D4473ED959}"/>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176587" cy="2676525"/>
        </a:xfrm>
        <a:prstGeom prst="rect">
          <a:avLst/>
        </a:prstGeom>
        <a:noFill/>
        <a:ln>
          <a:noFill/>
        </a:ln>
      </xdr:spPr>
    </xdr:pic>
    <xdr:clientData/>
  </xdr:twoCellAnchor>
  <xdr:twoCellAnchor editAs="oneCell">
    <xdr:from>
      <xdr:col>1</xdr:col>
      <xdr:colOff>0</xdr:colOff>
      <xdr:row>41</xdr:row>
      <xdr:rowOff>0</xdr:rowOff>
    </xdr:from>
    <xdr:to>
      <xdr:col>7</xdr:col>
      <xdr:colOff>518987</xdr:colOff>
      <xdr:row>61</xdr:row>
      <xdr:rowOff>9525</xdr:rowOff>
    </xdr:to>
    <xdr:pic>
      <xdr:nvPicPr>
        <xdr:cNvPr id="6" name="Picture 5">
          <a:extLst>
            <a:ext uri="{FF2B5EF4-FFF2-40B4-BE49-F238E27FC236}">
              <a16:creationId xmlns:a16="http://schemas.microsoft.com/office/drawing/2014/main" id="{167E1C91-39A5-45C1-B99C-188DA66DE52F}"/>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6219825"/>
          <a:ext cx="4176587" cy="2676525"/>
        </a:xfrm>
        <a:prstGeom prst="rect">
          <a:avLst/>
        </a:prstGeom>
        <a:noFill/>
        <a:ln>
          <a:noFill/>
        </a:ln>
      </xdr:spPr>
    </xdr:pic>
    <xdr:clientData/>
  </xdr:twoCellAnchor>
  <xdr:twoCellAnchor editAs="oneCell">
    <xdr:from>
      <xdr:col>9</xdr:col>
      <xdr:colOff>0</xdr:colOff>
      <xdr:row>41</xdr:row>
      <xdr:rowOff>0</xdr:rowOff>
    </xdr:from>
    <xdr:to>
      <xdr:col>15</xdr:col>
      <xdr:colOff>518987</xdr:colOff>
      <xdr:row>61</xdr:row>
      <xdr:rowOff>9525</xdr:rowOff>
    </xdr:to>
    <xdr:pic>
      <xdr:nvPicPr>
        <xdr:cNvPr id="8" name="Picture 7">
          <a:extLst>
            <a:ext uri="{FF2B5EF4-FFF2-40B4-BE49-F238E27FC236}">
              <a16:creationId xmlns:a16="http://schemas.microsoft.com/office/drawing/2014/main" id="{6C029DB7-E6C0-45C5-BBA1-280D92F75977}"/>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6219825"/>
          <a:ext cx="4176587" cy="2676525"/>
        </a:xfrm>
        <a:prstGeom prst="rect">
          <a:avLst/>
        </a:prstGeom>
        <a:noFill/>
        <a:ln>
          <a:noFill/>
        </a:ln>
      </xdr:spPr>
    </xdr:pic>
    <xdr:clientData/>
  </xdr:twoCellAnchor>
  <xdr:twoCellAnchor editAs="oneCell">
    <xdr:from>
      <xdr:col>1</xdr:col>
      <xdr:colOff>0</xdr:colOff>
      <xdr:row>67</xdr:row>
      <xdr:rowOff>142874</xdr:rowOff>
    </xdr:from>
    <xdr:to>
      <xdr:col>7</xdr:col>
      <xdr:colOff>518400</xdr:colOff>
      <xdr:row>88</xdr:row>
      <xdr:rowOff>46149</xdr:rowOff>
    </xdr:to>
    <xdr:pic>
      <xdr:nvPicPr>
        <xdr:cNvPr id="10" name="Picture 9">
          <a:extLst>
            <a:ext uri="{FF2B5EF4-FFF2-40B4-BE49-F238E27FC236}">
              <a16:creationId xmlns:a16="http://schemas.microsoft.com/office/drawing/2014/main" id="{DDEA940A-E3B2-4E95-8B53-5E4E61EBA9A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10172699"/>
          <a:ext cx="4176000" cy="271315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8</xdr:col>
      <xdr:colOff>72883</xdr:colOff>
      <xdr:row>32</xdr:row>
      <xdr:rowOff>114300</xdr:rowOff>
    </xdr:to>
    <xdr:pic>
      <xdr:nvPicPr>
        <xdr:cNvPr id="4" name="Picture 3">
          <a:extLst>
            <a:ext uri="{FF2B5EF4-FFF2-40B4-BE49-F238E27FC236}">
              <a16:creationId xmlns:a16="http://schemas.microsoft.com/office/drawing/2014/main" id="{2144AAFA-DCFD-404F-A101-167C680C48D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340083" cy="2781300"/>
        </a:xfrm>
        <a:prstGeom prst="rect">
          <a:avLst/>
        </a:prstGeom>
        <a:noFill/>
        <a:ln>
          <a:noFill/>
        </a:ln>
      </xdr:spPr>
    </xdr:pic>
    <xdr:clientData/>
  </xdr:twoCellAnchor>
  <xdr:twoCellAnchor editAs="oneCell">
    <xdr:from>
      <xdr:col>9</xdr:col>
      <xdr:colOff>0</xdr:colOff>
      <xdr:row>12</xdr:row>
      <xdr:rowOff>0</xdr:rowOff>
    </xdr:from>
    <xdr:to>
      <xdr:col>16</xdr:col>
      <xdr:colOff>72883</xdr:colOff>
      <xdr:row>32</xdr:row>
      <xdr:rowOff>114300</xdr:rowOff>
    </xdr:to>
    <xdr:pic>
      <xdr:nvPicPr>
        <xdr:cNvPr id="5" name="Picture 4">
          <a:extLst>
            <a:ext uri="{FF2B5EF4-FFF2-40B4-BE49-F238E27FC236}">
              <a16:creationId xmlns:a16="http://schemas.microsoft.com/office/drawing/2014/main" id="{1265EB9E-9FC5-4165-AF16-42BE48D88903}"/>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340083" cy="2781300"/>
        </a:xfrm>
        <a:prstGeom prst="rect">
          <a:avLst/>
        </a:prstGeom>
        <a:noFill/>
        <a:ln>
          <a:noFill/>
        </a:ln>
      </xdr:spPr>
    </xdr:pic>
    <xdr:clientData/>
  </xdr:twoCellAnchor>
  <xdr:twoCellAnchor editAs="oneCell">
    <xdr:from>
      <xdr:col>1</xdr:col>
      <xdr:colOff>0</xdr:colOff>
      <xdr:row>40</xdr:row>
      <xdr:rowOff>0</xdr:rowOff>
    </xdr:from>
    <xdr:to>
      <xdr:col>8</xdr:col>
      <xdr:colOff>72883</xdr:colOff>
      <xdr:row>60</xdr:row>
      <xdr:rowOff>114300</xdr:rowOff>
    </xdr:to>
    <xdr:pic>
      <xdr:nvPicPr>
        <xdr:cNvPr id="7" name="Picture 6">
          <a:extLst>
            <a:ext uri="{FF2B5EF4-FFF2-40B4-BE49-F238E27FC236}">
              <a16:creationId xmlns:a16="http://schemas.microsoft.com/office/drawing/2014/main" id="{DB2E49BE-1261-4B5F-B788-B6EC6F58EFCF}"/>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5743575"/>
          <a:ext cx="4340083" cy="2781300"/>
        </a:xfrm>
        <a:prstGeom prst="rect">
          <a:avLst/>
        </a:prstGeom>
        <a:noFill/>
        <a:ln>
          <a:noFill/>
        </a:ln>
      </xdr:spPr>
    </xdr:pic>
    <xdr:clientData/>
  </xdr:twoCellAnchor>
  <xdr:twoCellAnchor editAs="oneCell">
    <xdr:from>
      <xdr:col>9</xdr:col>
      <xdr:colOff>0</xdr:colOff>
      <xdr:row>40</xdr:row>
      <xdr:rowOff>0</xdr:rowOff>
    </xdr:from>
    <xdr:to>
      <xdr:col>16</xdr:col>
      <xdr:colOff>72883</xdr:colOff>
      <xdr:row>60</xdr:row>
      <xdr:rowOff>114300</xdr:rowOff>
    </xdr:to>
    <xdr:pic>
      <xdr:nvPicPr>
        <xdr:cNvPr id="8" name="Picture 7">
          <a:extLst>
            <a:ext uri="{FF2B5EF4-FFF2-40B4-BE49-F238E27FC236}">
              <a16:creationId xmlns:a16="http://schemas.microsoft.com/office/drawing/2014/main" id="{93E0D0BC-9370-449E-A124-5D3D48A5C80F}"/>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5743575"/>
          <a:ext cx="4340083" cy="278130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9" name="Picture 8" descr="AFME_rgb_low_CW.jpg">
          <a:extLst>
            <a:ext uri="{FF2B5EF4-FFF2-40B4-BE49-F238E27FC236}">
              <a16:creationId xmlns:a16="http://schemas.microsoft.com/office/drawing/2014/main" id="{00000000-0008-0000-1000-000009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7</xdr:col>
      <xdr:colOff>355490</xdr:colOff>
      <xdr:row>31</xdr:row>
      <xdr:rowOff>38100</xdr:rowOff>
    </xdr:to>
    <xdr:pic>
      <xdr:nvPicPr>
        <xdr:cNvPr id="4" name="Picture 3">
          <a:extLst>
            <a:ext uri="{FF2B5EF4-FFF2-40B4-BE49-F238E27FC236}">
              <a16:creationId xmlns:a16="http://schemas.microsoft.com/office/drawing/2014/main" id="{ED544D8D-B638-4FF2-9A32-01D1228BABB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013090" cy="2571750"/>
        </a:xfrm>
        <a:prstGeom prst="rect">
          <a:avLst/>
        </a:prstGeom>
        <a:noFill/>
        <a:ln>
          <a:noFill/>
        </a:ln>
      </xdr:spPr>
    </xdr:pic>
    <xdr:clientData/>
  </xdr:twoCellAnchor>
  <xdr:twoCellAnchor editAs="oneCell">
    <xdr:from>
      <xdr:col>9</xdr:col>
      <xdr:colOff>0</xdr:colOff>
      <xdr:row>12</xdr:row>
      <xdr:rowOff>0</xdr:rowOff>
    </xdr:from>
    <xdr:to>
      <xdr:col>15</xdr:col>
      <xdr:colOff>141556</xdr:colOff>
      <xdr:row>31</xdr:row>
      <xdr:rowOff>38100</xdr:rowOff>
    </xdr:to>
    <xdr:pic>
      <xdr:nvPicPr>
        <xdr:cNvPr id="5" name="Picture 4">
          <a:extLst>
            <a:ext uri="{FF2B5EF4-FFF2-40B4-BE49-F238E27FC236}">
              <a16:creationId xmlns:a16="http://schemas.microsoft.com/office/drawing/2014/main" id="{982E07D3-AA14-41FF-9E3D-C2E5EABDDFD9}"/>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3799156" cy="2571750"/>
        </a:xfrm>
        <a:prstGeom prst="rect">
          <a:avLst/>
        </a:prstGeom>
        <a:noFill/>
        <a:ln>
          <a:noFill/>
        </a:ln>
      </xdr:spPr>
    </xdr:pic>
    <xdr:clientData/>
  </xdr:twoCellAnchor>
  <xdr:twoCellAnchor editAs="oneCell">
    <xdr:from>
      <xdr:col>1</xdr:col>
      <xdr:colOff>0</xdr:colOff>
      <xdr:row>34</xdr:row>
      <xdr:rowOff>0</xdr:rowOff>
    </xdr:from>
    <xdr:to>
      <xdr:col>7</xdr:col>
      <xdr:colOff>355490</xdr:colOff>
      <xdr:row>53</xdr:row>
      <xdr:rowOff>38100</xdr:rowOff>
    </xdr:to>
    <xdr:pic>
      <xdr:nvPicPr>
        <xdr:cNvPr id="6" name="Picture 5">
          <a:extLst>
            <a:ext uri="{FF2B5EF4-FFF2-40B4-BE49-F238E27FC236}">
              <a16:creationId xmlns:a16="http://schemas.microsoft.com/office/drawing/2014/main" id="{917ED19E-C07A-426A-9F60-ABBEFF43B7F7}"/>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600575"/>
          <a:ext cx="4013090" cy="2571750"/>
        </a:xfrm>
        <a:prstGeom prst="rect">
          <a:avLst/>
        </a:prstGeom>
        <a:noFill/>
        <a:ln>
          <a:noFill/>
        </a:ln>
      </xdr:spPr>
    </xdr:pic>
    <xdr:clientData/>
  </xdr:twoCellAnchor>
  <xdr:twoCellAnchor editAs="oneCell">
    <xdr:from>
      <xdr:col>9</xdr:col>
      <xdr:colOff>0</xdr:colOff>
      <xdr:row>34</xdr:row>
      <xdr:rowOff>0</xdr:rowOff>
    </xdr:from>
    <xdr:to>
      <xdr:col>15</xdr:col>
      <xdr:colOff>355490</xdr:colOff>
      <xdr:row>53</xdr:row>
      <xdr:rowOff>38100</xdr:rowOff>
    </xdr:to>
    <xdr:pic>
      <xdr:nvPicPr>
        <xdr:cNvPr id="7" name="Picture 6">
          <a:extLst>
            <a:ext uri="{FF2B5EF4-FFF2-40B4-BE49-F238E27FC236}">
              <a16:creationId xmlns:a16="http://schemas.microsoft.com/office/drawing/2014/main" id="{5122A316-9AC1-45F7-A2C2-B4AC128186DF}"/>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562600" y="4600575"/>
          <a:ext cx="4013090" cy="2571750"/>
        </a:xfrm>
        <a:prstGeom prst="rect">
          <a:avLst/>
        </a:prstGeom>
        <a:noFill/>
        <a:ln>
          <a:noFill/>
        </a:ln>
      </xdr:spPr>
    </xdr:pic>
    <xdr:clientData/>
  </xdr:twoCellAnchor>
  <xdr:twoCellAnchor editAs="oneCell">
    <xdr:from>
      <xdr:col>1</xdr:col>
      <xdr:colOff>0</xdr:colOff>
      <xdr:row>56</xdr:row>
      <xdr:rowOff>0</xdr:rowOff>
    </xdr:from>
    <xdr:to>
      <xdr:col>7</xdr:col>
      <xdr:colOff>336454</xdr:colOff>
      <xdr:row>75</xdr:row>
      <xdr:rowOff>38100</xdr:rowOff>
    </xdr:to>
    <xdr:pic>
      <xdr:nvPicPr>
        <xdr:cNvPr id="8" name="Picture 7">
          <a:extLst>
            <a:ext uri="{FF2B5EF4-FFF2-40B4-BE49-F238E27FC236}">
              <a16:creationId xmlns:a16="http://schemas.microsoft.com/office/drawing/2014/main" id="{B3EEC54E-FA49-4D9C-97C8-5D57005421C5}"/>
            </a:ext>
          </a:extLst>
        </xdr:cNvPr>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85800" y="7543800"/>
          <a:ext cx="3994054" cy="2571750"/>
        </a:xfrm>
        <a:prstGeom prst="rect">
          <a:avLst/>
        </a:prstGeom>
        <a:noFill/>
        <a:ln>
          <a:noFill/>
        </a:ln>
      </xdr:spPr>
    </xdr:pic>
    <xdr:clientData/>
  </xdr:twoCellAnchor>
  <xdr:twoCellAnchor editAs="oneCell">
    <xdr:from>
      <xdr:col>9</xdr:col>
      <xdr:colOff>0</xdr:colOff>
      <xdr:row>56</xdr:row>
      <xdr:rowOff>0</xdr:rowOff>
    </xdr:from>
    <xdr:to>
      <xdr:col>15</xdr:col>
      <xdr:colOff>355490</xdr:colOff>
      <xdr:row>75</xdr:row>
      <xdr:rowOff>38100</xdr:rowOff>
    </xdr:to>
    <xdr:pic>
      <xdr:nvPicPr>
        <xdr:cNvPr id="10" name="Picture 9">
          <a:extLst>
            <a:ext uri="{FF2B5EF4-FFF2-40B4-BE49-F238E27FC236}">
              <a16:creationId xmlns:a16="http://schemas.microsoft.com/office/drawing/2014/main" id="{612531E6-AA06-46FF-AFAC-9EBEEACB7C39}"/>
            </a:ext>
          </a:extLst>
        </xdr:cNvPr>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562600" y="7543800"/>
          <a:ext cx="4013090" cy="2571750"/>
        </a:xfrm>
        <a:prstGeom prst="rect">
          <a:avLst/>
        </a:prstGeom>
        <a:noFill/>
        <a:ln>
          <a:noFill/>
        </a:ln>
      </xdr:spPr>
    </xdr:pic>
    <xdr:clientData/>
  </xdr:twoCellAnchor>
  <xdr:twoCellAnchor editAs="oneCell">
    <xdr:from>
      <xdr:col>1</xdr:col>
      <xdr:colOff>0</xdr:colOff>
      <xdr:row>78</xdr:row>
      <xdr:rowOff>0</xdr:rowOff>
    </xdr:from>
    <xdr:to>
      <xdr:col>7</xdr:col>
      <xdr:colOff>355490</xdr:colOff>
      <xdr:row>97</xdr:row>
      <xdr:rowOff>38100</xdr:rowOff>
    </xdr:to>
    <xdr:pic>
      <xdr:nvPicPr>
        <xdr:cNvPr id="11" name="Picture 10">
          <a:extLst>
            <a:ext uri="{FF2B5EF4-FFF2-40B4-BE49-F238E27FC236}">
              <a16:creationId xmlns:a16="http://schemas.microsoft.com/office/drawing/2014/main" id="{C36B1765-58A5-44F8-8CF3-945D8BB2C0FD}"/>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85800" y="10487025"/>
          <a:ext cx="4013090" cy="257175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85725</xdr:colOff>
      <xdr:row>7</xdr:row>
      <xdr:rowOff>23813</xdr:rowOff>
    </xdr:to>
    <xdr:pic>
      <xdr:nvPicPr>
        <xdr:cNvPr id="6" name="Picture 5" descr="AFME_rgb_low_CW.jpg">
          <a:extLst>
            <a:ext uri="{FF2B5EF4-FFF2-40B4-BE49-F238E27FC236}">
              <a16:creationId xmlns:a16="http://schemas.microsoft.com/office/drawing/2014/main" id="{00000000-0008-0000-1100-000006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1</xdr:col>
      <xdr:colOff>0</xdr:colOff>
      <xdr:row>12</xdr:row>
      <xdr:rowOff>0</xdr:rowOff>
    </xdr:from>
    <xdr:to>
      <xdr:col>8</xdr:col>
      <xdr:colOff>13430</xdr:colOff>
      <xdr:row>32</xdr:row>
      <xdr:rowOff>76200</xdr:rowOff>
    </xdr:to>
    <xdr:pic>
      <xdr:nvPicPr>
        <xdr:cNvPr id="3" name="Picture 2">
          <a:extLst>
            <a:ext uri="{FF2B5EF4-FFF2-40B4-BE49-F238E27FC236}">
              <a16:creationId xmlns:a16="http://schemas.microsoft.com/office/drawing/2014/main" id="{B0A6320E-4488-445E-960A-46D2BC8155E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657350"/>
          <a:ext cx="4280630" cy="2743200"/>
        </a:xfrm>
        <a:prstGeom prst="rect">
          <a:avLst/>
        </a:prstGeom>
        <a:noFill/>
        <a:ln>
          <a:noFill/>
        </a:ln>
      </xdr:spPr>
    </xdr:pic>
    <xdr:clientData/>
  </xdr:twoCellAnchor>
  <xdr:twoCellAnchor editAs="oneCell">
    <xdr:from>
      <xdr:col>9</xdr:col>
      <xdr:colOff>0</xdr:colOff>
      <xdr:row>12</xdr:row>
      <xdr:rowOff>0</xdr:rowOff>
    </xdr:from>
    <xdr:to>
      <xdr:col>15</xdr:col>
      <xdr:colOff>602724</xdr:colOff>
      <xdr:row>32</xdr:row>
      <xdr:rowOff>76200</xdr:rowOff>
    </xdr:to>
    <xdr:pic>
      <xdr:nvPicPr>
        <xdr:cNvPr id="4" name="Picture 3">
          <a:extLst>
            <a:ext uri="{FF2B5EF4-FFF2-40B4-BE49-F238E27FC236}">
              <a16:creationId xmlns:a16="http://schemas.microsoft.com/office/drawing/2014/main" id="{92494BD7-0C75-46E1-9DFF-6752B89EFC72}"/>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562600" y="1657350"/>
          <a:ext cx="4260324" cy="2743200"/>
        </a:xfrm>
        <a:prstGeom prst="rect">
          <a:avLst/>
        </a:prstGeom>
        <a:noFill/>
        <a:ln>
          <a:noFill/>
        </a:ln>
      </xdr:spPr>
    </xdr:pic>
    <xdr:clientData/>
  </xdr:twoCellAnchor>
  <xdr:twoCellAnchor editAs="oneCell">
    <xdr:from>
      <xdr:col>1</xdr:col>
      <xdr:colOff>0</xdr:colOff>
      <xdr:row>36</xdr:row>
      <xdr:rowOff>0</xdr:rowOff>
    </xdr:from>
    <xdr:to>
      <xdr:col>8</xdr:col>
      <xdr:colOff>13430</xdr:colOff>
      <xdr:row>56</xdr:row>
      <xdr:rowOff>76200</xdr:rowOff>
    </xdr:to>
    <xdr:pic>
      <xdr:nvPicPr>
        <xdr:cNvPr id="5" name="Picture 4">
          <a:extLst>
            <a:ext uri="{FF2B5EF4-FFF2-40B4-BE49-F238E27FC236}">
              <a16:creationId xmlns:a16="http://schemas.microsoft.com/office/drawing/2014/main" id="{A2121B54-0815-447B-8350-98D0FCD70880}"/>
            </a:ext>
          </a:extLst>
        </xdr:cNvPr>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85800" y="4867275"/>
          <a:ext cx="4280630" cy="274320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6</xdr:row>
      <xdr:rowOff>42863</xdr:rowOff>
    </xdr:to>
    <xdr:pic>
      <xdr:nvPicPr>
        <xdr:cNvPr id="2" name="Picture 1" descr="AFME_rgb_low_CW.jpg">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2</xdr:col>
      <xdr:colOff>361950</xdr:colOff>
      <xdr:row>6</xdr:row>
      <xdr:rowOff>42863</xdr:rowOff>
    </xdr:to>
    <xdr:pic>
      <xdr:nvPicPr>
        <xdr:cNvPr id="2" name="Picture 1" descr="AFME_rgb_low_CW.jp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9525" y="0"/>
          <a:ext cx="1914525" cy="95726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twoCellAnchor editAs="oneCell">
    <xdr:from>
      <xdr:col>0</xdr:col>
      <xdr:colOff>0</xdr:colOff>
      <xdr:row>43</xdr:row>
      <xdr:rowOff>0</xdr:rowOff>
    </xdr:from>
    <xdr:to>
      <xdr:col>6</xdr:col>
      <xdr:colOff>66741</xdr:colOff>
      <xdr:row>58</xdr:row>
      <xdr:rowOff>0</xdr:rowOff>
    </xdr:to>
    <xdr:pic>
      <xdr:nvPicPr>
        <xdr:cNvPr id="4" name="Picture 3">
          <a:extLst>
            <a:ext uri="{FF2B5EF4-FFF2-40B4-BE49-F238E27FC236}">
              <a16:creationId xmlns:a16="http://schemas.microsoft.com/office/drawing/2014/main" id="{00000000-0008-0000-13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6610350"/>
          <a:ext cx="3686241"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285750</xdr:colOff>
      <xdr:row>6</xdr:row>
      <xdr:rowOff>42863</xdr:rowOff>
    </xdr:to>
    <xdr:pic>
      <xdr:nvPicPr>
        <xdr:cNvPr id="2" name="Picture 1" descr="AFME_rgb_low_CW.jpg">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19050</xdr:colOff>
      <xdr:row>6</xdr:row>
      <xdr:rowOff>42863</xdr:rowOff>
    </xdr:to>
    <xdr:pic>
      <xdr:nvPicPr>
        <xdr:cNvPr id="2" name="Picture 1" descr="AFME_rgb_low_CW.jpg">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3" name="Picture 2" descr="AFME_rgb_low_CW.jpg">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352425</xdr:colOff>
      <xdr:row>6</xdr:row>
      <xdr:rowOff>42863</xdr:rowOff>
    </xdr:to>
    <xdr:pic>
      <xdr:nvPicPr>
        <xdr:cNvPr id="2" name="Picture 1" descr="AFME_rgb_low_CW.jpg">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1914525" cy="957263"/>
        </a:xfrm>
        <a:prstGeom prst="rect">
          <a:avLst/>
        </a:prstGeom>
      </xdr:spPr>
    </xdr:pic>
    <xdr:clientData/>
  </xdr:twoCellAnchor>
</xdr:wsDr>
</file>

<file path=xl/theme/theme1.xml><?xml version="1.0" encoding="utf-8"?>
<a:theme xmlns:a="http://schemas.openxmlformats.org/drawingml/2006/main" name="AFME(2016)">
  <a:themeElements>
    <a:clrScheme name="AFME (2016 NEW)">
      <a:dk1>
        <a:sysClr val="windowText" lastClr="000000"/>
      </a:dk1>
      <a:lt1>
        <a:srgbClr val="FFFFFF"/>
      </a:lt1>
      <a:dk2>
        <a:srgbClr val="78A22F"/>
      </a:dk2>
      <a:lt2>
        <a:srgbClr val="565656"/>
      </a:lt2>
      <a:accent1>
        <a:srgbClr val="01662A"/>
      </a:accent1>
      <a:accent2>
        <a:srgbClr val="004679"/>
      </a:accent2>
      <a:accent3>
        <a:srgbClr val="009CD9"/>
      </a:accent3>
      <a:accent4>
        <a:srgbClr val="009490"/>
      </a:accent4>
      <a:accent5>
        <a:srgbClr val="C88200"/>
      </a:accent5>
      <a:accent6>
        <a:srgbClr val="A81915"/>
      </a:accent6>
      <a:hlink>
        <a:srgbClr val="78A22F"/>
      </a:hlink>
      <a:folHlink>
        <a:srgbClr val="78A22F"/>
      </a:folHlink>
    </a:clrScheme>
    <a:fontScheme name="AFME(2016)">
      <a:majorFont>
        <a:latin typeface="HelveticaNeueLT Std"/>
        <a:ea typeface=""/>
        <a:cs typeface=""/>
      </a:majorFont>
      <a:minorFont>
        <a:latin typeface="Cambr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nathan.kirk@markit.com" TargetMode="External"/><Relationship Id="rId18" Type="http://schemas.openxmlformats.org/officeDocument/2006/relationships/hyperlink" Target="mailto:nathan.kirk@markit.com" TargetMode="External"/><Relationship Id="rId26" Type="http://schemas.openxmlformats.org/officeDocument/2006/relationships/hyperlink" Target="mailto:Kaivalya.Vishnu@fitchratings.com" TargetMode="External"/><Relationship Id="rId39" Type="http://schemas.openxmlformats.org/officeDocument/2006/relationships/hyperlink" Target="mailto:Flavio_Rusconi@ml.com" TargetMode="External"/><Relationship Id="rId21" Type="http://schemas.openxmlformats.org/officeDocument/2006/relationships/hyperlink" Target="mailto:renee.tourell@dealogic.com" TargetMode="External"/><Relationship Id="rId34" Type="http://schemas.openxmlformats.org/officeDocument/2006/relationships/hyperlink" Target="mailto:Victoria.Cooper@dealogic.com" TargetMode="External"/><Relationship Id="rId42" Type="http://schemas.openxmlformats.org/officeDocument/2006/relationships/printerSettings" Target="../printerSettings/printerSettings1.bin"/><Relationship Id="rId7" Type="http://schemas.openxmlformats.org/officeDocument/2006/relationships/hyperlink" Target="mailto:nathan.kirk@markit.com" TargetMode="External"/><Relationship Id="rId2" Type="http://schemas.openxmlformats.org/officeDocument/2006/relationships/hyperlink" Target="mailto:julia.tung@moodys.com" TargetMode="External"/><Relationship Id="rId16" Type="http://schemas.openxmlformats.org/officeDocument/2006/relationships/hyperlink" Target="mailto:nathan.kirk@markit.com" TargetMode="External"/><Relationship Id="rId20" Type="http://schemas.openxmlformats.org/officeDocument/2006/relationships/hyperlink" Target="mailto:julia.tung@moodys.com" TargetMode="External"/><Relationship Id="rId29" Type="http://schemas.openxmlformats.org/officeDocument/2006/relationships/hyperlink" Target="mailto:victoria_davis@standardandpoors.com" TargetMode="External"/><Relationship Id="rId41" Type="http://schemas.openxmlformats.org/officeDocument/2006/relationships/hyperlink" Target="mailto:nathan.kirk@markit.com" TargetMode="External"/><Relationship Id="rId1" Type="http://schemas.openxmlformats.org/officeDocument/2006/relationships/hyperlink" Target="mailto:julia.tung@moodys.com" TargetMode="External"/><Relationship Id="rId6" Type="http://schemas.openxmlformats.org/officeDocument/2006/relationships/hyperlink" Target="mailto:nathan.kirk@markit.com" TargetMode="External"/><Relationship Id="rId11" Type="http://schemas.openxmlformats.org/officeDocument/2006/relationships/hyperlink" Target="mailto:nathan.kirk@markit.com" TargetMode="External"/><Relationship Id="rId24" Type="http://schemas.openxmlformats.org/officeDocument/2006/relationships/hyperlink" Target="mailto:Kaivalya.Vishnu@fitchratings.com" TargetMode="External"/><Relationship Id="rId32" Type="http://schemas.openxmlformats.org/officeDocument/2006/relationships/hyperlink" Target="mailto:Victoria.Cooper@dealogic.com" TargetMode="External"/><Relationship Id="rId37" Type="http://schemas.openxmlformats.org/officeDocument/2006/relationships/hyperlink" Target="mailto:julia.tung@moodys.com" TargetMode="External"/><Relationship Id="rId40" Type="http://schemas.openxmlformats.org/officeDocument/2006/relationships/hyperlink" Target="mailto:Flavio_Rusconi@ml.com" TargetMode="External"/><Relationship Id="rId5" Type="http://schemas.openxmlformats.org/officeDocument/2006/relationships/hyperlink" Target="mailto:nathan.kirk@markit.com" TargetMode="External"/><Relationship Id="rId15" Type="http://schemas.openxmlformats.org/officeDocument/2006/relationships/hyperlink" Target="mailto:nathan.kirk@markit.com" TargetMode="External"/><Relationship Id="rId23" Type="http://schemas.openxmlformats.org/officeDocument/2006/relationships/hyperlink" Target="mailto:kim_trepp@trepp.com" TargetMode="External"/><Relationship Id="rId28" Type="http://schemas.openxmlformats.org/officeDocument/2006/relationships/hyperlink" Target="mailto:victoria_davis@standardandpoors.com" TargetMode="External"/><Relationship Id="rId36" Type="http://schemas.openxmlformats.org/officeDocument/2006/relationships/hyperlink" Target="mailto:julia.tung@moodys.com" TargetMode="External"/><Relationship Id="rId10" Type="http://schemas.openxmlformats.org/officeDocument/2006/relationships/hyperlink" Target="mailto:nathan.kirk@markit.com" TargetMode="External"/><Relationship Id="rId19" Type="http://schemas.openxmlformats.org/officeDocument/2006/relationships/hyperlink" Target="mailto:julia.tung@moodys.com" TargetMode="External"/><Relationship Id="rId31" Type="http://schemas.openxmlformats.org/officeDocument/2006/relationships/hyperlink" Target="mailto:Victoria.Cooper@dealogic.com" TargetMode="External"/><Relationship Id="rId4" Type="http://schemas.openxmlformats.org/officeDocument/2006/relationships/hyperlink" Target="mailto:nathan.kirk@markit.com" TargetMode="External"/><Relationship Id="rId9" Type="http://schemas.openxmlformats.org/officeDocument/2006/relationships/hyperlink" Target="mailto:nathan.kirk@markit.com" TargetMode="External"/><Relationship Id="rId14" Type="http://schemas.openxmlformats.org/officeDocument/2006/relationships/hyperlink" Target="mailto:nathan.kirk@markit.com" TargetMode="External"/><Relationship Id="rId22" Type="http://schemas.openxmlformats.org/officeDocument/2006/relationships/hyperlink" Target="mailto:kim_trepp@trepp.com" TargetMode="External"/><Relationship Id="rId27" Type="http://schemas.openxmlformats.org/officeDocument/2006/relationships/hyperlink" Target="mailto:victoria_davis@standardandpoors.com" TargetMode="External"/><Relationship Id="rId30" Type="http://schemas.openxmlformats.org/officeDocument/2006/relationships/hyperlink" Target="mailto:Victoria.Cooper@dealogic.com" TargetMode="External"/><Relationship Id="rId35" Type="http://schemas.openxmlformats.org/officeDocument/2006/relationships/hyperlink" Target="mailto:msampson1@bloomberg.net" TargetMode="External"/><Relationship Id="rId43" Type="http://schemas.openxmlformats.org/officeDocument/2006/relationships/drawing" Target="../drawings/drawing1.xml"/><Relationship Id="rId8" Type="http://schemas.openxmlformats.org/officeDocument/2006/relationships/hyperlink" Target="mailto:nathan.kirk@markit.com" TargetMode="External"/><Relationship Id="rId3" Type="http://schemas.openxmlformats.org/officeDocument/2006/relationships/hyperlink" Target="mailto:julia.tung@moodys.com" TargetMode="External"/><Relationship Id="rId12" Type="http://schemas.openxmlformats.org/officeDocument/2006/relationships/hyperlink" Target="mailto:nathan.kirk@markit.com" TargetMode="External"/><Relationship Id="rId17" Type="http://schemas.openxmlformats.org/officeDocument/2006/relationships/hyperlink" Target="mailto:nathan.kirk@markit.com" TargetMode="External"/><Relationship Id="rId25" Type="http://schemas.openxmlformats.org/officeDocument/2006/relationships/hyperlink" Target="mailto:Kaivalya.Vishnu@fitchratings.com" TargetMode="External"/><Relationship Id="rId33" Type="http://schemas.openxmlformats.org/officeDocument/2006/relationships/hyperlink" Target="mailto:Victoria.Cooper@dealogic.com" TargetMode="External"/><Relationship Id="rId38" Type="http://schemas.openxmlformats.org/officeDocument/2006/relationships/hyperlink" Target="mailto:msampson1@bloomberg.net"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111"/>
  <sheetViews>
    <sheetView view="pageBreakPreview" zoomScaleNormal="100" zoomScaleSheetLayoutView="100" workbookViewId="0">
      <selection activeCell="B26" sqref="B26"/>
    </sheetView>
  </sheetViews>
  <sheetFormatPr defaultColWidth="5.140625" defaultRowHeight="12.75"/>
  <cols>
    <col min="1" max="1" width="5.140625" style="1" bestFit="1" customWidth="1"/>
    <col min="2" max="2" width="65" style="1" customWidth="1"/>
    <col min="3" max="3" width="18" style="1" customWidth="1"/>
    <col min="4" max="4" width="53.7109375" style="1" bestFit="1" customWidth="1"/>
    <col min="5" max="5" width="13.28515625" style="1" customWidth="1"/>
    <col min="6" max="255" width="9.140625" style="1" customWidth="1"/>
    <col min="256" max="16384" width="5.140625" style="1"/>
  </cols>
  <sheetData>
    <row r="1" spans="1:9">
      <c r="A1" s="150"/>
      <c r="B1" s="150"/>
      <c r="C1" s="150"/>
    </row>
    <row r="2" spans="1:9" ht="23.25">
      <c r="A2" s="150"/>
      <c r="B2" s="193" t="s">
        <v>139</v>
      </c>
      <c r="C2" s="193"/>
    </row>
    <row r="3" spans="1:9" ht="23.25">
      <c r="A3" s="150"/>
      <c r="B3" s="193" t="s">
        <v>564</v>
      </c>
      <c r="C3" s="193"/>
    </row>
    <row r="4" spans="1:9" s="7" customFormat="1">
      <c r="A4" s="148"/>
      <c r="B4" s="148"/>
      <c r="C4" s="147"/>
    </row>
    <row r="5" spans="1:9" s="7" customFormat="1">
      <c r="A5" s="148"/>
      <c r="B5" s="148"/>
      <c r="C5" s="147"/>
    </row>
    <row r="6" spans="1:9" ht="14.25">
      <c r="A6" s="150"/>
      <c r="B6" s="149"/>
      <c r="C6" s="156" t="s">
        <v>140</v>
      </c>
    </row>
    <row r="7" spans="1:9" ht="14.25">
      <c r="A7" s="150"/>
      <c r="B7" s="157" t="s">
        <v>141</v>
      </c>
      <c r="C7" s="151"/>
      <c r="D7" s="2"/>
    </row>
    <row r="8" spans="1:9" ht="15">
      <c r="A8" s="150"/>
      <c r="B8" s="152" t="s">
        <v>142</v>
      </c>
      <c r="C8" s="174">
        <v>2</v>
      </c>
      <c r="E8" s="3"/>
      <c r="F8" s="4"/>
      <c r="G8" s="5"/>
      <c r="H8" s="5"/>
      <c r="I8" s="5"/>
    </row>
    <row r="9" spans="1:9" ht="15">
      <c r="A9" s="150"/>
      <c r="B9" s="152" t="s">
        <v>262</v>
      </c>
      <c r="C9" s="174">
        <v>2</v>
      </c>
      <c r="E9" s="3"/>
      <c r="F9" s="4"/>
      <c r="G9" s="5"/>
      <c r="H9" s="5"/>
      <c r="I9" s="5"/>
    </row>
    <row r="10" spans="1:9" ht="15">
      <c r="A10" s="150"/>
      <c r="B10" s="152" t="s">
        <v>259</v>
      </c>
      <c r="C10" s="174">
        <v>2</v>
      </c>
      <c r="E10" s="3"/>
      <c r="F10" s="4"/>
      <c r="G10" s="5"/>
      <c r="H10" s="5"/>
      <c r="I10" s="5"/>
    </row>
    <row r="11" spans="1:9" ht="15">
      <c r="A11" s="150"/>
      <c r="B11" s="152" t="s">
        <v>260</v>
      </c>
      <c r="C11" s="174">
        <v>2</v>
      </c>
      <c r="E11" s="3"/>
      <c r="F11" s="4"/>
      <c r="G11" s="5"/>
      <c r="H11" s="5"/>
      <c r="I11" s="5"/>
    </row>
    <row r="12" spans="1:9" ht="15">
      <c r="A12" s="150"/>
      <c r="B12" s="152" t="s">
        <v>261</v>
      </c>
      <c r="C12" s="174">
        <v>2</v>
      </c>
      <c r="E12" s="3"/>
      <c r="F12" s="4"/>
      <c r="G12" s="5"/>
      <c r="H12" s="5"/>
      <c r="I12" s="5"/>
    </row>
    <row r="13" spans="1:9" ht="15">
      <c r="A13" s="150"/>
      <c r="B13" s="152" t="s">
        <v>232</v>
      </c>
      <c r="C13" s="174">
        <v>2</v>
      </c>
      <c r="E13" s="3"/>
      <c r="F13" s="4"/>
      <c r="G13" s="5"/>
      <c r="H13" s="5"/>
      <c r="I13" s="5"/>
    </row>
    <row r="14" spans="1:9" ht="15">
      <c r="A14" s="150"/>
      <c r="B14" s="152" t="s">
        <v>233</v>
      </c>
      <c r="C14" s="174">
        <v>3</v>
      </c>
      <c r="E14" s="3"/>
      <c r="F14" s="4"/>
      <c r="G14" s="5"/>
      <c r="H14" s="5"/>
      <c r="I14" s="5"/>
    </row>
    <row r="15" spans="1:9" ht="15">
      <c r="A15" s="150"/>
      <c r="B15" s="152" t="s">
        <v>263</v>
      </c>
      <c r="C15" s="174">
        <v>3</v>
      </c>
      <c r="E15" s="3"/>
      <c r="F15" s="4"/>
      <c r="G15" s="5"/>
      <c r="H15" s="5"/>
      <c r="I15" s="5"/>
    </row>
    <row r="16" spans="1:9" ht="15">
      <c r="A16" s="150"/>
      <c r="B16" s="152" t="s">
        <v>235</v>
      </c>
      <c r="C16" s="174">
        <v>4</v>
      </c>
      <c r="E16" s="3"/>
      <c r="F16" s="4"/>
      <c r="G16" s="5"/>
      <c r="H16" s="5"/>
      <c r="I16" s="5"/>
    </row>
    <row r="17" spans="1:9" ht="15">
      <c r="A17" s="150"/>
      <c r="B17" s="152" t="s">
        <v>264</v>
      </c>
      <c r="C17" s="174">
        <v>4</v>
      </c>
      <c r="E17" s="3"/>
      <c r="F17" s="4"/>
      <c r="G17" s="5"/>
      <c r="H17" s="5"/>
      <c r="I17" s="5"/>
    </row>
    <row r="18" spans="1:9" ht="15">
      <c r="A18" s="150"/>
      <c r="B18" s="152" t="s">
        <v>265</v>
      </c>
      <c r="C18" s="174">
        <v>4</v>
      </c>
      <c r="E18" s="3"/>
      <c r="F18" s="4"/>
      <c r="G18" s="5"/>
      <c r="H18" s="5"/>
      <c r="I18" s="5"/>
    </row>
    <row r="19" spans="1:9" ht="15">
      <c r="A19" s="150"/>
      <c r="B19" s="152" t="s">
        <v>236</v>
      </c>
      <c r="C19" s="174">
        <v>5</v>
      </c>
      <c r="E19" s="3"/>
      <c r="F19" s="4"/>
      <c r="G19" s="5"/>
      <c r="H19" s="5"/>
      <c r="I19" s="5"/>
    </row>
    <row r="20" spans="1:9" ht="15">
      <c r="A20" s="150"/>
      <c r="B20" s="153"/>
      <c r="C20" s="153"/>
      <c r="E20" s="3"/>
      <c r="F20" s="4"/>
      <c r="G20" s="5"/>
      <c r="H20" s="5"/>
      <c r="I20" s="5"/>
    </row>
    <row r="21" spans="1:9" ht="15">
      <c r="A21" s="150"/>
      <c r="B21" s="157" t="s">
        <v>143</v>
      </c>
      <c r="C21" s="151"/>
      <c r="E21" s="3"/>
      <c r="F21" s="4"/>
      <c r="G21" s="6"/>
      <c r="H21" s="6"/>
      <c r="I21" s="6"/>
    </row>
    <row r="22" spans="1:9">
      <c r="A22" s="150"/>
      <c r="B22" s="152" t="s">
        <v>144</v>
      </c>
      <c r="C22" s="174">
        <v>6</v>
      </c>
    </row>
    <row r="23" spans="1:9" ht="15">
      <c r="A23" s="150"/>
      <c r="B23" s="152" t="s">
        <v>237</v>
      </c>
      <c r="C23" s="174">
        <v>6</v>
      </c>
      <c r="E23" s="3"/>
      <c r="F23" s="4"/>
      <c r="G23" s="5"/>
      <c r="H23" s="5"/>
      <c r="I23" s="5"/>
    </row>
    <row r="24" spans="1:9">
      <c r="A24" s="150"/>
      <c r="B24" s="152" t="s">
        <v>266</v>
      </c>
      <c r="C24" s="174">
        <v>6</v>
      </c>
    </row>
    <row r="25" spans="1:9">
      <c r="A25" s="150"/>
      <c r="B25" s="152" t="s">
        <v>247</v>
      </c>
      <c r="C25" s="174">
        <v>7</v>
      </c>
    </row>
    <row r="26" spans="1:9" ht="15">
      <c r="A26" s="150"/>
      <c r="B26" s="152" t="s">
        <v>267</v>
      </c>
      <c r="C26" s="174">
        <v>8</v>
      </c>
      <c r="E26" s="3"/>
      <c r="F26" s="4"/>
      <c r="G26" s="5"/>
      <c r="H26" s="5"/>
      <c r="I26" s="5"/>
    </row>
    <row r="27" spans="1:9" ht="15">
      <c r="A27" s="150"/>
      <c r="B27" s="152" t="s">
        <v>268</v>
      </c>
      <c r="C27" s="174">
        <v>8</v>
      </c>
      <c r="E27" s="3"/>
      <c r="F27" s="4"/>
      <c r="G27" s="5"/>
      <c r="H27" s="5"/>
      <c r="I27" s="5"/>
    </row>
    <row r="28" spans="1:9" ht="15">
      <c r="A28" s="150"/>
      <c r="B28" s="152" t="s">
        <v>269</v>
      </c>
      <c r="C28" s="174">
        <v>8</v>
      </c>
      <c r="E28" s="3"/>
      <c r="F28" s="4"/>
      <c r="G28" s="5"/>
      <c r="H28" s="5"/>
      <c r="I28" s="5"/>
    </row>
    <row r="29" spans="1:9" ht="15">
      <c r="A29" s="150"/>
      <c r="B29" s="152" t="s">
        <v>270</v>
      </c>
      <c r="C29" s="174">
        <v>8</v>
      </c>
      <c r="E29" s="3"/>
      <c r="F29" s="4"/>
      <c r="G29" s="5"/>
      <c r="H29" s="5"/>
      <c r="I29" s="5"/>
    </row>
    <row r="30" spans="1:9" ht="15">
      <c r="A30" s="150"/>
      <c r="B30" s="152" t="s">
        <v>271</v>
      </c>
      <c r="C30" s="174">
        <v>8</v>
      </c>
      <c r="E30" s="3"/>
      <c r="F30" s="4"/>
      <c r="G30" s="5"/>
      <c r="H30" s="5"/>
      <c r="I30" s="5"/>
    </row>
    <row r="31" spans="1:9" ht="15">
      <c r="A31" s="150"/>
      <c r="B31" s="152" t="s">
        <v>272</v>
      </c>
      <c r="C31" s="174">
        <v>9</v>
      </c>
      <c r="E31" s="3"/>
      <c r="F31" s="4"/>
      <c r="G31" s="5"/>
      <c r="H31" s="5"/>
      <c r="I31" s="5"/>
    </row>
    <row r="32" spans="1:9" ht="15">
      <c r="A32" s="150"/>
      <c r="B32" s="152"/>
      <c r="C32" s="174"/>
      <c r="E32" s="3"/>
      <c r="F32" s="4"/>
      <c r="G32" s="5"/>
      <c r="H32" s="5"/>
      <c r="I32" s="5"/>
    </row>
    <row r="33" spans="1:9" ht="15">
      <c r="A33" s="150"/>
      <c r="B33" s="157" t="s">
        <v>145</v>
      </c>
      <c r="C33" s="174"/>
      <c r="E33" s="3"/>
      <c r="F33" s="4"/>
      <c r="G33" s="5"/>
      <c r="H33" s="5"/>
      <c r="I33" s="5"/>
    </row>
    <row r="34" spans="1:9" ht="15">
      <c r="A34" s="150"/>
      <c r="B34" s="152" t="s">
        <v>146</v>
      </c>
      <c r="C34" s="174"/>
      <c r="E34" s="3"/>
      <c r="F34" s="4"/>
      <c r="G34" s="5"/>
      <c r="H34" s="5"/>
      <c r="I34" s="5"/>
    </row>
    <row r="35" spans="1:9" ht="15">
      <c r="A35" s="150"/>
      <c r="B35" s="152" t="s">
        <v>123</v>
      </c>
      <c r="C35" s="174">
        <v>10</v>
      </c>
      <c r="E35" s="3"/>
      <c r="F35" s="4"/>
      <c r="G35" s="5"/>
      <c r="H35" s="5"/>
      <c r="I35" s="5"/>
    </row>
    <row r="36" spans="1:9" ht="15">
      <c r="A36" s="150"/>
      <c r="B36" s="152" t="s">
        <v>124</v>
      </c>
      <c r="C36" s="174">
        <v>10</v>
      </c>
      <c r="E36" s="3"/>
      <c r="F36" s="4"/>
      <c r="G36" s="5"/>
      <c r="H36" s="5"/>
      <c r="I36" s="5"/>
    </row>
    <row r="37" spans="1:9">
      <c r="A37" s="150"/>
      <c r="B37" s="152" t="s">
        <v>147</v>
      </c>
      <c r="C37" s="174">
        <v>10</v>
      </c>
    </row>
    <row r="38" spans="1:9">
      <c r="A38" s="150"/>
      <c r="B38" s="152" t="s">
        <v>148</v>
      </c>
      <c r="C38" s="174">
        <v>10</v>
      </c>
    </row>
    <row r="39" spans="1:9" ht="14.25">
      <c r="A39" s="150"/>
      <c r="B39" s="154" t="s">
        <v>149</v>
      </c>
      <c r="C39" s="174"/>
    </row>
    <row r="40" spans="1:9">
      <c r="A40" s="150"/>
      <c r="B40" s="152" t="s">
        <v>150</v>
      </c>
      <c r="C40" s="174">
        <v>11</v>
      </c>
    </row>
    <row r="41" spans="1:9">
      <c r="A41" s="150"/>
      <c r="B41" s="152" t="s">
        <v>151</v>
      </c>
      <c r="C41" s="174">
        <v>11</v>
      </c>
    </row>
    <row r="42" spans="1:9">
      <c r="A42" s="150"/>
      <c r="B42" s="152" t="s">
        <v>152</v>
      </c>
      <c r="C42" s="174">
        <v>11</v>
      </c>
    </row>
    <row r="43" spans="1:9">
      <c r="A43" s="150"/>
      <c r="B43" s="152" t="s">
        <v>153</v>
      </c>
      <c r="C43" s="174">
        <v>11</v>
      </c>
    </row>
    <row r="44" spans="1:9">
      <c r="A44" s="150"/>
      <c r="B44" s="152" t="s">
        <v>154</v>
      </c>
      <c r="C44" s="174">
        <v>11</v>
      </c>
    </row>
    <row r="45" spans="1:9">
      <c r="A45" s="150"/>
      <c r="B45" s="152" t="s">
        <v>155</v>
      </c>
      <c r="C45" s="174">
        <v>11</v>
      </c>
    </row>
    <row r="46" spans="1:9">
      <c r="A46" s="150"/>
      <c r="B46" s="152" t="s">
        <v>156</v>
      </c>
      <c r="C46" s="174">
        <v>11</v>
      </c>
    </row>
    <row r="47" spans="1:9">
      <c r="A47" s="150"/>
      <c r="B47" s="152" t="s">
        <v>157</v>
      </c>
      <c r="C47" s="174">
        <v>11</v>
      </c>
    </row>
    <row r="48" spans="1:9">
      <c r="A48" s="150"/>
      <c r="B48" s="152"/>
      <c r="C48" s="174">
        <v>11</v>
      </c>
    </row>
    <row r="49" spans="1:3" ht="14.25">
      <c r="A49" s="150"/>
      <c r="B49" s="157" t="s">
        <v>158</v>
      </c>
      <c r="C49" s="174"/>
    </row>
    <row r="50" spans="1:3">
      <c r="A50" s="150"/>
      <c r="B50" s="152" t="s">
        <v>159</v>
      </c>
      <c r="C50" s="174">
        <v>12</v>
      </c>
    </row>
    <row r="51" spans="1:3">
      <c r="A51" s="150"/>
      <c r="B51" s="152" t="s">
        <v>160</v>
      </c>
      <c r="C51" s="174">
        <v>12</v>
      </c>
    </row>
    <row r="52" spans="1:3">
      <c r="A52" s="150"/>
      <c r="B52" s="152" t="s">
        <v>161</v>
      </c>
      <c r="C52" s="174">
        <v>12</v>
      </c>
    </row>
    <row r="53" spans="1:3">
      <c r="A53" s="150"/>
      <c r="B53" s="152" t="s">
        <v>162</v>
      </c>
      <c r="C53" s="174">
        <v>12</v>
      </c>
    </row>
    <row r="54" spans="1:3">
      <c r="A54" s="150"/>
      <c r="B54" s="152"/>
      <c r="C54" s="174"/>
    </row>
    <row r="55" spans="1:3" ht="14.25">
      <c r="A55" s="150"/>
      <c r="B55" s="157" t="s">
        <v>163</v>
      </c>
      <c r="C55" s="174"/>
    </row>
    <row r="56" spans="1:3">
      <c r="A56" s="150"/>
      <c r="B56" s="152" t="s">
        <v>164</v>
      </c>
      <c r="C56" s="174">
        <v>13</v>
      </c>
    </row>
    <row r="57" spans="1:3">
      <c r="A57" s="150"/>
      <c r="B57" s="152" t="s">
        <v>165</v>
      </c>
      <c r="C57" s="174">
        <v>13</v>
      </c>
    </row>
    <row r="58" spans="1:3">
      <c r="A58" s="150"/>
      <c r="B58" s="152" t="s">
        <v>166</v>
      </c>
      <c r="C58" s="174">
        <v>13</v>
      </c>
    </row>
    <row r="59" spans="1:3">
      <c r="A59" s="150"/>
      <c r="B59" s="152" t="s">
        <v>167</v>
      </c>
      <c r="C59" s="174">
        <v>13</v>
      </c>
    </row>
    <row r="60" spans="1:3">
      <c r="A60" s="150"/>
      <c r="B60" s="152"/>
      <c r="C60" s="174"/>
    </row>
    <row r="61" spans="1:3" ht="14.25">
      <c r="A61" s="150"/>
      <c r="B61" s="157" t="s">
        <v>168</v>
      </c>
      <c r="C61" s="174"/>
    </row>
    <row r="62" spans="1:3">
      <c r="A62" s="150"/>
      <c r="B62" s="152" t="s">
        <v>169</v>
      </c>
      <c r="C62" s="174">
        <v>14</v>
      </c>
    </row>
    <row r="63" spans="1:3">
      <c r="A63" s="150"/>
      <c r="B63" s="152" t="s">
        <v>424</v>
      </c>
      <c r="C63" s="174">
        <v>14</v>
      </c>
    </row>
    <row r="64" spans="1:3">
      <c r="A64" s="150"/>
      <c r="B64" s="152" t="s">
        <v>423</v>
      </c>
      <c r="C64" s="174">
        <v>14</v>
      </c>
    </row>
    <row r="65" spans="1:3">
      <c r="A65" s="150"/>
      <c r="B65" s="152" t="s">
        <v>425</v>
      </c>
      <c r="C65" s="174">
        <v>14</v>
      </c>
    </row>
    <row r="66" spans="1:3" ht="14.25">
      <c r="A66" s="150"/>
      <c r="B66" s="149"/>
      <c r="C66" s="174"/>
    </row>
    <row r="67" spans="1:3" ht="14.25">
      <c r="A67" s="150"/>
      <c r="B67" s="157" t="s">
        <v>170</v>
      </c>
      <c r="C67" s="174"/>
    </row>
    <row r="68" spans="1:3">
      <c r="A68" s="150"/>
      <c r="B68" s="152" t="s">
        <v>171</v>
      </c>
      <c r="C68" s="174">
        <v>15</v>
      </c>
    </row>
    <row r="69" spans="1:3">
      <c r="A69" s="150"/>
      <c r="B69" s="152" t="s">
        <v>172</v>
      </c>
      <c r="C69" s="174">
        <v>15</v>
      </c>
    </row>
    <row r="70" spans="1:3">
      <c r="A70" s="150"/>
      <c r="B70" s="152" t="s">
        <v>173</v>
      </c>
      <c r="C70" s="174">
        <v>15</v>
      </c>
    </row>
    <row r="71" spans="1:3">
      <c r="A71" s="150"/>
      <c r="B71" s="152" t="s">
        <v>174</v>
      </c>
      <c r="C71" s="174">
        <v>15</v>
      </c>
    </row>
    <row r="72" spans="1:3">
      <c r="A72" s="150"/>
      <c r="B72" s="152" t="s">
        <v>317</v>
      </c>
      <c r="C72" s="174">
        <v>15</v>
      </c>
    </row>
    <row r="73" spans="1:3">
      <c r="A73" s="150"/>
      <c r="B73" s="152"/>
      <c r="C73" s="174"/>
    </row>
    <row r="74" spans="1:3" ht="14.25">
      <c r="A74" s="150"/>
      <c r="B74" s="157" t="s">
        <v>175</v>
      </c>
      <c r="C74" s="174"/>
    </row>
    <row r="75" spans="1:3">
      <c r="A75" s="150"/>
      <c r="B75" s="152" t="s">
        <v>426</v>
      </c>
      <c r="C75" s="174">
        <v>16</v>
      </c>
    </row>
    <row r="76" spans="1:3">
      <c r="A76" s="150"/>
      <c r="B76" s="152" t="s">
        <v>420</v>
      </c>
      <c r="C76" s="174">
        <v>16</v>
      </c>
    </row>
    <row r="77" spans="1:3">
      <c r="A77" s="150"/>
      <c r="B77" s="152" t="s">
        <v>421</v>
      </c>
      <c r="C77" s="174">
        <v>16</v>
      </c>
    </row>
    <row r="78" spans="1:3">
      <c r="A78" s="150"/>
      <c r="B78" s="152" t="s">
        <v>422</v>
      </c>
      <c r="C78" s="174">
        <v>16</v>
      </c>
    </row>
    <row r="79" spans="1:3">
      <c r="A79" s="150"/>
      <c r="B79" s="152"/>
      <c r="C79" s="174"/>
    </row>
    <row r="80" spans="1:3" ht="14.25">
      <c r="A80" s="150"/>
      <c r="B80" s="157" t="s">
        <v>176</v>
      </c>
      <c r="C80" s="174"/>
    </row>
    <row r="81" spans="1:3">
      <c r="A81" s="150"/>
      <c r="B81" s="152" t="s">
        <v>416</v>
      </c>
      <c r="C81" s="174">
        <v>17</v>
      </c>
    </row>
    <row r="82" spans="1:3">
      <c r="A82" s="150"/>
      <c r="B82" s="152" t="s">
        <v>96</v>
      </c>
      <c r="C82" s="174">
        <v>17</v>
      </c>
    </row>
    <row r="83" spans="1:3">
      <c r="A83" s="150"/>
      <c r="B83" s="152" t="s">
        <v>313</v>
      </c>
      <c r="C83" s="174">
        <v>17</v>
      </c>
    </row>
    <row r="84" spans="1:3">
      <c r="A84" s="150"/>
      <c r="B84" s="152" t="s">
        <v>311</v>
      </c>
      <c r="C84" s="174">
        <v>17</v>
      </c>
    </row>
    <row r="85" spans="1:3">
      <c r="A85" s="150"/>
      <c r="B85" s="152" t="s">
        <v>417</v>
      </c>
      <c r="C85" s="174">
        <v>17</v>
      </c>
    </row>
    <row r="86" spans="1:3">
      <c r="A86" s="150"/>
      <c r="B86" s="152" t="s">
        <v>418</v>
      </c>
      <c r="C86" s="174">
        <v>17</v>
      </c>
    </row>
    <row r="87" spans="1:3">
      <c r="A87" s="150"/>
      <c r="B87" s="152" t="s">
        <v>419</v>
      </c>
      <c r="C87" s="174">
        <v>17</v>
      </c>
    </row>
    <row r="88" spans="1:3">
      <c r="A88" s="150"/>
      <c r="B88" s="155" t="s">
        <v>177</v>
      </c>
      <c r="C88" s="174"/>
    </row>
    <row r="89" spans="1:3" ht="14.25">
      <c r="A89" s="150"/>
      <c r="B89" s="157" t="s">
        <v>178</v>
      </c>
      <c r="C89" s="174"/>
    </row>
    <row r="90" spans="1:3">
      <c r="A90" s="150"/>
      <c r="B90" s="152" t="s">
        <v>179</v>
      </c>
      <c r="C90" s="174">
        <v>18</v>
      </c>
    </row>
    <row r="91" spans="1:3">
      <c r="A91" s="150"/>
      <c r="B91" s="152" t="s">
        <v>180</v>
      </c>
      <c r="C91" s="174">
        <v>18</v>
      </c>
    </row>
    <row r="92" spans="1:3">
      <c r="A92" s="150"/>
      <c r="B92" s="152" t="s">
        <v>181</v>
      </c>
      <c r="C92" s="174">
        <v>18</v>
      </c>
    </row>
    <row r="93" spans="1:3">
      <c r="A93" s="150"/>
      <c r="B93" s="150"/>
      <c r="C93" s="174"/>
    </row>
    <row r="94" spans="1:3" ht="14.25">
      <c r="A94" s="150"/>
      <c r="B94" s="158" t="s">
        <v>182</v>
      </c>
      <c r="C94" s="174"/>
    </row>
    <row r="95" spans="1:3">
      <c r="A95" s="150"/>
      <c r="B95" s="152" t="s">
        <v>183</v>
      </c>
      <c r="C95" s="174">
        <v>19</v>
      </c>
    </row>
    <row r="96" spans="1:3">
      <c r="A96" s="150"/>
      <c r="B96" s="152" t="s">
        <v>184</v>
      </c>
      <c r="C96" s="174">
        <v>19</v>
      </c>
    </row>
    <row r="97" spans="1:3">
      <c r="A97" s="150"/>
      <c r="B97" s="152" t="s">
        <v>185</v>
      </c>
      <c r="C97" s="174">
        <v>19</v>
      </c>
    </row>
    <row r="98" spans="1:3">
      <c r="A98" s="150"/>
      <c r="B98" s="152" t="s">
        <v>186</v>
      </c>
      <c r="C98" s="174">
        <v>19</v>
      </c>
    </row>
    <row r="99" spans="1:3">
      <c r="A99" s="150"/>
      <c r="B99" s="152" t="s">
        <v>187</v>
      </c>
      <c r="C99" s="174">
        <v>20</v>
      </c>
    </row>
    <row r="100" spans="1:3">
      <c r="A100" s="150"/>
      <c r="B100" s="152" t="s">
        <v>188</v>
      </c>
      <c r="C100" s="174">
        <v>20</v>
      </c>
    </row>
    <row r="101" spans="1:3">
      <c r="A101" s="150"/>
      <c r="B101" s="152" t="s">
        <v>218</v>
      </c>
      <c r="C101" s="174">
        <v>20</v>
      </c>
    </row>
    <row r="102" spans="1:3">
      <c r="A102" s="150"/>
      <c r="B102" s="152"/>
      <c r="C102" s="174"/>
    </row>
    <row r="103" spans="1:3" ht="14.25">
      <c r="A103" s="150"/>
      <c r="B103" s="157" t="s">
        <v>189</v>
      </c>
      <c r="C103" s="174"/>
    </row>
    <row r="104" spans="1:3">
      <c r="A104" s="150"/>
      <c r="B104" s="152" t="s">
        <v>646</v>
      </c>
      <c r="C104" s="174">
        <v>21</v>
      </c>
    </row>
    <row r="105" spans="1:3">
      <c r="A105" s="150"/>
      <c r="B105" s="152" t="s">
        <v>645</v>
      </c>
      <c r="C105" s="174">
        <v>21</v>
      </c>
    </row>
    <row r="106" spans="1:3">
      <c r="A106" s="150"/>
      <c r="B106" s="152"/>
      <c r="C106" s="174"/>
    </row>
    <row r="107" spans="1:3">
      <c r="A107" s="150"/>
      <c r="B107" s="152"/>
      <c r="C107" s="174"/>
    </row>
    <row r="108" spans="1:3">
      <c r="A108" s="194" t="s">
        <v>561</v>
      </c>
      <c r="B108" s="194"/>
      <c r="C108" s="194"/>
    </row>
    <row r="109" spans="1:3">
      <c r="A109" s="194"/>
      <c r="B109" s="194"/>
      <c r="C109" s="194"/>
    </row>
    <row r="110" spans="1:3">
      <c r="A110" s="194"/>
      <c r="B110" s="194"/>
      <c r="C110" s="194"/>
    </row>
    <row r="111" spans="1:3">
      <c r="A111" s="194"/>
      <c r="B111" s="194"/>
      <c r="C111" s="194"/>
    </row>
  </sheetData>
  <mergeCells count="3">
    <mergeCell ref="B2:C2"/>
    <mergeCell ref="B3:C3"/>
    <mergeCell ref="A108:C111"/>
  </mergeCells>
  <hyperlinks>
    <hyperlink ref="E40" r:id="rId1" display="julia.tung@moodys.com"/>
    <hyperlink ref="E43" r:id="rId2" display="julia.tung@moodys.com"/>
    <hyperlink ref="E36" r:id="rId3" display="julia.tung@moodys.com"/>
    <hyperlink ref="E47" r:id="rId4" display="nathan.kirk@markit.com"/>
    <hyperlink ref="E48" r:id="rId5" display="nathan.kirk@markit.com"/>
    <hyperlink ref="E53" r:id="rId6" display="nathan.kirk@markit.com"/>
    <hyperlink ref="E54" r:id="rId7" display="nathan.kirk@markit.com"/>
    <hyperlink ref="E55" r:id="rId8" display="nathan.kirk@markit.com"/>
    <hyperlink ref="E56" r:id="rId9" display="nathan.kirk@markit.com"/>
    <hyperlink ref="E60" r:id="rId10" display="nathan.kirk@markit.com"/>
    <hyperlink ref="E64" r:id="rId11" display="nathan.kirk@markit.com"/>
    <hyperlink ref="E66" r:id="rId12" display="nathan.kirk@markit.com"/>
    <hyperlink ref="E67" r:id="rId13" display="nathan.kirk@markit.com"/>
    <hyperlink ref="E68" r:id="rId14" display="nathan.kirk@markit.com"/>
    <hyperlink ref="E71" r:id="rId15" display="nathan.kirk@markit.com"/>
    <hyperlink ref="E73" r:id="rId16" display="nathan.kirk@markit.com"/>
    <hyperlink ref="E74" r:id="rId17" display="nathan.kirk@markit.com"/>
    <hyperlink ref="E80" r:id="rId18" display="nathan.kirk@markit.com"/>
    <hyperlink ref="E97" r:id="rId19" display="julia.tung@moodys.com"/>
    <hyperlink ref="E98" r:id="rId20" display="julia.tung@moodys.com"/>
    <hyperlink ref="E17" r:id="rId21" display="renee.tourell@dealogic.com"/>
    <hyperlink ref="E49" r:id="rId22" display="kim_trepp@trepp.com"/>
    <hyperlink ref="E50" r:id="rId23" display="kim_trepp@trepp.com"/>
    <hyperlink ref="E35" r:id="rId24" display="Kaivalya.Vishnu@fitchratings.com"/>
    <hyperlink ref="E39" r:id="rId25" display="Kaivalya.Vishnu@fitchratings.com"/>
    <hyperlink ref="E42" r:id="rId26" display="Kaivalya.Vishnu@fitchratings.com"/>
    <hyperlink ref="E37" r:id="rId27" display="victoria_davis@standardandpoors.com"/>
    <hyperlink ref="E41" r:id="rId28" display="victoria_davis@standardandpoors.com"/>
    <hyperlink ref="E44" r:id="rId29" display="victoria_davis@standardandpoors.com"/>
    <hyperlink ref="E92" r:id="rId30" display="Victoria.Cooper@dealogic.com"/>
    <hyperlink ref="E93" r:id="rId31" display="Victoria.Cooper@dealogic.com"/>
    <hyperlink ref="E94" r:id="rId32" display="Victoria.Cooper@dealogic.com"/>
    <hyperlink ref="E95" r:id="rId33" display="Victoria.Cooper@dealogic.com"/>
    <hyperlink ref="E96" r:id="rId34" display="Victoria.Cooper@dealogic.com"/>
    <hyperlink ref="E22" r:id="rId35" display="msampson1@bloomberg.net"/>
    <hyperlink ref="E25" r:id="rId36" display="julia.tung@moodys.com"/>
    <hyperlink ref="E26" r:id="rId37" display="julia.tung@moodys.com"/>
    <hyperlink ref="E24" r:id="rId38" display="msampson1@bloomberg.net"/>
    <hyperlink ref="E102" r:id="rId39" display="Flavio_Rusconi@ml.com"/>
    <hyperlink ref="E103" r:id="rId40" display="Flavio_Rusconi@ml.com"/>
    <hyperlink ref="E88" r:id="rId41" display="nathan.kirk@markit.com"/>
    <hyperlink ref="C8" location="'2'!A1" display="'2'!A1"/>
    <hyperlink ref="C9" location="'2'!A1" display="'2'!A1"/>
    <hyperlink ref="C10" location="'2'!A1" display="'2'!A1"/>
    <hyperlink ref="C11" location="'2'!A1" display="'2'!A1"/>
    <hyperlink ref="C12" location="'2'!A1" display="'2'!A1"/>
    <hyperlink ref="C22" location="'6'!A1" display="'6'!A1"/>
    <hyperlink ref="C23" location="'6'!A1" display="'6'!A1"/>
    <hyperlink ref="C35" location="'10'!A1" display="'10'!A1"/>
    <hyperlink ref="C37" location="'10'!A1" display="'10'!A1"/>
    <hyperlink ref="C38" location="'10'!A1" display="'10'!A1"/>
    <hyperlink ref="C41" location="'11'!A1" display="'11'!A1"/>
    <hyperlink ref="C42" location="'11'!A1" display="'11'!A1"/>
    <hyperlink ref="C43" location="'11'!A1" display="'11'!A1"/>
    <hyperlink ref="C45" location="'11'!A1" display="'11'!A1"/>
    <hyperlink ref="C46" location="'11'!A1" display="'11'!A1"/>
    <hyperlink ref="C47" location="'11'!A1" display="'11'!A1"/>
    <hyperlink ref="C48" location="'11'!A1" display="'11'!A1"/>
    <hyperlink ref="C50" location="'12'!A1" display="'12'!A1"/>
    <hyperlink ref="C51" location="'12'!A1" display="'12'!A1"/>
    <hyperlink ref="C52" location="'12'!A1" display="'12'!A1"/>
    <hyperlink ref="C53" location="'12'!A1" display="'12'!A1"/>
    <hyperlink ref="C56" location="'13'!A1" display="'13'!A1"/>
    <hyperlink ref="C57" location="'13'!A1" display="'13'!A1"/>
    <hyperlink ref="C58" location="'13'!A1" display="'13'!A1"/>
    <hyperlink ref="C59" location="'13'!A1" display="'13'!A1"/>
    <hyperlink ref="C62" location="'14'!A1" display="'14'!A1"/>
    <hyperlink ref="C63" location="'14'!A1" display="'14'!A1"/>
    <hyperlink ref="C64" location="'14'!A1" display="'14'!A1"/>
    <hyperlink ref="C68" location="'15'!A1" display="'15'!A1"/>
    <hyperlink ref="C69" location="'15'!A1" display="'15'!A1"/>
    <hyperlink ref="C70" location="'15'!A1" display="'15'!A1"/>
    <hyperlink ref="C71" location="'15'!A1" display="'15'!A1"/>
    <hyperlink ref="C75" location="'16'!A1" display="'16'!A1"/>
    <hyperlink ref="C81" location="'17'!A1" display="'17'!A1"/>
    <hyperlink ref="C82" location="'17'!A1" display="'17'!A1"/>
    <hyperlink ref="C90" location="'18'!A1" display="'18'!A1"/>
    <hyperlink ref="C91" location="'18'!A1" display="'18'!A1"/>
    <hyperlink ref="C92" location="'18'!A1" display="'18'!A1"/>
    <hyperlink ref="C95" location="'19'!A1" display="'19'!A1"/>
    <hyperlink ref="C96" location="'19'!A1" display="'19'!A1"/>
    <hyperlink ref="C97" location="'19'!A1" display="'19'!A1"/>
    <hyperlink ref="C98" location="'19'!A1" display="'19'!A1"/>
    <hyperlink ref="C99" location="'20'!A1" display="'20'!A1"/>
    <hyperlink ref="C100" location="'20'!A1" display="'20'!A1"/>
    <hyperlink ref="C104" location="'21'!A1" display="'21'!A1"/>
    <hyperlink ref="C105" location="'21'!A1" display="'21'!A1"/>
    <hyperlink ref="C40" location="'11'!A1" display="'11'!A1"/>
    <hyperlink ref="C36" location="'10'!A1" display="'10'!A1"/>
    <hyperlink ref="C44" location="'11'!A1" display="'11'!A1"/>
    <hyperlink ref="C15" location="'3'!A1" display="'3'!A1"/>
    <hyperlink ref="C18" location="'4'!A1" display="'4'!A1"/>
    <hyperlink ref="C19" location="'5'!A1" display="'5'!A1"/>
    <hyperlink ref="C17" location="'4'!A1" display="'4'!A1"/>
    <hyperlink ref="C16" location="'4'!A1" display="'4'!A1"/>
    <hyperlink ref="C14" location="'3'!A1" display="'3'!A1"/>
    <hyperlink ref="C13" location="'2'!A1" display="'2'!A1"/>
    <hyperlink ref="C24" location="'6'!A1" display="'6'!A1"/>
    <hyperlink ref="C25" location="'7'!A1" display="'7'!A1"/>
    <hyperlink ref="C31" location="'9'!A1" display="'9'!A1"/>
    <hyperlink ref="C26" location="'8'!A1" display="'8'!A1"/>
    <hyperlink ref="C27" location="'8'!A1" display="'8'!A1"/>
    <hyperlink ref="C28" location="'8'!A1" display="'8'!A1"/>
    <hyperlink ref="C29" location="'8'!A1" display="'8'!A1"/>
    <hyperlink ref="C30" location="'8'!A1" display="'8'!A1"/>
    <hyperlink ref="C83" location="'17'!A1" display="'17'!A1"/>
    <hyperlink ref="C84" location="'17'!A1" display="'17'!A1"/>
    <hyperlink ref="C72" location="'15'!A1" display="'15'!A1"/>
    <hyperlink ref="C85" location="'17'!A1" display="'17'!A1"/>
    <hyperlink ref="C86" location="'17'!A1" display="'17'!A1"/>
    <hyperlink ref="C87" location="'17'!A1" display="'17'!A1"/>
    <hyperlink ref="C76" location="'16'!A1" display="'16'!A1"/>
    <hyperlink ref="C77" location="'16'!A1" display="'16'!A1"/>
    <hyperlink ref="C78" location="'16'!A1" display="'16'!A1"/>
    <hyperlink ref="C65" location="'14'!A1" display="'14'!A1"/>
  </hyperlinks>
  <pageMargins left="0.75" right="0.75" top="1" bottom="1" header="0.5" footer="0.5"/>
  <pageSetup scale="44" orientation="portrait" r:id="rId42"/>
  <headerFooter alignWithMargins="0"/>
  <drawing r:id="rId4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8:S66"/>
  <sheetViews>
    <sheetView zoomScaleNormal="100" workbookViewId="0">
      <selection activeCell="A52" sqref="A52:L61"/>
    </sheetView>
  </sheetViews>
  <sheetFormatPr defaultRowHeight="12.6" customHeight="1"/>
  <cols>
    <col min="1" max="1" width="15.7109375" style="11" customWidth="1"/>
    <col min="2" max="5" width="7.7109375" style="11" customWidth="1"/>
    <col min="6" max="6" width="8.5703125" style="11" customWidth="1"/>
    <col min="7" max="11" width="7.7109375" style="11" customWidth="1"/>
    <col min="12" max="12" width="8.5703125" style="11" customWidth="1"/>
    <col min="13" max="13" width="7.7109375" style="11" customWidth="1"/>
    <col min="14" max="17" width="9.140625" style="11" customWidth="1"/>
    <col min="18" max="16384" width="9.140625" style="11"/>
  </cols>
  <sheetData>
    <row r="8" spans="1:19" ht="12.6" customHeight="1">
      <c r="A8" s="160" t="s">
        <v>1</v>
      </c>
    </row>
    <row r="9" spans="1:19" ht="12.6" customHeight="1">
      <c r="A9" s="12" t="s">
        <v>146</v>
      </c>
    </row>
    <row r="10" spans="1:19" ht="12.6" customHeight="1">
      <c r="A10" s="140"/>
    </row>
    <row r="11" spans="1:19" ht="12.6" customHeight="1">
      <c r="A11" s="137" t="s">
        <v>123</v>
      </c>
      <c r="C11" s="9"/>
    </row>
    <row r="12" spans="1:19" ht="12.6" customHeight="1">
      <c r="C12" s="9"/>
      <c r="G12" s="81"/>
    </row>
    <row r="13" spans="1:19" ht="12.6" customHeight="1">
      <c r="A13" s="92"/>
      <c r="B13" s="16" t="s">
        <v>562</v>
      </c>
      <c r="C13" s="16" t="s">
        <v>563</v>
      </c>
      <c r="D13" s="16" t="s">
        <v>564</v>
      </c>
      <c r="E13" s="16" t="s">
        <v>565</v>
      </c>
      <c r="F13" s="109" t="s">
        <v>80</v>
      </c>
      <c r="G13" s="17"/>
      <c r="H13" s="16" t="s">
        <v>273</v>
      </c>
      <c r="I13" s="16" t="s">
        <v>274</v>
      </c>
      <c r="J13" s="16" t="s">
        <v>275</v>
      </c>
      <c r="K13" s="16" t="s">
        <v>276</v>
      </c>
      <c r="L13" s="109" t="s">
        <v>80</v>
      </c>
      <c r="M13" s="17"/>
      <c r="N13" s="186">
        <v>2014</v>
      </c>
      <c r="O13" s="186">
        <v>2013</v>
      </c>
      <c r="P13" s="186">
        <v>2012</v>
      </c>
      <c r="Q13" s="186">
        <v>2011</v>
      </c>
      <c r="R13" s="186">
        <v>2010</v>
      </c>
      <c r="S13" s="186">
        <v>2009</v>
      </c>
    </row>
    <row r="14" spans="1:19" ht="12.6" customHeight="1">
      <c r="A14" s="19" t="s">
        <v>15</v>
      </c>
      <c r="B14" s="110" t="s">
        <v>68</v>
      </c>
      <c r="C14" s="110" t="s">
        <v>69</v>
      </c>
      <c r="D14" s="110" t="s">
        <v>69</v>
      </c>
      <c r="E14" s="110"/>
      <c r="F14" s="170" t="s">
        <v>137</v>
      </c>
      <c r="G14" s="17"/>
      <c r="H14" s="110" t="s">
        <v>68</v>
      </c>
      <c r="I14" s="110" t="s">
        <v>68</v>
      </c>
      <c r="J14" s="110" t="s">
        <v>68</v>
      </c>
      <c r="K14" s="110" t="s">
        <v>68</v>
      </c>
      <c r="L14" s="170" t="s">
        <v>68</v>
      </c>
      <c r="M14" s="17"/>
      <c r="N14" s="170" t="s">
        <v>69</v>
      </c>
      <c r="O14" s="170" t="s">
        <v>68</v>
      </c>
      <c r="P14" s="170" t="s">
        <v>66</v>
      </c>
      <c r="Q14" s="170" t="s">
        <v>66</v>
      </c>
      <c r="R14" s="170" t="s">
        <v>66</v>
      </c>
      <c r="S14" s="170" t="s">
        <v>66</v>
      </c>
    </row>
    <row r="15" spans="1:19" ht="12.6" customHeight="1">
      <c r="A15" s="19" t="s">
        <v>16</v>
      </c>
      <c r="B15" s="110" t="s">
        <v>137</v>
      </c>
      <c r="C15" s="110" t="s">
        <v>135</v>
      </c>
      <c r="D15" s="110" t="s">
        <v>135</v>
      </c>
      <c r="E15" s="110"/>
      <c r="F15" s="170" t="s">
        <v>209</v>
      </c>
      <c r="G15" s="17"/>
      <c r="H15" s="110" t="s">
        <v>69</v>
      </c>
      <c r="I15" s="110" t="s">
        <v>68</v>
      </c>
      <c r="J15" s="110" t="s">
        <v>115</v>
      </c>
      <c r="K15" s="110" t="s">
        <v>68</v>
      </c>
      <c r="L15" s="170" t="s">
        <v>135</v>
      </c>
      <c r="M15" s="17"/>
      <c r="N15" s="170" t="s">
        <v>703</v>
      </c>
      <c r="O15" s="170" t="s">
        <v>74</v>
      </c>
      <c r="P15" s="170" t="s">
        <v>66</v>
      </c>
      <c r="Q15" s="170" t="s">
        <v>66</v>
      </c>
      <c r="R15" s="170" t="s">
        <v>66</v>
      </c>
      <c r="S15" s="170" t="s">
        <v>66</v>
      </c>
    </row>
    <row r="16" spans="1:19" ht="12.6" customHeight="1">
      <c r="A16" s="19" t="s">
        <v>19</v>
      </c>
      <c r="B16" s="110" t="s">
        <v>471</v>
      </c>
      <c r="C16" s="110" t="s">
        <v>572</v>
      </c>
      <c r="D16" s="110" t="s">
        <v>572</v>
      </c>
      <c r="E16" s="110"/>
      <c r="F16" s="170" t="s">
        <v>859</v>
      </c>
      <c r="G16" s="17"/>
      <c r="H16" s="110" t="s">
        <v>119</v>
      </c>
      <c r="I16" s="110" t="s">
        <v>332</v>
      </c>
      <c r="J16" s="110" t="s">
        <v>201</v>
      </c>
      <c r="K16" s="110" t="s">
        <v>471</v>
      </c>
      <c r="L16" s="170" t="s">
        <v>219</v>
      </c>
      <c r="M16" s="17"/>
      <c r="N16" s="170" t="s">
        <v>202</v>
      </c>
      <c r="O16" s="170" t="s">
        <v>192</v>
      </c>
      <c r="P16" s="170" t="s">
        <v>66</v>
      </c>
      <c r="Q16" s="170" t="s">
        <v>66</v>
      </c>
      <c r="R16" s="170" t="s">
        <v>66</v>
      </c>
      <c r="S16" s="170" t="s">
        <v>66</v>
      </c>
    </row>
    <row r="17" spans="1:19" ht="12.6" customHeight="1">
      <c r="A17" s="19" t="s">
        <v>21</v>
      </c>
      <c r="B17" s="110" t="s">
        <v>68</v>
      </c>
      <c r="C17" s="110" t="s">
        <v>68</v>
      </c>
      <c r="D17" s="110" t="s">
        <v>68</v>
      </c>
      <c r="E17" s="110"/>
      <c r="F17" s="170" t="s">
        <v>68</v>
      </c>
      <c r="G17" s="17"/>
      <c r="H17" s="110" t="s">
        <v>68</v>
      </c>
      <c r="I17" s="110" t="s">
        <v>68</v>
      </c>
      <c r="J17" s="110" t="s">
        <v>68</v>
      </c>
      <c r="K17" s="110" t="s">
        <v>68</v>
      </c>
      <c r="L17" s="170" t="s">
        <v>68</v>
      </c>
      <c r="M17" s="17"/>
      <c r="N17" s="170" t="s">
        <v>68</v>
      </c>
      <c r="O17" s="170" t="s">
        <v>91</v>
      </c>
      <c r="P17" s="170" t="s">
        <v>66</v>
      </c>
      <c r="Q17" s="170" t="s">
        <v>66</v>
      </c>
      <c r="R17" s="170" t="s">
        <v>66</v>
      </c>
      <c r="S17" s="170" t="s">
        <v>66</v>
      </c>
    </row>
    <row r="18" spans="1:19" ht="12.6" customHeight="1">
      <c r="A18" s="19" t="s">
        <v>24</v>
      </c>
      <c r="B18" s="110" t="s">
        <v>210</v>
      </c>
      <c r="C18" s="110" t="s">
        <v>626</v>
      </c>
      <c r="D18" s="110" t="s">
        <v>626</v>
      </c>
      <c r="E18" s="110"/>
      <c r="F18" s="170" t="s">
        <v>860</v>
      </c>
      <c r="G18" s="17"/>
      <c r="H18" s="110" t="s">
        <v>70</v>
      </c>
      <c r="I18" s="110" t="s">
        <v>122</v>
      </c>
      <c r="J18" s="110" t="s">
        <v>205</v>
      </c>
      <c r="K18" s="110" t="s">
        <v>472</v>
      </c>
      <c r="L18" s="170" t="s">
        <v>467</v>
      </c>
      <c r="M18" s="17"/>
      <c r="N18" s="170" t="s">
        <v>704</v>
      </c>
      <c r="O18" s="170" t="s">
        <v>138</v>
      </c>
      <c r="P18" s="170" t="s">
        <v>66</v>
      </c>
      <c r="Q18" s="170" t="s">
        <v>66</v>
      </c>
      <c r="R18" s="170" t="s">
        <v>66</v>
      </c>
      <c r="S18" s="170" t="s">
        <v>66</v>
      </c>
    </row>
    <row r="19" spans="1:19" ht="12.6" customHeight="1">
      <c r="A19" s="19" t="s">
        <v>26</v>
      </c>
      <c r="B19" s="110" t="s">
        <v>68</v>
      </c>
      <c r="C19" s="110" t="s">
        <v>109</v>
      </c>
      <c r="D19" s="110" t="s">
        <v>109</v>
      </c>
      <c r="E19" s="110"/>
      <c r="F19" s="170" t="s">
        <v>208</v>
      </c>
      <c r="G19" s="17"/>
      <c r="H19" s="110" t="s">
        <v>68</v>
      </c>
      <c r="I19" s="110" t="s">
        <v>91</v>
      </c>
      <c r="J19" s="110" t="s">
        <v>68</v>
      </c>
      <c r="K19" s="110" t="s">
        <v>68</v>
      </c>
      <c r="L19" s="170" t="s">
        <v>91</v>
      </c>
      <c r="M19" s="17"/>
      <c r="N19" s="170" t="s">
        <v>74</v>
      </c>
      <c r="O19" s="170" t="s">
        <v>109</v>
      </c>
      <c r="P19" s="170" t="s">
        <v>66</v>
      </c>
      <c r="Q19" s="170" t="s">
        <v>66</v>
      </c>
      <c r="R19" s="170" t="s">
        <v>66</v>
      </c>
      <c r="S19" s="170" t="s">
        <v>66</v>
      </c>
    </row>
    <row r="20" spans="1:19" ht="12.6" customHeight="1">
      <c r="A20" s="19" t="s">
        <v>27</v>
      </c>
      <c r="B20" s="110" t="s">
        <v>137</v>
      </c>
      <c r="C20" s="110" t="s">
        <v>135</v>
      </c>
      <c r="D20" s="110" t="s">
        <v>135</v>
      </c>
      <c r="E20" s="110"/>
      <c r="F20" s="170" t="s">
        <v>209</v>
      </c>
      <c r="G20" s="17"/>
      <c r="H20" s="110" t="s">
        <v>70</v>
      </c>
      <c r="I20" s="110" t="s">
        <v>78</v>
      </c>
      <c r="J20" s="110" t="s">
        <v>358</v>
      </c>
      <c r="K20" s="110" t="s">
        <v>74</v>
      </c>
      <c r="L20" s="170" t="s">
        <v>468</v>
      </c>
      <c r="M20" s="17"/>
      <c r="N20" s="170" t="s">
        <v>214</v>
      </c>
      <c r="O20" s="170" t="s">
        <v>705</v>
      </c>
      <c r="P20" s="170" t="s">
        <v>66</v>
      </c>
      <c r="Q20" s="170" t="s">
        <v>66</v>
      </c>
      <c r="R20" s="170" t="s">
        <v>66</v>
      </c>
      <c r="S20" s="170" t="s">
        <v>66</v>
      </c>
    </row>
    <row r="21" spans="1:19" ht="12.6" customHeight="1">
      <c r="A21" s="171" t="s">
        <v>61</v>
      </c>
      <c r="B21" s="170" t="s">
        <v>577</v>
      </c>
      <c r="C21" s="170" t="s">
        <v>627</v>
      </c>
      <c r="D21" s="170" t="s">
        <v>627</v>
      </c>
      <c r="E21" s="170"/>
      <c r="F21" s="170" t="s">
        <v>861</v>
      </c>
      <c r="G21" s="17"/>
      <c r="H21" s="170" t="s">
        <v>90</v>
      </c>
      <c r="I21" s="170" t="s">
        <v>333</v>
      </c>
      <c r="J21" s="170" t="s">
        <v>359</v>
      </c>
      <c r="K21" s="170" t="s">
        <v>473</v>
      </c>
      <c r="L21" s="170" t="s">
        <v>469</v>
      </c>
      <c r="M21" s="17"/>
      <c r="N21" s="170" t="s">
        <v>706</v>
      </c>
      <c r="O21" s="170" t="s">
        <v>193</v>
      </c>
      <c r="P21" s="170" t="s">
        <v>66</v>
      </c>
      <c r="Q21" s="170" t="s">
        <v>66</v>
      </c>
      <c r="R21" s="170" t="s">
        <v>66</v>
      </c>
      <c r="S21" s="170" t="s">
        <v>66</v>
      </c>
    </row>
    <row r="22" spans="1:19" ht="12.6" customHeight="1">
      <c r="A22" s="146" t="s">
        <v>29</v>
      </c>
      <c r="B22" s="170" t="s">
        <v>578</v>
      </c>
      <c r="C22" s="170" t="s">
        <v>628</v>
      </c>
      <c r="D22" s="170" t="s">
        <v>628</v>
      </c>
      <c r="E22" s="170"/>
      <c r="F22" s="170" t="s">
        <v>862</v>
      </c>
      <c r="G22" s="17"/>
      <c r="H22" s="170" t="s">
        <v>309</v>
      </c>
      <c r="I22" s="170" t="s">
        <v>334</v>
      </c>
      <c r="J22" s="170" t="s">
        <v>360</v>
      </c>
      <c r="K22" s="170" t="s">
        <v>474</v>
      </c>
      <c r="L22" s="170" t="s">
        <v>470</v>
      </c>
      <c r="M22" s="17"/>
      <c r="N22" s="170" t="s">
        <v>707</v>
      </c>
      <c r="O22" s="170" t="s">
        <v>708</v>
      </c>
      <c r="P22" s="170" t="s">
        <v>66</v>
      </c>
      <c r="Q22" s="170" t="s">
        <v>66</v>
      </c>
      <c r="R22" s="170" t="s">
        <v>66</v>
      </c>
      <c r="S22" s="170" t="s">
        <v>66</v>
      </c>
    </row>
    <row r="24" spans="1:19" ht="12.6" customHeight="1">
      <c r="A24" s="137" t="s">
        <v>124</v>
      </c>
      <c r="C24" s="9"/>
      <c r="I24" s="9"/>
    </row>
    <row r="25" spans="1:19" ht="12.6" customHeight="1">
      <c r="C25" s="9"/>
      <c r="G25" s="81"/>
      <c r="I25" s="9"/>
    </row>
    <row r="26" spans="1:19" ht="12.6" customHeight="1">
      <c r="A26" s="92"/>
      <c r="B26" s="16" t="s">
        <v>562</v>
      </c>
      <c r="C26" s="16" t="s">
        <v>563</v>
      </c>
      <c r="D26" s="16" t="s">
        <v>564</v>
      </c>
      <c r="E26" s="16" t="s">
        <v>565</v>
      </c>
      <c r="F26" s="109" t="s">
        <v>80</v>
      </c>
      <c r="G26" s="17"/>
      <c r="H26" s="16" t="s">
        <v>273</v>
      </c>
      <c r="I26" s="16" t="s">
        <v>274</v>
      </c>
      <c r="J26" s="16" t="s">
        <v>275</v>
      </c>
      <c r="K26" s="16" t="s">
        <v>276</v>
      </c>
      <c r="L26" s="109" t="s">
        <v>80</v>
      </c>
      <c r="M26" s="17"/>
      <c r="N26" s="186">
        <v>2014</v>
      </c>
      <c r="O26" s="186">
        <v>2013</v>
      </c>
      <c r="P26" s="186">
        <v>2012</v>
      </c>
      <c r="Q26" s="186">
        <v>2011</v>
      </c>
      <c r="R26" s="186">
        <v>2010</v>
      </c>
      <c r="S26" s="186">
        <v>2009</v>
      </c>
    </row>
    <row r="27" spans="1:19" ht="12.6" customHeight="1">
      <c r="A27" s="19" t="s">
        <v>15</v>
      </c>
      <c r="B27" s="110" t="s">
        <v>69</v>
      </c>
      <c r="C27" s="110" t="s">
        <v>119</v>
      </c>
      <c r="D27" s="110"/>
      <c r="E27" s="110"/>
      <c r="F27" s="170" t="s">
        <v>74</v>
      </c>
      <c r="G27" s="17"/>
      <c r="H27" s="110" t="s">
        <v>68</v>
      </c>
      <c r="I27" s="110" t="s">
        <v>75</v>
      </c>
      <c r="J27" s="110" t="s">
        <v>68</v>
      </c>
      <c r="K27" s="110" t="s">
        <v>115</v>
      </c>
      <c r="L27" s="170" t="s">
        <v>214</v>
      </c>
      <c r="M27" s="17"/>
      <c r="N27" s="170" t="s">
        <v>709</v>
      </c>
      <c r="O27" s="170" t="s">
        <v>710</v>
      </c>
      <c r="P27" s="170" t="s">
        <v>711</v>
      </c>
      <c r="Q27" s="170" t="s">
        <v>712</v>
      </c>
      <c r="R27" s="170" t="s">
        <v>100</v>
      </c>
      <c r="S27" s="170" t="s">
        <v>713</v>
      </c>
    </row>
    <row r="28" spans="1:19" ht="12.6" customHeight="1">
      <c r="A28" s="19" t="s">
        <v>16</v>
      </c>
      <c r="B28" s="110" t="s">
        <v>613</v>
      </c>
      <c r="C28" s="110" t="s">
        <v>659</v>
      </c>
      <c r="D28" s="110"/>
      <c r="E28" s="110"/>
      <c r="F28" s="170" t="s">
        <v>400</v>
      </c>
      <c r="G28" s="17"/>
      <c r="H28" s="110" t="s">
        <v>293</v>
      </c>
      <c r="I28" s="110" t="s">
        <v>134</v>
      </c>
      <c r="J28" s="110" t="s">
        <v>383</v>
      </c>
      <c r="K28" s="110" t="s">
        <v>491</v>
      </c>
      <c r="L28" s="170" t="s">
        <v>496</v>
      </c>
      <c r="M28" s="17"/>
      <c r="N28" s="170" t="s">
        <v>714</v>
      </c>
      <c r="O28" s="170" t="s">
        <v>715</v>
      </c>
      <c r="P28" s="170" t="s">
        <v>716</v>
      </c>
      <c r="Q28" s="170" t="s">
        <v>717</v>
      </c>
      <c r="R28" s="170" t="s">
        <v>718</v>
      </c>
      <c r="S28" s="170" t="s">
        <v>719</v>
      </c>
    </row>
    <row r="29" spans="1:19" ht="12.6" customHeight="1">
      <c r="A29" s="19" t="s">
        <v>19</v>
      </c>
      <c r="B29" s="110" t="s">
        <v>119</v>
      </c>
      <c r="C29" s="110" t="s">
        <v>209</v>
      </c>
      <c r="D29" s="110"/>
      <c r="E29" s="110"/>
      <c r="F29" s="170" t="s">
        <v>203</v>
      </c>
      <c r="G29" s="17"/>
      <c r="H29" s="110" t="s">
        <v>294</v>
      </c>
      <c r="I29" s="110" t="s">
        <v>340</v>
      </c>
      <c r="J29" s="110" t="s">
        <v>384</v>
      </c>
      <c r="K29" s="110" t="s">
        <v>100</v>
      </c>
      <c r="L29" s="170" t="s">
        <v>497</v>
      </c>
      <c r="M29" s="17"/>
      <c r="N29" s="170" t="s">
        <v>720</v>
      </c>
      <c r="O29" s="170" t="s">
        <v>721</v>
      </c>
      <c r="P29" s="170" t="s">
        <v>722</v>
      </c>
      <c r="Q29" s="170" t="s">
        <v>723</v>
      </c>
      <c r="R29" s="170" t="s">
        <v>724</v>
      </c>
      <c r="S29" s="170" t="s">
        <v>725</v>
      </c>
    </row>
    <row r="30" spans="1:19" ht="12.6" customHeight="1">
      <c r="A30" s="19" t="s">
        <v>21</v>
      </c>
      <c r="B30" s="110" t="s">
        <v>212</v>
      </c>
      <c r="C30" s="110" t="s">
        <v>617</v>
      </c>
      <c r="D30" s="110"/>
      <c r="E30" s="110"/>
      <c r="F30" s="170" t="s">
        <v>634</v>
      </c>
      <c r="G30" s="17"/>
      <c r="H30" s="110" t="s">
        <v>102</v>
      </c>
      <c r="I30" s="110" t="s">
        <v>192</v>
      </c>
      <c r="J30" s="110" t="s">
        <v>102</v>
      </c>
      <c r="K30" s="110" t="s">
        <v>336</v>
      </c>
      <c r="L30" s="170" t="s">
        <v>357</v>
      </c>
      <c r="M30" s="17"/>
      <c r="N30" s="170" t="s">
        <v>726</v>
      </c>
      <c r="O30" s="170" t="s">
        <v>727</v>
      </c>
      <c r="P30" s="170" t="s">
        <v>728</v>
      </c>
      <c r="Q30" s="170" t="s">
        <v>729</v>
      </c>
      <c r="R30" s="170" t="s">
        <v>730</v>
      </c>
      <c r="S30" s="170" t="s">
        <v>731</v>
      </c>
    </row>
    <row r="31" spans="1:19" ht="12.6" customHeight="1">
      <c r="A31" s="19" t="s">
        <v>24</v>
      </c>
      <c r="B31" s="110" t="s">
        <v>352</v>
      </c>
      <c r="C31" s="110" t="s">
        <v>660</v>
      </c>
      <c r="D31" s="110"/>
      <c r="E31" s="110"/>
      <c r="F31" s="170" t="s">
        <v>664</v>
      </c>
      <c r="G31" s="17"/>
      <c r="H31" s="110" t="s">
        <v>295</v>
      </c>
      <c r="I31" s="110" t="s">
        <v>341</v>
      </c>
      <c r="J31" s="110" t="s">
        <v>385</v>
      </c>
      <c r="K31" s="110" t="s">
        <v>492</v>
      </c>
      <c r="L31" s="170" t="s">
        <v>498</v>
      </c>
      <c r="M31" s="17"/>
      <c r="N31" s="170" t="s">
        <v>732</v>
      </c>
      <c r="O31" s="170" t="s">
        <v>733</v>
      </c>
      <c r="P31" s="170" t="s">
        <v>734</v>
      </c>
      <c r="Q31" s="170" t="s">
        <v>735</v>
      </c>
      <c r="R31" s="170" t="s">
        <v>736</v>
      </c>
      <c r="S31" s="170" t="s">
        <v>737</v>
      </c>
    </row>
    <row r="32" spans="1:19" ht="12.6" customHeight="1">
      <c r="A32" s="19" t="s">
        <v>26</v>
      </c>
      <c r="B32" s="110" t="s">
        <v>614</v>
      </c>
      <c r="C32" s="110" t="s">
        <v>661</v>
      </c>
      <c r="D32" s="110"/>
      <c r="E32" s="110"/>
      <c r="F32" s="170" t="s">
        <v>665</v>
      </c>
      <c r="G32" s="17"/>
      <c r="H32" s="110" t="s">
        <v>296</v>
      </c>
      <c r="I32" s="110" t="s">
        <v>342</v>
      </c>
      <c r="J32" s="110" t="s">
        <v>386</v>
      </c>
      <c r="K32" s="110" t="s">
        <v>493</v>
      </c>
      <c r="L32" s="170" t="s">
        <v>499</v>
      </c>
      <c r="M32" s="17"/>
      <c r="N32" s="170" t="s">
        <v>738</v>
      </c>
      <c r="O32" s="170" t="s">
        <v>739</v>
      </c>
      <c r="P32" s="170" t="s">
        <v>740</v>
      </c>
      <c r="Q32" s="170" t="s">
        <v>741</v>
      </c>
      <c r="R32" s="170" t="s">
        <v>742</v>
      </c>
      <c r="S32" s="170" t="s">
        <v>743</v>
      </c>
    </row>
    <row r="33" spans="1:19" ht="12.6" customHeight="1">
      <c r="A33" s="19" t="s">
        <v>27</v>
      </c>
      <c r="B33" s="110" t="s">
        <v>76</v>
      </c>
      <c r="C33" s="110" t="s">
        <v>68</v>
      </c>
      <c r="D33" s="110"/>
      <c r="E33" s="110"/>
      <c r="F33" s="170" t="s">
        <v>76</v>
      </c>
      <c r="G33" s="17"/>
      <c r="H33" s="110" t="s">
        <v>68</v>
      </c>
      <c r="I33" s="110" t="s">
        <v>68</v>
      </c>
      <c r="J33" s="110" t="s">
        <v>68</v>
      </c>
      <c r="K33" s="110" t="s">
        <v>68</v>
      </c>
      <c r="L33" s="170" t="s">
        <v>68</v>
      </c>
      <c r="M33" s="17"/>
      <c r="N33" s="170" t="s">
        <v>109</v>
      </c>
      <c r="O33" s="170" t="s">
        <v>744</v>
      </c>
      <c r="P33" s="170" t="s">
        <v>745</v>
      </c>
      <c r="Q33" s="170" t="s">
        <v>746</v>
      </c>
      <c r="R33" s="170" t="s">
        <v>747</v>
      </c>
      <c r="S33" s="170" t="s">
        <v>748</v>
      </c>
    </row>
    <row r="34" spans="1:19" ht="12.6" customHeight="1">
      <c r="A34" s="171" t="s">
        <v>61</v>
      </c>
      <c r="B34" s="170" t="s">
        <v>615</v>
      </c>
      <c r="C34" s="170" t="s">
        <v>662</v>
      </c>
      <c r="D34" s="170"/>
      <c r="E34" s="170"/>
      <c r="F34" s="170" t="s">
        <v>666</v>
      </c>
      <c r="G34" s="17"/>
      <c r="H34" s="170" t="s">
        <v>297</v>
      </c>
      <c r="I34" s="170" t="s">
        <v>343</v>
      </c>
      <c r="J34" s="170" t="s">
        <v>387</v>
      </c>
      <c r="K34" s="170" t="s">
        <v>494</v>
      </c>
      <c r="L34" s="170" t="s">
        <v>500</v>
      </c>
      <c r="M34" s="17"/>
      <c r="N34" s="170" t="s">
        <v>749</v>
      </c>
      <c r="O34" s="170" t="s">
        <v>750</v>
      </c>
      <c r="P34" s="170" t="s">
        <v>751</v>
      </c>
      <c r="Q34" s="170" t="s">
        <v>752</v>
      </c>
      <c r="R34" s="170" t="s">
        <v>753</v>
      </c>
      <c r="S34" s="170" t="s">
        <v>754</v>
      </c>
    </row>
    <row r="35" spans="1:19" ht="12.6" customHeight="1">
      <c r="A35" s="146" t="s">
        <v>29</v>
      </c>
      <c r="B35" s="170" t="s">
        <v>616</v>
      </c>
      <c r="C35" s="170" t="s">
        <v>663</v>
      </c>
      <c r="D35" s="170"/>
      <c r="E35" s="170"/>
      <c r="F35" s="170" t="s">
        <v>667</v>
      </c>
      <c r="G35" s="17"/>
      <c r="H35" s="170" t="s">
        <v>298</v>
      </c>
      <c r="I35" s="170" t="s">
        <v>344</v>
      </c>
      <c r="J35" s="170" t="s">
        <v>388</v>
      </c>
      <c r="K35" s="170" t="s">
        <v>495</v>
      </c>
      <c r="L35" s="170" t="s">
        <v>501</v>
      </c>
      <c r="M35" s="17"/>
      <c r="N35" s="170" t="s">
        <v>755</v>
      </c>
      <c r="O35" s="170" t="s">
        <v>756</v>
      </c>
      <c r="P35" s="170" t="s">
        <v>757</v>
      </c>
      <c r="Q35" s="170" t="s">
        <v>758</v>
      </c>
      <c r="R35" s="170" t="s">
        <v>759</v>
      </c>
      <c r="S35" s="170" t="s">
        <v>760</v>
      </c>
    </row>
    <row r="37" spans="1:19" ht="12.6" customHeight="1">
      <c r="A37" s="138" t="s">
        <v>125</v>
      </c>
    </row>
    <row r="38" spans="1:19" ht="12.6" customHeight="1">
      <c r="G38" s="81"/>
    </row>
    <row r="39" spans="1:19" ht="12.6" customHeight="1">
      <c r="A39" s="92"/>
      <c r="B39" s="16" t="s">
        <v>562</v>
      </c>
      <c r="C39" s="16" t="s">
        <v>563</v>
      </c>
      <c r="D39" s="16" t="s">
        <v>564</v>
      </c>
      <c r="E39" s="16" t="s">
        <v>565</v>
      </c>
      <c r="F39" s="109" t="s">
        <v>80</v>
      </c>
      <c r="G39" s="17"/>
      <c r="H39" s="16" t="s">
        <v>273</v>
      </c>
      <c r="I39" s="16" t="s">
        <v>274</v>
      </c>
      <c r="J39" s="16" t="s">
        <v>275</v>
      </c>
      <c r="K39" s="16" t="s">
        <v>276</v>
      </c>
      <c r="L39" s="109" t="s">
        <v>80</v>
      </c>
      <c r="M39" s="17"/>
      <c r="N39" s="186">
        <v>2014</v>
      </c>
      <c r="O39" s="186">
        <v>2013</v>
      </c>
      <c r="P39" s="186">
        <v>2012</v>
      </c>
      <c r="Q39" s="186">
        <v>2011</v>
      </c>
      <c r="R39" s="186">
        <v>2010</v>
      </c>
      <c r="S39" s="186">
        <v>2009</v>
      </c>
    </row>
    <row r="40" spans="1:19" ht="12.6" customHeight="1">
      <c r="A40" s="19" t="s">
        <v>15</v>
      </c>
      <c r="B40" s="110" t="s">
        <v>74</v>
      </c>
      <c r="C40" s="110" t="s">
        <v>137</v>
      </c>
      <c r="D40" s="110" t="s">
        <v>68</v>
      </c>
      <c r="E40" s="110"/>
      <c r="F40" s="170" t="s">
        <v>135</v>
      </c>
      <c r="G40" s="17"/>
      <c r="H40" s="110" t="s">
        <v>212</v>
      </c>
      <c r="I40" s="110" t="s">
        <v>68</v>
      </c>
      <c r="J40" s="110" t="s">
        <v>68</v>
      </c>
      <c r="K40" s="110" t="s">
        <v>68</v>
      </c>
      <c r="L40" s="170" t="s">
        <v>212</v>
      </c>
      <c r="M40" s="17"/>
      <c r="N40" s="170" t="s">
        <v>68</v>
      </c>
      <c r="O40" s="170" t="s">
        <v>69</v>
      </c>
      <c r="P40" s="170" t="s">
        <v>75</v>
      </c>
      <c r="Q40" s="170" t="s">
        <v>68</v>
      </c>
      <c r="R40" s="170" t="s">
        <v>76</v>
      </c>
      <c r="S40" s="170" t="s">
        <v>91</v>
      </c>
    </row>
    <row r="41" spans="1:19" ht="12.6" customHeight="1">
      <c r="A41" s="19" t="s">
        <v>16</v>
      </c>
      <c r="B41" s="110" t="s">
        <v>75</v>
      </c>
      <c r="C41" s="110" t="s">
        <v>199</v>
      </c>
      <c r="D41" s="110" t="s">
        <v>477</v>
      </c>
      <c r="E41" s="110"/>
      <c r="F41" s="170" t="s">
        <v>874</v>
      </c>
      <c r="G41" s="17"/>
      <c r="H41" s="110" t="s">
        <v>277</v>
      </c>
      <c r="I41" s="110" t="s">
        <v>212</v>
      </c>
      <c r="J41" s="110" t="s">
        <v>194</v>
      </c>
      <c r="K41" s="110" t="s">
        <v>91</v>
      </c>
      <c r="L41" s="170" t="s">
        <v>433</v>
      </c>
      <c r="M41" s="17"/>
      <c r="N41" s="170" t="s">
        <v>761</v>
      </c>
      <c r="O41" s="170" t="s">
        <v>762</v>
      </c>
      <c r="P41" s="170" t="s">
        <v>763</v>
      </c>
      <c r="Q41" s="170" t="s">
        <v>764</v>
      </c>
      <c r="R41" s="170" t="s">
        <v>765</v>
      </c>
      <c r="S41" s="170" t="s">
        <v>766</v>
      </c>
    </row>
    <row r="42" spans="1:19" ht="12.6" customHeight="1">
      <c r="A42" s="19" t="s">
        <v>19</v>
      </c>
      <c r="B42" s="110" t="s">
        <v>68</v>
      </c>
      <c r="C42" s="110" t="s">
        <v>68</v>
      </c>
      <c r="D42" s="110" t="s">
        <v>671</v>
      </c>
      <c r="E42" s="110"/>
      <c r="F42" s="170" t="s">
        <v>671</v>
      </c>
      <c r="G42" s="17"/>
      <c r="H42" s="110" t="s">
        <v>278</v>
      </c>
      <c r="I42" s="110" t="s">
        <v>318</v>
      </c>
      <c r="J42" s="110" t="s">
        <v>389</v>
      </c>
      <c r="K42" s="110" t="s">
        <v>427</v>
      </c>
      <c r="L42" s="170" t="s">
        <v>434</v>
      </c>
      <c r="M42" s="17"/>
      <c r="N42" s="170" t="s">
        <v>134</v>
      </c>
      <c r="O42" s="170" t="s">
        <v>767</v>
      </c>
      <c r="P42" s="170" t="s">
        <v>768</v>
      </c>
      <c r="Q42" s="170" t="s">
        <v>769</v>
      </c>
      <c r="R42" s="170" t="s">
        <v>99</v>
      </c>
      <c r="S42" s="170" t="s">
        <v>770</v>
      </c>
    </row>
    <row r="43" spans="1:19" ht="12.6" customHeight="1">
      <c r="A43" s="19" t="s">
        <v>21</v>
      </c>
      <c r="B43" s="110" t="s">
        <v>137</v>
      </c>
      <c r="C43" s="110" t="s">
        <v>632</v>
      </c>
      <c r="D43" s="110" t="s">
        <v>79</v>
      </c>
      <c r="E43" s="110"/>
      <c r="F43" s="170" t="s">
        <v>875</v>
      </c>
      <c r="G43" s="17"/>
      <c r="H43" s="110" t="s">
        <v>99</v>
      </c>
      <c r="I43" s="110" t="s">
        <v>201</v>
      </c>
      <c r="J43" s="110" t="s">
        <v>117</v>
      </c>
      <c r="K43" s="110" t="s">
        <v>68</v>
      </c>
      <c r="L43" s="170" t="s">
        <v>390</v>
      </c>
      <c r="M43" s="17"/>
      <c r="N43" s="170" t="s">
        <v>771</v>
      </c>
      <c r="O43" s="170" t="s">
        <v>772</v>
      </c>
      <c r="P43" s="170" t="s">
        <v>773</v>
      </c>
      <c r="Q43" s="170" t="s">
        <v>774</v>
      </c>
      <c r="R43" s="170" t="s">
        <v>775</v>
      </c>
      <c r="S43" s="170" t="s">
        <v>776</v>
      </c>
    </row>
    <row r="44" spans="1:19" ht="12.6" customHeight="1">
      <c r="A44" s="19" t="s">
        <v>24</v>
      </c>
      <c r="B44" s="110" t="s">
        <v>68</v>
      </c>
      <c r="C44" s="110" t="s">
        <v>633</v>
      </c>
      <c r="D44" s="110" t="s">
        <v>208</v>
      </c>
      <c r="E44" s="110"/>
      <c r="F44" s="170" t="s">
        <v>876</v>
      </c>
      <c r="G44" s="17"/>
      <c r="H44" s="110" t="s">
        <v>279</v>
      </c>
      <c r="I44" s="110" t="s">
        <v>68</v>
      </c>
      <c r="J44" s="110" t="s">
        <v>391</v>
      </c>
      <c r="K44" s="110" t="s">
        <v>428</v>
      </c>
      <c r="L44" s="170" t="s">
        <v>435</v>
      </c>
      <c r="M44" s="17"/>
      <c r="N44" s="170" t="s">
        <v>777</v>
      </c>
      <c r="O44" s="170" t="s">
        <v>778</v>
      </c>
      <c r="P44" s="170" t="s">
        <v>779</v>
      </c>
      <c r="Q44" s="170" t="s">
        <v>780</v>
      </c>
      <c r="R44" s="170" t="s">
        <v>781</v>
      </c>
      <c r="S44" s="170" t="s">
        <v>782</v>
      </c>
    </row>
    <row r="45" spans="1:19" ht="12.6" customHeight="1">
      <c r="A45" s="19" t="s">
        <v>26</v>
      </c>
      <c r="B45" s="110" t="s">
        <v>568</v>
      </c>
      <c r="C45" s="110" t="s">
        <v>634</v>
      </c>
      <c r="D45" s="110" t="s">
        <v>870</v>
      </c>
      <c r="E45" s="110"/>
      <c r="F45" s="170" t="s">
        <v>877</v>
      </c>
      <c r="G45" s="17"/>
      <c r="H45" s="110" t="s">
        <v>110</v>
      </c>
      <c r="I45" s="110" t="s">
        <v>319</v>
      </c>
      <c r="J45" s="110" t="s">
        <v>392</v>
      </c>
      <c r="K45" s="110" t="s">
        <v>429</v>
      </c>
      <c r="L45" s="170" t="s">
        <v>436</v>
      </c>
      <c r="M45" s="17"/>
      <c r="N45" s="170" t="s">
        <v>783</v>
      </c>
      <c r="O45" s="170" t="s">
        <v>784</v>
      </c>
      <c r="P45" s="170" t="s">
        <v>785</v>
      </c>
      <c r="Q45" s="170" t="s">
        <v>786</v>
      </c>
      <c r="R45" s="170" t="s">
        <v>787</v>
      </c>
      <c r="S45" s="170" t="s">
        <v>788</v>
      </c>
    </row>
    <row r="46" spans="1:19" ht="12.6" customHeight="1">
      <c r="A46" s="19" t="s">
        <v>27</v>
      </c>
      <c r="B46" s="110" t="s">
        <v>569</v>
      </c>
      <c r="C46" s="110" t="s">
        <v>635</v>
      </c>
      <c r="D46" s="110" t="s">
        <v>871</v>
      </c>
      <c r="E46" s="110"/>
      <c r="F46" s="170" t="s">
        <v>878</v>
      </c>
      <c r="G46" s="17"/>
      <c r="H46" s="110" t="s">
        <v>280</v>
      </c>
      <c r="I46" s="110" t="s">
        <v>320</v>
      </c>
      <c r="J46" s="110" t="s">
        <v>393</v>
      </c>
      <c r="K46" s="110" t="s">
        <v>430</v>
      </c>
      <c r="L46" s="170" t="s">
        <v>437</v>
      </c>
      <c r="M46" s="17"/>
      <c r="N46" s="170" t="s">
        <v>789</v>
      </c>
      <c r="O46" s="170" t="s">
        <v>790</v>
      </c>
      <c r="P46" s="170" t="s">
        <v>791</v>
      </c>
      <c r="Q46" s="170" t="s">
        <v>792</v>
      </c>
      <c r="R46" s="170" t="s">
        <v>793</v>
      </c>
      <c r="S46" s="170" t="s">
        <v>794</v>
      </c>
    </row>
    <row r="47" spans="1:19" ht="12.6" customHeight="1">
      <c r="A47" s="171" t="s">
        <v>61</v>
      </c>
      <c r="B47" s="170" t="s">
        <v>570</v>
      </c>
      <c r="C47" s="170" t="s">
        <v>636</v>
      </c>
      <c r="D47" s="170" t="s">
        <v>872</v>
      </c>
      <c r="E47" s="170"/>
      <c r="F47" s="170" t="s">
        <v>879</v>
      </c>
      <c r="G47" s="17"/>
      <c r="H47" s="170" t="s">
        <v>281</v>
      </c>
      <c r="I47" s="170" t="s">
        <v>321</v>
      </c>
      <c r="J47" s="170" t="s">
        <v>394</v>
      </c>
      <c r="K47" s="170" t="s">
        <v>431</v>
      </c>
      <c r="L47" s="170" t="s">
        <v>438</v>
      </c>
      <c r="M47" s="17"/>
      <c r="N47" s="170" t="s">
        <v>795</v>
      </c>
      <c r="O47" s="170" t="s">
        <v>796</v>
      </c>
      <c r="P47" s="170" t="s">
        <v>797</v>
      </c>
      <c r="Q47" s="170" t="s">
        <v>798</v>
      </c>
      <c r="R47" s="170" t="s">
        <v>799</v>
      </c>
      <c r="S47" s="170" t="s">
        <v>800</v>
      </c>
    </row>
    <row r="48" spans="1:19" ht="12.6" customHeight="1">
      <c r="A48" s="146" t="s">
        <v>29</v>
      </c>
      <c r="B48" s="170" t="s">
        <v>571</v>
      </c>
      <c r="C48" s="170" t="s">
        <v>637</v>
      </c>
      <c r="D48" s="170" t="s">
        <v>873</v>
      </c>
      <c r="E48" s="170"/>
      <c r="F48" s="170" t="s">
        <v>880</v>
      </c>
      <c r="G48" s="17"/>
      <c r="H48" s="170" t="s">
        <v>282</v>
      </c>
      <c r="I48" s="170" t="s">
        <v>322</v>
      </c>
      <c r="J48" s="170" t="s">
        <v>395</v>
      </c>
      <c r="K48" s="170" t="s">
        <v>432</v>
      </c>
      <c r="L48" s="170" t="s">
        <v>439</v>
      </c>
      <c r="M48" s="17"/>
      <c r="N48" s="170" t="s">
        <v>801</v>
      </c>
      <c r="O48" s="170" t="s">
        <v>802</v>
      </c>
      <c r="P48" s="170" t="s">
        <v>803</v>
      </c>
      <c r="Q48" s="170" t="s">
        <v>804</v>
      </c>
      <c r="R48" s="170" t="s">
        <v>805</v>
      </c>
      <c r="S48" s="170" t="s">
        <v>806</v>
      </c>
    </row>
    <row r="49" spans="1:19" ht="12.6" customHeight="1">
      <c r="C49" s="9"/>
      <c r="I49" s="9"/>
    </row>
    <row r="50" spans="1:19" ht="12.6" customHeight="1">
      <c r="A50" s="138" t="s">
        <v>126</v>
      </c>
    </row>
    <row r="51" spans="1:19" ht="12.6" customHeight="1">
      <c r="G51" s="81"/>
    </row>
    <row r="52" spans="1:19" ht="12.6" customHeight="1">
      <c r="A52" s="92"/>
      <c r="B52" s="16" t="s">
        <v>562</v>
      </c>
      <c r="C52" s="16" t="s">
        <v>563</v>
      </c>
      <c r="D52" s="16" t="s">
        <v>564</v>
      </c>
      <c r="E52" s="16" t="s">
        <v>565</v>
      </c>
      <c r="F52" s="109" t="s">
        <v>80</v>
      </c>
      <c r="G52" s="17"/>
      <c r="H52" s="16" t="s">
        <v>273</v>
      </c>
      <c r="I52" s="16" t="s">
        <v>274</v>
      </c>
      <c r="J52" s="16" t="s">
        <v>275</v>
      </c>
      <c r="K52" s="16" t="s">
        <v>276</v>
      </c>
      <c r="L52" s="109" t="s">
        <v>80</v>
      </c>
      <c r="M52" s="17"/>
      <c r="N52" s="186">
        <v>2014</v>
      </c>
      <c r="O52" s="186">
        <v>2013</v>
      </c>
      <c r="P52" s="186">
        <v>2012</v>
      </c>
      <c r="Q52" s="186">
        <v>2011</v>
      </c>
      <c r="R52" s="186">
        <v>2010</v>
      </c>
      <c r="S52" s="186">
        <v>2009</v>
      </c>
    </row>
    <row r="53" spans="1:19" ht="12.6" customHeight="1">
      <c r="A53" s="19" t="s">
        <v>15</v>
      </c>
      <c r="B53" s="110" t="s">
        <v>68</v>
      </c>
      <c r="C53" s="110" t="s">
        <v>69</v>
      </c>
      <c r="D53" s="110" t="s">
        <v>68</v>
      </c>
      <c r="E53" s="110"/>
      <c r="F53" s="170" t="s">
        <v>69</v>
      </c>
      <c r="G53" s="17"/>
      <c r="H53" s="110" t="s">
        <v>314</v>
      </c>
      <c r="I53" s="110" t="s">
        <v>91</v>
      </c>
      <c r="J53" s="110" t="s">
        <v>68</v>
      </c>
      <c r="K53" s="110" t="s">
        <v>137</v>
      </c>
      <c r="L53" s="170" t="s">
        <v>199</v>
      </c>
      <c r="M53" s="17"/>
      <c r="N53" s="170" t="s">
        <v>134</v>
      </c>
      <c r="O53" s="170" t="s">
        <v>807</v>
      </c>
      <c r="P53" s="170" t="s">
        <v>808</v>
      </c>
      <c r="Q53" s="170" t="s">
        <v>809</v>
      </c>
      <c r="R53" s="170" t="s">
        <v>102</v>
      </c>
      <c r="S53" s="170" t="s">
        <v>731</v>
      </c>
    </row>
    <row r="54" spans="1:19" ht="12.6" customHeight="1">
      <c r="A54" s="19" t="s">
        <v>16</v>
      </c>
      <c r="B54" s="110" t="s">
        <v>138</v>
      </c>
      <c r="C54" s="110" t="s">
        <v>895</v>
      </c>
      <c r="D54" s="110" t="s">
        <v>896</v>
      </c>
      <c r="E54" s="110"/>
      <c r="F54" s="170" t="s">
        <v>905</v>
      </c>
      <c r="G54" s="17"/>
      <c r="H54" s="110" t="s">
        <v>314</v>
      </c>
      <c r="I54" s="110" t="s">
        <v>206</v>
      </c>
      <c r="J54" s="110" t="s">
        <v>352</v>
      </c>
      <c r="K54" s="110" t="s">
        <v>200</v>
      </c>
      <c r="L54" s="170" t="s">
        <v>523</v>
      </c>
      <c r="M54" s="17"/>
      <c r="N54" s="170" t="s">
        <v>810</v>
      </c>
      <c r="O54" s="170" t="s">
        <v>811</v>
      </c>
      <c r="P54" s="170" t="s">
        <v>812</v>
      </c>
      <c r="Q54" s="170" t="s">
        <v>813</v>
      </c>
      <c r="R54" s="170" t="s">
        <v>814</v>
      </c>
      <c r="S54" s="170" t="s">
        <v>815</v>
      </c>
    </row>
    <row r="55" spans="1:19" ht="12.6" customHeight="1">
      <c r="A55" s="19" t="s">
        <v>19</v>
      </c>
      <c r="B55" s="110" t="s">
        <v>76</v>
      </c>
      <c r="C55" s="110" t="s">
        <v>119</v>
      </c>
      <c r="D55" s="110" t="s">
        <v>74</v>
      </c>
      <c r="E55" s="110"/>
      <c r="F55" s="170" t="s">
        <v>906</v>
      </c>
      <c r="G55" s="17"/>
      <c r="H55" s="110" t="s">
        <v>524</v>
      </c>
      <c r="I55" s="110" t="s">
        <v>79</v>
      </c>
      <c r="J55" s="110" t="s">
        <v>119</v>
      </c>
      <c r="K55" s="110" t="s">
        <v>79</v>
      </c>
      <c r="L55" s="170" t="s">
        <v>525</v>
      </c>
      <c r="M55" s="17"/>
      <c r="N55" s="170" t="s">
        <v>816</v>
      </c>
      <c r="O55" s="170" t="s">
        <v>817</v>
      </c>
      <c r="P55" s="170" t="s">
        <v>818</v>
      </c>
      <c r="Q55" s="170" t="s">
        <v>819</v>
      </c>
      <c r="R55" s="170" t="s">
        <v>820</v>
      </c>
      <c r="S55" s="170" t="s">
        <v>821</v>
      </c>
    </row>
    <row r="56" spans="1:19" ht="12.6" customHeight="1">
      <c r="A56" s="19" t="s">
        <v>21</v>
      </c>
      <c r="B56" s="110" t="s">
        <v>581</v>
      </c>
      <c r="C56" s="110" t="s">
        <v>647</v>
      </c>
      <c r="D56" s="110" t="s">
        <v>613</v>
      </c>
      <c r="E56" s="110"/>
      <c r="F56" s="170" t="s">
        <v>907</v>
      </c>
      <c r="G56" s="17"/>
      <c r="H56" s="110" t="s">
        <v>68</v>
      </c>
      <c r="I56" s="110" t="s">
        <v>212</v>
      </c>
      <c r="J56" s="110" t="s">
        <v>68</v>
      </c>
      <c r="K56" s="110" t="s">
        <v>138</v>
      </c>
      <c r="L56" s="170" t="s">
        <v>294</v>
      </c>
      <c r="M56" s="17"/>
      <c r="N56" s="170" t="s">
        <v>822</v>
      </c>
      <c r="O56" s="170" t="s">
        <v>823</v>
      </c>
      <c r="P56" s="170" t="s">
        <v>824</v>
      </c>
      <c r="Q56" s="170" t="s">
        <v>825</v>
      </c>
      <c r="R56" s="170" t="s">
        <v>826</v>
      </c>
      <c r="S56" s="170" t="s">
        <v>827</v>
      </c>
    </row>
    <row r="57" spans="1:19" ht="12.6" customHeight="1">
      <c r="A57" s="19" t="s">
        <v>24</v>
      </c>
      <c r="B57" s="110" t="s">
        <v>582</v>
      </c>
      <c r="C57" s="110" t="s">
        <v>100</v>
      </c>
      <c r="D57" s="110" t="s">
        <v>137</v>
      </c>
      <c r="E57" s="110"/>
      <c r="F57" s="170" t="s">
        <v>908</v>
      </c>
      <c r="G57" s="17"/>
      <c r="H57" s="110" t="s">
        <v>584</v>
      </c>
      <c r="I57" s="110" t="s">
        <v>68</v>
      </c>
      <c r="J57" s="110" t="s">
        <v>68</v>
      </c>
      <c r="K57" s="110" t="s">
        <v>585</v>
      </c>
      <c r="L57" s="170" t="s">
        <v>586</v>
      </c>
      <c r="M57" s="17"/>
      <c r="N57" s="170" t="s">
        <v>828</v>
      </c>
      <c r="O57" s="170" t="s">
        <v>829</v>
      </c>
      <c r="P57" s="170" t="s">
        <v>830</v>
      </c>
      <c r="Q57" s="170" t="s">
        <v>831</v>
      </c>
      <c r="R57" s="170" t="s">
        <v>832</v>
      </c>
      <c r="S57" s="170" t="s">
        <v>833</v>
      </c>
    </row>
    <row r="58" spans="1:19" ht="12.6" customHeight="1">
      <c r="A58" s="19" t="s">
        <v>26</v>
      </c>
      <c r="B58" s="110" t="s">
        <v>583</v>
      </c>
      <c r="C58" s="110" t="s">
        <v>897</v>
      </c>
      <c r="D58" s="110" t="s">
        <v>898</v>
      </c>
      <c r="E58" s="110"/>
      <c r="F58" s="170" t="s">
        <v>909</v>
      </c>
      <c r="G58" s="17"/>
      <c r="H58" s="110" t="s">
        <v>353</v>
      </c>
      <c r="I58" s="110" t="s">
        <v>587</v>
      </c>
      <c r="J58" s="110" t="s">
        <v>588</v>
      </c>
      <c r="K58" s="110" t="s">
        <v>589</v>
      </c>
      <c r="L58" s="170" t="s">
        <v>590</v>
      </c>
      <c r="M58" s="17"/>
      <c r="N58" s="170" t="s">
        <v>834</v>
      </c>
      <c r="O58" s="170" t="s">
        <v>835</v>
      </c>
      <c r="P58" s="170" t="s">
        <v>836</v>
      </c>
      <c r="Q58" s="170" t="s">
        <v>837</v>
      </c>
      <c r="R58" s="170" t="s">
        <v>838</v>
      </c>
      <c r="S58" s="170" t="s">
        <v>839</v>
      </c>
    </row>
    <row r="59" spans="1:19" ht="12.6" customHeight="1">
      <c r="A59" s="19" t="s">
        <v>27</v>
      </c>
      <c r="B59" s="110" t="s">
        <v>648</v>
      </c>
      <c r="C59" s="110" t="s">
        <v>899</v>
      </c>
      <c r="D59" s="110" t="s">
        <v>900</v>
      </c>
      <c r="E59" s="110"/>
      <c r="F59" s="170" t="s">
        <v>910</v>
      </c>
      <c r="G59" s="17"/>
      <c r="H59" s="110" t="s">
        <v>354</v>
      </c>
      <c r="I59" s="110" t="s">
        <v>355</v>
      </c>
      <c r="J59" s="110" t="s">
        <v>526</v>
      </c>
      <c r="K59" s="110" t="s">
        <v>527</v>
      </c>
      <c r="L59" s="170" t="s">
        <v>528</v>
      </c>
      <c r="M59" s="17"/>
      <c r="N59" s="170" t="s">
        <v>840</v>
      </c>
      <c r="O59" s="170" t="s">
        <v>841</v>
      </c>
      <c r="P59" s="170" t="s">
        <v>842</v>
      </c>
      <c r="Q59" s="170" t="s">
        <v>843</v>
      </c>
      <c r="R59" s="170" t="s">
        <v>844</v>
      </c>
      <c r="S59" s="170" t="s">
        <v>845</v>
      </c>
    </row>
    <row r="60" spans="1:19" ht="12.6" customHeight="1">
      <c r="A60" s="171" t="s">
        <v>61</v>
      </c>
      <c r="B60" s="170" t="s">
        <v>649</v>
      </c>
      <c r="C60" s="170" t="s">
        <v>901</v>
      </c>
      <c r="D60" s="170" t="s">
        <v>902</v>
      </c>
      <c r="E60" s="170"/>
      <c r="F60" s="170" t="s">
        <v>911</v>
      </c>
      <c r="G60" s="17"/>
      <c r="H60" s="170" t="s">
        <v>591</v>
      </c>
      <c r="I60" s="170" t="s">
        <v>592</v>
      </c>
      <c r="J60" s="170" t="s">
        <v>593</v>
      </c>
      <c r="K60" s="170" t="s">
        <v>594</v>
      </c>
      <c r="L60" s="170" t="s">
        <v>595</v>
      </c>
      <c r="M60" s="17"/>
      <c r="N60" s="170" t="s">
        <v>846</v>
      </c>
      <c r="O60" s="170" t="s">
        <v>847</v>
      </c>
      <c r="P60" s="170" t="s">
        <v>848</v>
      </c>
      <c r="Q60" s="170" t="s">
        <v>849</v>
      </c>
      <c r="R60" s="170" t="s">
        <v>850</v>
      </c>
      <c r="S60" s="170" t="s">
        <v>851</v>
      </c>
    </row>
    <row r="61" spans="1:19" ht="12.6" customHeight="1">
      <c r="A61" s="146" t="s">
        <v>29</v>
      </c>
      <c r="B61" s="170" t="s">
        <v>650</v>
      </c>
      <c r="C61" s="170" t="s">
        <v>903</v>
      </c>
      <c r="D61" s="170" t="s">
        <v>904</v>
      </c>
      <c r="E61" s="170"/>
      <c r="F61" s="170" t="s">
        <v>912</v>
      </c>
      <c r="G61" s="17"/>
      <c r="H61" s="170" t="s">
        <v>529</v>
      </c>
      <c r="I61" s="170" t="s">
        <v>356</v>
      </c>
      <c r="J61" s="170" t="s">
        <v>530</v>
      </c>
      <c r="K61" s="170" t="s">
        <v>531</v>
      </c>
      <c r="L61" s="170" t="s">
        <v>532</v>
      </c>
      <c r="M61" s="17"/>
      <c r="N61" s="170" t="s">
        <v>852</v>
      </c>
      <c r="O61" s="170" t="s">
        <v>853</v>
      </c>
      <c r="P61" s="170" t="s">
        <v>854</v>
      </c>
      <c r="Q61" s="170" t="s">
        <v>855</v>
      </c>
      <c r="R61" s="170" t="s">
        <v>856</v>
      </c>
      <c r="S61" s="170" t="s">
        <v>857</v>
      </c>
    </row>
    <row r="63" spans="1:19" ht="12.6" customHeight="1">
      <c r="A63" s="8" t="s">
        <v>412</v>
      </c>
    </row>
    <row r="64" spans="1:19" ht="12.6" customHeight="1">
      <c r="H64" s="8"/>
    </row>
    <row r="66" spans="1:1" ht="12.6" customHeight="1">
      <c r="A66" s="73"/>
    </row>
  </sheetData>
  <phoneticPr fontId="0" type="noConversion"/>
  <pageMargins left="0.75" right="0.75" top="1" bottom="1" header="0.5" footer="0.5"/>
  <pageSetup scale="54" orientation="landscape" horizontalDpi="1200" verticalDpi="1200" r:id="rId1"/>
  <headerFooter alignWithMargins="0"/>
  <ignoredErrors>
    <ignoredError sqref="K53 H55 J55 C14:C15 B15:B16 H15:H16 J15:J16 L15 K16 B20:C20 K20 K27 B40:C40 B43 I43 L55" twoDigitTextYear="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8:M103"/>
  <sheetViews>
    <sheetView zoomScaleNormal="100" workbookViewId="0">
      <selection activeCell="W68" sqref="W68"/>
    </sheetView>
  </sheetViews>
  <sheetFormatPr defaultRowHeight="12.6" customHeight="1"/>
  <cols>
    <col min="1" max="1" width="19.7109375" style="11" customWidth="1"/>
    <col min="2" max="12" width="8.28515625" style="11" customWidth="1"/>
    <col min="13" max="13" width="7.7109375" style="11" customWidth="1"/>
    <col min="14" max="16384" width="9.140625" style="11"/>
  </cols>
  <sheetData>
    <row r="8" spans="1:13" ht="12.6" customHeight="1">
      <c r="A8" s="160" t="s">
        <v>1</v>
      </c>
    </row>
    <row r="9" spans="1:13" ht="12.6" customHeight="1">
      <c r="A9" s="12" t="s">
        <v>149</v>
      </c>
    </row>
    <row r="10" spans="1:13" ht="12.6" customHeight="1">
      <c r="A10" s="140"/>
    </row>
    <row r="11" spans="1:13" ht="12.6" customHeight="1">
      <c r="A11" s="138" t="s">
        <v>127</v>
      </c>
    </row>
    <row r="12" spans="1:13" ht="12.6" customHeight="1">
      <c r="G12" s="81"/>
    </row>
    <row r="13" spans="1:13" ht="12.6" customHeight="1">
      <c r="A13" s="92"/>
      <c r="B13" s="16" t="s">
        <v>562</v>
      </c>
      <c r="C13" s="16" t="s">
        <v>563</v>
      </c>
      <c r="D13" s="16" t="s">
        <v>564</v>
      </c>
      <c r="E13" s="16" t="s">
        <v>565</v>
      </c>
      <c r="F13" s="109" t="s">
        <v>80</v>
      </c>
      <c r="G13" s="82"/>
      <c r="H13" s="16" t="s">
        <v>273</v>
      </c>
      <c r="I13" s="16" t="s">
        <v>274</v>
      </c>
      <c r="J13" s="16" t="s">
        <v>275</v>
      </c>
      <c r="K13" s="16" t="s">
        <v>276</v>
      </c>
      <c r="L13" s="109" t="s">
        <v>80</v>
      </c>
      <c r="M13" s="82"/>
    </row>
    <row r="14" spans="1:13" ht="12.6" customHeight="1">
      <c r="A14" s="19" t="s">
        <v>30</v>
      </c>
      <c r="B14" s="110" t="s">
        <v>137</v>
      </c>
      <c r="C14" s="110" t="s">
        <v>471</v>
      </c>
      <c r="D14" s="111" t="s">
        <v>471</v>
      </c>
      <c r="E14" s="110"/>
      <c r="F14" s="170" t="s">
        <v>122</v>
      </c>
      <c r="G14" s="17"/>
      <c r="H14" s="110" t="s">
        <v>69</v>
      </c>
      <c r="I14" s="110" t="s">
        <v>74</v>
      </c>
      <c r="J14" s="111" t="s">
        <v>135</v>
      </c>
      <c r="K14" s="110" t="s">
        <v>119</v>
      </c>
      <c r="L14" s="170" t="s">
        <v>209</v>
      </c>
      <c r="M14" s="17"/>
    </row>
    <row r="15" spans="1:13" ht="12.6" customHeight="1">
      <c r="A15" s="19" t="s">
        <v>55</v>
      </c>
      <c r="B15" s="110" t="s">
        <v>201</v>
      </c>
      <c r="C15" s="110" t="s">
        <v>207</v>
      </c>
      <c r="D15" s="111" t="s">
        <v>207</v>
      </c>
      <c r="E15" s="110"/>
      <c r="F15" s="170" t="s">
        <v>863</v>
      </c>
      <c r="G15" s="82"/>
      <c r="H15" s="110" t="s">
        <v>210</v>
      </c>
      <c r="I15" s="110" t="s">
        <v>335</v>
      </c>
      <c r="J15" s="111" t="s">
        <v>91</v>
      </c>
      <c r="K15" s="110" t="s">
        <v>194</v>
      </c>
      <c r="L15" s="170" t="s">
        <v>475</v>
      </c>
      <c r="M15" s="82"/>
    </row>
    <row r="16" spans="1:13" ht="12.6" customHeight="1">
      <c r="A16" s="19" t="s">
        <v>10</v>
      </c>
      <c r="B16" s="110" t="s">
        <v>68</v>
      </c>
      <c r="C16" s="110" t="s">
        <v>91</v>
      </c>
      <c r="D16" s="111" t="s">
        <v>91</v>
      </c>
      <c r="E16" s="110"/>
      <c r="F16" s="170" t="s">
        <v>314</v>
      </c>
      <c r="G16" s="17"/>
      <c r="H16" s="110" t="s">
        <v>75</v>
      </c>
      <c r="I16" s="110" t="s">
        <v>336</v>
      </c>
      <c r="J16" s="111" t="s">
        <v>77</v>
      </c>
      <c r="K16" s="110" t="s">
        <v>68</v>
      </c>
      <c r="L16" s="170" t="s">
        <v>373</v>
      </c>
      <c r="M16" s="17"/>
    </row>
    <row r="17" spans="1:13" ht="12.6" customHeight="1">
      <c r="A17" s="19" t="s">
        <v>43</v>
      </c>
      <c r="B17" s="110" t="s">
        <v>68</v>
      </c>
      <c r="C17" s="110" t="s">
        <v>115</v>
      </c>
      <c r="D17" s="111" t="s">
        <v>115</v>
      </c>
      <c r="E17" s="110"/>
      <c r="F17" s="170" t="s">
        <v>864</v>
      </c>
      <c r="G17" s="82"/>
      <c r="H17" s="110" t="s">
        <v>68</v>
      </c>
      <c r="I17" s="110" t="s">
        <v>68</v>
      </c>
      <c r="J17" s="111" t="s">
        <v>135</v>
      </c>
      <c r="K17" s="110" t="s">
        <v>214</v>
      </c>
      <c r="L17" s="170" t="s">
        <v>204</v>
      </c>
      <c r="M17" s="82"/>
    </row>
    <row r="18" spans="1:13" ht="12.6" customHeight="1">
      <c r="A18" s="19" t="s">
        <v>56</v>
      </c>
      <c r="B18" s="110" t="s">
        <v>332</v>
      </c>
      <c r="C18" s="110" t="s">
        <v>629</v>
      </c>
      <c r="D18" s="111" t="s">
        <v>629</v>
      </c>
      <c r="E18" s="110"/>
      <c r="F18" s="170" t="s">
        <v>865</v>
      </c>
      <c r="G18" s="17"/>
      <c r="H18" s="110" t="s">
        <v>70</v>
      </c>
      <c r="I18" s="110" t="s">
        <v>68</v>
      </c>
      <c r="J18" s="111" t="s">
        <v>114</v>
      </c>
      <c r="K18" s="110" t="s">
        <v>208</v>
      </c>
      <c r="L18" s="170" t="s">
        <v>364</v>
      </c>
      <c r="M18" s="17"/>
    </row>
    <row r="19" spans="1:13" ht="12.6" customHeight="1">
      <c r="A19" s="19" t="s">
        <v>136</v>
      </c>
      <c r="B19" s="110" t="s">
        <v>69</v>
      </c>
      <c r="C19" s="110" t="s">
        <v>115</v>
      </c>
      <c r="D19" s="111" t="s">
        <v>115</v>
      </c>
      <c r="E19" s="110"/>
      <c r="F19" s="170" t="s">
        <v>215</v>
      </c>
      <c r="G19" s="17"/>
      <c r="H19" s="110" t="s">
        <v>68</v>
      </c>
      <c r="I19" s="110" t="s">
        <v>76</v>
      </c>
      <c r="J19" s="111" t="s">
        <v>76</v>
      </c>
      <c r="K19" s="110" t="s">
        <v>68</v>
      </c>
      <c r="L19" s="170" t="s">
        <v>75</v>
      </c>
      <c r="M19" s="17"/>
    </row>
    <row r="20" spans="1:13" ht="12.6" customHeight="1">
      <c r="A20" s="19" t="s">
        <v>257</v>
      </c>
      <c r="B20" s="110" t="s">
        <v>68</v>
      </c>
      <c r="C20" s="110" t="s">
        <v>115</v>
      </c>
      <c r="D20" s="111" t="s">
        <v>115</v>
      </c>
      <c r="E20" s="110"/>
      <c r="F20" s="170" t="s">
        <v>864</v>
      </c>
      <c r="G20" s="82"/>
      <c r="H20" s="110" t="s">
        <v>68</v>
      </c>
      <c r="I20" s="110" t="s">
        <v>119</v>
      </c>
      <c r="J20" s="111" t="s">
        <v>476</v>
      </c>
      <c r="K20" s="110" t="s">
        <v>68</v>
      </c>
      <c r="L20" s="170" t="s">
        <v>119</v>
      </c>
      <c r="M20" s="82"/>
    </row>
    <row r="21" spans="1:13" ht="12.6" customHeight="1">
      <c r="A21" s="171" t="s">
        <v>28</v>
      </c>
      <c r="B21" s="170" t="s">
        <v>577</v>
      </c>
      <c r="C21" s="170" t="s">
        <v>627</v>
      </c>
      <c r="D21" s="172" t="s">
        <v>627</v>
      </c>
      <c r="E21" s="170"/>
      <c r="F21" s="170" t="s">
        <v>861</v>
      </c>
      <c r="G21" s="65"/>
      <c r="H21" s="170" t="s">
        <v>90</v>
      </c>
      <c r="I21" s="170" t="s">
        <v>333</v>
      </c>
      <c r="J21" s="172" t="s">
        <v>359</v>
      </c>
      <c r="K21" s="170" t="s">
        <v>473</v>
      </c>
      <c r="L21" s="170" t="s">
        <v>469</v>
      </c>
      <c r="M21" s="65"/>
    </row>
    <row r="22" spans="1:13" ht="12.6" customHeight="1">
      <c r="G22" s="81"/>
    </row>
    <row r="23" spans="1:13" ht="12.6" customHeight="1">
      <c r="A23" s="138" t="s">
        <v>128</v>
      </c>
    </row>
    <row r="24" spans="1:13" ht="12.6" customHeight="1">
      <c r="G24" s="81"/>
    </row>
    <row r="25" spans="1:13" ht="12.6" customHeight="1">
      <c r="A25" s="92"/>
      <c r="B25" s="16" t="s">
        <v>562</v>
      </c>
      <c r="C25" s="16" t="s">
        <v>563</v>
      </c>
      <c r="D25" s="16" t="s">
        <v>564</v>
      </c>
      <c r="E25" s="16" t="s">
        <v>565</v>
      </c>
      <c r="F25" s="109" t="s">
        <v>80</v>
      </c>
      <c r="G25" s="82"/>
      <c r="H25" s="16" t="s">
        <v>273</v>
      </c>
      <c r="I25" s="16" t="s">
        <v>274</v>
      </c>
      <c r="J25" s="16" t="s">
        <v>275</v>
      </c>
      <c r="K25" s="16" t="s">
        <v>276</v>
      </c>
      <c r="L25" s="109" t="s">
        <v>80</v>
      </c>
      <c r="M25" s="82"/>
    </row>
    <row r="26" spans="1:13" ht="12.6" customHeight="1">
      <c r="A26" s="19" t="s">
        <v>30</v>
      </c>
      <c r="B26" s="110" t="s">
        <v>68</v>
      </c>
      <c r="C26" s="110" t="s">
        <v>638</v>
      </c>
      <c r="D26" s="111"/>
      <c r="E26" s="110"/>
      <c r="F26" s="170" t="s">
        <v>638</v>
      </c>
      <c r="G26" s="17"/>
      <c r="H26" s="110" t="s">
        <v>137</v>
      </c>
      <c r="I26" s="110" t="s">
        <v>137</v>
      </c>
      <c r="J26" s="111" t="s">
        <v>135</v>
      </c>
      <c r="K26" s="110" t="s">
        <v>119</v>
      </c>
      <c r="L26" s="170" t="s">
        <v>213</v>
      </c>
      <c r="M26" s="17"/>
    </row>
    <row r="27" spans="1:13" ht="12.6" customHeight="1">
      <c r="A27" s="19" t="s">
        <v>43</v>
      </c>
      <c r="B27" s="110" t="s">
        <v>68</v>
      </c>
      <c r="C27" s="110" t="s">
        <v>68</v>
      </c>
      <c r="D27" s="111"/>
      <c r="E27" s="110"/>
      <c r="F27" s="170" t="s">
        <v>68</v>
      </c>
      <c r="G27" s="82"/>
      <c r="H27" s="110" t="s">
        <v>68</v>
      </c>
      <c r="I27" s="110" t="s">
        <v>137</v>
      </c>
      <c r="J27" s="111" t="s">
        <v>68</v>
      </c>
      <c r="K27" s="110" t="s">
        <v>76</v>
      </c>
      <c r="L27" s="170" t="s">
        <v>109</v>
      </c>
      <c r="M27" s="82"/>
    </row>
    <row r="28" spans="1:13" ht="12.6" customHeight="1">
      <c r="A28" s="19" t="s">
        <v>257</v>
      </c>
      <c r="B28" s="110" t="s">
        <v>617</v>
      </c>
      <c r="C28" s="110" t="s">
        <v>74</v>
      </c>
      <c r="D28" s="111"/>
      <c r="E28" s="110"/>
      <c r="F28" s="170" t="s">
        <v>671</v>
      </c>
      <c r="G28" s="17"/>
      <c r="H28" s="110" t="s">
        <v>199</v>
      </c>
      <c r="I28" s="110" t="s">
        <v>291</v>
      </c>
      <c r="J28" s="111" t="s">
        <v>323</v>
      </c>
      <c r="K28" s="110" t="s">
        <v>202</v>
      </c>
      <c r="L28" s="170" t="s">
        <v>506</v>
      </c>
      <c r="M28" s="17"/>
    </row>
    <row r="29" spans="1:13" ht="12.6" customHeight="1">
      <c r="A29" s="19" t="s">
        <v>55</v>
      </c>
      <c r="B29" s="110" t="s">
        <v>199</v>
      </c>
      <c r="C29" s="110" t="s">
        <v>668</v>
      </c>
      <c r="D29" s="111"/>
      <c r="E29" s="110"/>
      <c r="F29" s="170" t="s">
        <v>672</v>
      </c>
      <c r="G29" s="82"/>
      <c r="H29" s="110" t="s">
        <v>299</v>
      </c>
      <c r="I29" s="110" t="s">
        <v>345</v>
      </c>
      <c r="J29" s="111" t="s">
        <v>396</v>
      </c>
      <c r="K29" s="110" t="s">
        <v>502</v>
      </c>
      <c r="L29" s="170" t="s">
        <v>507</v>
      </c>
      <c r="M29" s="82"/>
    </row>
    <row r="30" spans="1:13" ht="12.6" customHeight="1">
      <c r="A30" s="19" t="s">
        <v>10</v>
      </c>
      <c r="B30" s="110" t="s">
        <v>618</v>
      </c>
      <c r="C30" s="110" t="s">
        <v>669</v>
      </c>
      <c r="D30" s="111"/>
      <c r="E30" s="110"/>
      <c r="F30" s="170" t="s">
        <v>673</v>
      </c>
      <c r="G30" s="17"/>
      <c r="H30" s="110" t="s">
        <v>193</v>
      </c>
      <c r="I30" s="110" t="s">
        <v>346</v>
      </c>
      <c r="J30" s="111" t="s">
        <v>397</v>
      </c>
      <c r="K30" s="110" t="s">
        <v>503</v>
      </c>
      <c r="L30" s="170" t="s">
        <v>508</v>
      </c>
      <c r="M30" s="17"/>
    </row>
    <row r="31" spans="1:13" ht="12.6" customHeight="1">
      <c r="A31" s="19" t="s">
        <v>56</v>
      </c>
      <c r="B31" s="110" t="s">
        <v>359</v>
      </c>
      <c r="C31" s="110" t="s">
        <v>619</v>
      </c>
      <c r="D31" s="111"/>
      <c r="E31" s="110"/>
      <c r="F31" s="170" t="s">
        <v>674</v>
      </c>
      <c r="G31" s="17"/>
      <c r="H31" s="110" t="s">
        <v>300</v>
      </c>
      <c r="I31" s="110" t="s">
        <v>347</v>
      </c>
      <c r="J31" s="111" t="s">
        <v>398</v>
      </c>
      <c r="K31" s="110" t="s">
        <v>504</v>
      </c>
      <c r="L31" s="170" t="s">
        <v>509</v>
      </c>
      <c r="M31" s="17"/>
    </row>
    <row r="32" spans="1:13" ht="12.6" customHeight="1">
      <c r="A32" s="19" t="s">
        <v>85</v>
      </c>
      <c r="B32" s="110" t="s">
        <v>619</v>
      </c>
      <c r="C32" s="110" t="s">
        <v>670</v>
      </c>
      <c r="D32" s="111"/>
      <c r="E32" s="110"/>
      <c r="F32" s="170" t="s">
        <v>675</v>
      </c>
      <c r="G32" s="82"/>
      <c r="H32" s="110" t="s">
        <v>301</v>
      </c>
      <c r="I32" s="110" t="s">
        <v>78</v>
      </c>
      <c r="J32" s="111" t="s">
        <v>399</v>
      </c>
      <c r="K32" s="110" t="s">
        <v>505</v>
      </c>
      <c r="L32" s="170" t="s">
        <v>510</v>
      </c>
      <c r="M32" s="82"/>
    </row>
    <row r="33" spans="1:13" ht="12.6" customHeight="1">
      <c r="A33" s="171" t="s">
        <v>28</v>
      </c>
      <c r="B33" s="170" t="s">
        <v>615</v>
      </c>
      <c r="C33" s="170" t="s">
        <v>662</v>
      </c>
      <c r="D33" s="172"/>
      <c r="E33" s="170"/>
      <c r="F33" s="170" t="s">
        <v>666</v>
      </c>
      <c r="G33" s="65"/>
      <c r="H33" s="170" t="s">
        <v>297</v>
      </c>
      <c r="I33" s="170" t="s">
        <v>343</v>
      </c>
      <c r="J33" s="172" t="s">
        <v>387</v>
      </c>
      <c r="K33" s="170" t="s">
        <v>494</v>
      </c>
      <c r="L33" s="170" t="s">
        <v>500</v>
      </c>
      <c r="M33" s="65"/>
    </row>
    <row r="34" spans="1:13" ht="12.6" customHeight="1">
      <c r="G34" s="67"/>
      <c r="M34" s="67"/>
    </row>
    <row r="35" spans="1:13" s="31" customFormat="1" ht="12.6" customHeight="1">
      <c r="A35" s="138" t="s">
        <v>129</v>
      </c>
    </row>
    <row r="37" spans="1:13" ht="12.6" customHeight="1">
      <c r="A37" s="92"/>
      <c r="B37" s="16" t="s">
        <v>562</v>
      </c>
      <c r="C37" s="16" t="s">
        <v>563</v>
      </c>
      <c r="D37" s="16" t="s">
        <v>564</v>
      </c>
      <c r="E37" s="16" t="s">
        <v>565</v>
      </c>
      <c r="F37" s="109" t="s">
        <v>80</v>
      </c>
      <c r="G37" s="65"/>
      <c r="H37" s="16" t="s">
        <v>273</v>
      </c>
      <c r="I37" s="16" t="s">
        <v>274</v>
      </c>
      <c r="J37" s="16" t="s">
        <v>275</v>
      </c>
      <c r="K37" s="16" t="s">
        <v>276</v>
      </c>
      <c r="L37" s="109" t="s">
        <v>80</v>
      </c>
      <c r="M37" s="65"/>
    </row>
    <row r="38" spans="1:13" ht="12.6" customHeight="1">
      <c r="A38" s="19" t="s">
        <v>30</v>
      </c>
      <c r="B38" s="112" t="s">
        <v>68</v>
      </c>
      <c r="C38" s="110" t="s">
        <v>638</v>
      </c>
      <c r="D38" s="110" t="s">
        <v>69</v>
      </c>
      <c r="E38" s="110"/>
      <c r="F38" s="170" t="s">
        <v>201</v>
      </c>
      <c r="G38" s="17"/>
      <c r="H38" s="112" t="s">
        <v>203</v>
      </c>
      <c r="I38" s="110" t="s">
        <v>137</v>
      </c>
      <c r="J38" s="110" t="s">
        <v>137</v>
      </c>
      <c r="K38" s="110" t="s">
        <v>76</v>
      </c>
      <c r="L38" s="170" t="s">
        <v>443</v>
      </c>
      <c r="M38" s="17"/>
    </row>
    <row r="39" spans="1:13" ht="12.6" customHeight="1">
      <c r="A39" s="19" t="s">
        <v>55</v>
      </c>
      <c r="B39" s="112" t="s">
        <v>569</v>
      </c>
      <c r="C39" s="110" t="s">
        <v>103</v>
      </c>
      <c r="D39" s="110" t="s">
        <v>871</v>
      </c>
      <c r="E39" s="110"/>
      <c r="F39" s="170" t="s">
        <v>882</v>
      </c>
      <c r="G39" s="82"/>
      <c r="H39" s="112" t="s">
        <v>283</v>
      </c>
      <c r="I39" s="110" t="s">
        <v>324</v>
      </c>
      <c r="J39" s="110" t="s">
        <v>366</v>
      </c>
      <c r="K39" s="110" t="s">
        <v>430</v>
      </c>
      <c r="L39" s="170" t="s">
        <v>444</v>
      </c>
      <c r="M39" s="82"/>
    </row>
    <row r="40" spans="1:13" ht="12.6" customHeight="1">
      <c r="A40" s="19" t="s">
        <v>10</v>
      </c>
      <c r="B40" s="112" t="s">
        <v>75</v>
      </c>
      <c r="C40" s="110" t="s">
        <v>78</v>
      </c>
      <c r="D40" s="110" t="s">
        <v>336</v>
      </c>
      <c r="E40" s="110"/>
      <c r="F40" s="170" t="s">
        <v>883</v>
      </c>
      <c r="G40" s="17"/>
      <c r="H40" s="112" t="s">
        <v>211</v>
      </c>
      <c r="I40" s="110" t="s">
        <v>314</v>
      </c>
      <c r="J40" s="110" t="s">
        <v>400</v>
      </c>
      <c r="K40" s="110" t="s">
        <v>440</v>
      </c>
      <c r="L40" s="170" t="s">
        <v>445</v>
      </c>
      <c r="M40" s="17"/>
    </row>
    <row r="41" spans="1:13" ht="12.6" customHeight="1">
      <c r="A41" s="19" t="s">
        <v>43</v>
      </c>
      <c r="B41" s="112" t="s">
        <v>68</v>
      </c>
      <c r="C41" s="110" t="s">
        <v>68</v>
      </c>
      <c r="D41" s="110" t="s">
        <v>68</v>
      </c>
      <c r="E41" s="110"/>
      <c r="F41" s="170" t="s">
        <v>68</v>
      </c>
      <c r="G41" s="82"/>
      <c r="H41" s="112" t="s">
        <v>68</v>
      </c>
      <c r="I41" s="110" t="s">
        <v>69</v>
      </c>
      <c r="J41" s="110" t="s">
        <v>68</v>
      </c>
      <c r="K41" s="110" t="s">
        <v>68</v>
      </c>
      <c r="L41" s="170" t="s">
        <v>69</v>
      </c>
      <c r="M41" s="82"/>
    </row>
    <row r="42" spans="1:13" ht="12.6" customHeight="1">
      <c r="A42" s="19" t="s">
        <v>56</v>
      </c>
      <c r="B42" s="112" t="s">
        <v>572</v>
      </c>
      <c r="C42" s="110" t="s">
        <v>639</v>
      </c>
      <c r="D42" s="110" t="s">
        <v>881</v>
      </c>
      <c r="E42" s="110"/>
      <c r="F42" s="170" t="s">
        <v>884</v>
      </c>
      <c r="G42" s="65"/>
      <c r="H42" s="112" t="s">
        <v>284</v>
      </c>
      <c r="I42" s="110" t="s">
        <v>325</v>
      </c>
      <c r="J42" s="110" t="s">
        <v>401</v>
      </c>
      <c r="K42" s="110" t="s">
        <v>441</v>
      </c>
      <c r="L42" s="170" t="s">
        <v>446</v>
      </c>
      <c r="M42" s="65"/>
    </row>
    <row r="43" spans="1:13" ht="12.6" customHeight="1">
      <c r="A43" s="19" t="s">
        <v>85</v>
      </c>
      <c r="B43" s="112" t="s">
        <v>336</v>
      </c>
      <c r="C43" s="110" t="s">
        <v>640</v>
      </c>
      <c r="D43" s="110" t="s">
        <v>428</v>
      </c>
      <c r="E43" s="110"/>
      <c r="F43" s="170" t="s">
        <v>885</v>
      </c>
      <c r="G43" s="65"/>
      <c r="H43" s="112" t="s">
        <v>285</v>
      </c>
      <c r="I43" s="110" t="s">
        <v>326</v>
      </c>
      <c r="J43" s="110" t="s">
        <v>216</v>
      </c>
      <c r="K43" s="110" t="s">
        <v>442</v>
      </c>
      <c r="L43" s="170" t="s">
        <v>447</v>
      </c>
      <c r="M43" s="65"/>
    </row>
    <row r="44" spans="1:13" ht="12.6" customHeight="1">
      <c r="A44" s="171" t="s">
        <v>28</v>
      </c>
      <c r="B44" s="170" t="s">
        <v>570</v>
      </c>
      <c r="C44" s="170" t="s">
        <v>636</v>
      </c>
      <c r="D44" s="170" t="s">
        <v>872</v>
      </c>
      <c r="E44" s="170"/>
      <c r="F44" s="170" t="s">
        <v>886</v>
      </c>
      <c r="G44" s="17"/>
      <c r="H44" s="170" t="s">
        <v>286</v>
      </c>
      <c r="I44" s="170" t="s">
        <v>327</v>
      </c>
      <c r="J44" s="170" t="s">
        <v>402</v>
      </c>
      <c r="K44" s="170" t="s">
        <v>431</v>
      </c>
      <c r="L44" s="170" t="s">
        <v>448</v>
      </c>
      <c r="M44" s="17"/>
    </row>
    <row r="46" spans="1:13" ht="12.6" customHeight="1">
      <c r="A46" s="138" t="s">
        <v>130</v>
      </c>
    </row>
    <row r="48" spans="1:13" ht="12.6" customHeight="1">
      <c r="A48" s="92"/>
      <c r="B48" s="16" t="s">
        <v>562</v>
      </c>
      <c r="C48" s="16" t="s">
        <v>563</v>
      </c>
      <c r="D48" s="16" t="s">
        <v>564</v>
      </c>
      <c r="E48" s="16" t="s">
        <v>565</v>
      </c>
      <c r="F48" s="109" t="s">
        <v>80</v>
      </c>
      <c r="G48" s="65"/>
      <c r="H48" s="16" t="s">
        <v>273</v>
      </c>
      <c r="I48" s="16" t="s">
        <v>274</v>
      </c>
      <c r="J48" s="16" t="s">
        <v>275</v>
      </c>
      <c r="K48" s="16" t="s">
        <v>276</v>
      </c>
      <c r="L48" s="109" t="s">
        <v>80</v>
      </c>
      <c r="M48" s="65"/>
    </row>
    <row r="49" spans="1:13" ht="12.6" customHeight="1">
      <c r="A49" s="19" t="s">
        <v>30</v>
      </c>
      <c r="B49" s="113" t="s">
        <v>137</v>
      </c>
      <c r="C49" s="110" t="s">
        <v>137</v>
      </c>
      <c r="D49" s="110" t="s">
        <v>115</v>
      </c>
      <c r="E49" s="110"/>
      <c r="F49" s="170" t="s">
        <v>471</v>
      </c>
      <c r="G49" s="65"/>
      <c r="H49" s="113" t="s">
        <v>137</v>
      </c>
      <c r="I49" s="110" t="s">
        <v>137</v>
      </c>
      <c r="J49" s="110" t="s">
        <v>69</v>
      </c>
      <c r="K49" s="110" t="s">
        <v>69</v>
      </c>
      <c r="L49" s="170" t="s">
        <v>135</v>
      </c>
      <c r="M49" s="65"/>
    </row>
    <row r="50" spans="1:13" ht="12.6" customHeight="1">
      <c r="A50" s="19" t="s">
        <v>55</v>
      </c>
      <c r="B50" s="112" t="s">
        <v>651</v>
      </c>
      <c r="C50" s="110" t="s">
        <v>913</v>
      </c>
      <c r="D50" s="110" t="s">
        <v>914</v>
      </c>
      <c r="E50" s="110"/>
      <c r="F50" s="170" t="s">
        <v>919</v>
      </c>
      <c r="G50" s="65"/>
      <c r="H50" s="112" t="s">
        <v>361</v>
      </c>
      <c r="I50" s="110" t="s">
        <v>533</v>
      </c>
      <c r="J50" s="110" t="s">
        <v>534</v>
      </c>
      <c r="K50" s="110" t="s">
        <v>535</v>
      </c>
      <c r="L50" s="170" t="s">
        <v>536</v>
      </c>
      <c r="M50" s="65"/>
    </row>
    <row r="51" spans="1:13" ht="12.6" customHeight="1">
      <c r="A51" s="19" t="s">
        <v>10</v>
      </c>
      <c r="B51" s="113" t="s">
        <v>652</v>
      </c>
      <c r="C51" s="110" t="s">
        <v>407</v>
      </c>
      <c r="D51" s="110" t="s">
        <v>915</v>
      </c>
      <c r="E51" s="110"/>
      <c r="F51" s="170" t="s">
        <v>920</v>
      </c>
      <c r="G51" s="65"/>
      <c r="H51" s="113" t="s">
        <v>315</v>
      </c>
      <c r="I51" s="110" t="s">
        <v>537</v>
      </c>
      <c r="J51" s="110" t="s">
        <v>538</v>
      </c>
      <c r="K51" s="110" t="s">
        <v>599</v>
      </c>
      <c r="L51" s="170" t="s">
        <v>600</v>
      </c>
      <c r="M51" s="65"/>
    </row>
    <row r="52" spans="1:13" ht="12.6" customHeight="1">
      <c r="A52" s="19" t="s">
        <v>43</v>
      </c>
      <c r="B52" s="113" t="s">
        <v>68</v>
      </c>
      <c r="C52" s="110" t="s">
        <v>137</v>
      </c>
      <c r="D52" s="110" t="s">
        <v>68</v>
      </c>
      <c r="E52" s="110"/>
      <c r="F52" s="170" t="s">
        <v>137</v>
      </c>
      <c r="G52" s="65"/>
      <c r="H52" s="113" t="s">
        <v>68</v>
      </c>
      <c r="I52" s="110" t="s">
        <v>68</v>
      </c>
      <c r="J52" s="110" t="s">
        <v>68</v>
      </c>
      <c r="K52" s="110" t="s">
        <v>68</v>
      </c>
      <c r="L52" s="170" t="s">
        <v>68</v>
      </c>
      <c r="M52" s="65"/>
    </row>
    <row r="53" spans="1:13" ht="12.6" customHeight="1">
      <c r="A53" s="19" t="s">
        <v>56</v>
      </c>
      <c r="B53" s="113" t="s">
        <v>596</v>
      </c>
      <c r="C53" s="110" t="s">
        <v>653</v>
      </c>
      <c r="D53" s="110" t="s">
        <v>916</v>
      </c>
      <c r="E53" s="110"/>
      <c r="F53" s="170" t="s">
        <v>921</v>
      </c>
      <c r="G53" s="65"/>
      <c r="H53" s="113" t="s">
        <v>601</v>
      </c>
      <c r="I53" s="110" t="s">
        <v>70</v>
      </c>
      <c r="J53" s="110" t="s">
        <v>602</v>
      </c>
      <c r="K53" s="110" t="s">
        <v>603</v>
      </c>
      <c r="L53" s="170" t="s">
        <v>604</v>
      </c>
      <c r="M53" s="65"/>
    </row>
    <row r="54" spans="1:13" ht="12.6" customHeight="1">
      <c r="A54" s="19" t="s">
        <v>85</v>
      </c>
      <c r="B54" s="113" t="s">
        <v>314</v>
      </c>
      <c r="C54" s="110" t="s">
        <v>917</v>
      </c>
      <c r="D54" s="110" t="s">
        <v>918</v>
      </c>
      <c r="E54" s="110"/>
      <c r="F54" s="170" t="s">
        <v>922</v>
      </c>
      <c r="G54" s="17"/>
      <c r="H54" s="113" t="s">
        <v>215</v>
      </c>
      <c r="I54" s="110" t="s">
        <v>362</v>
      </c>
      <c r="J54" s="110" t="s">
        <v>605</v>
      </c>
      <c r="K54" s="110" t="s">
        <v>606</v>
      </c>
      <c r="L54" s="170" t="s">
        <v>607</v>
      </c>
      <c r="M54" s="17"/>
    </row>
    <row r="55" spans="1:13" ht="12.6" customHeight="1">
      <c r="A55" s="171" t="s">
        <v>28</v>
      </c>
      <c r="B55" s="170" t="s">
        <v>649</v>
      </c>
      <c r="C55" s="170" t="s">
        <v>901</v>
      </c>
      <c r="D55" s="170" t="s">
        <v>902</v>
      </c>
      <c r="E55" s="170"/>
      <c r="F55" s="170" t="s">
        <v>911</v>
      </c>
      <c r="G55" s="114"/>
      <c r="H55" s="170" t="s">
        <v>591</v>
      </c>
      <c r="I55" s="170" t="s">
        <v>592</v>
      </c>
      <c r="J55" s="170" t="s">
        <v>593</v>
      </c>
      <c r="K55" s="170" t="s">
        <v>594</v>
      </c>
      <c r="L55" s="170" t="s">
        <v>595</v>
      </c>
      <c r="M55" s="114"/>
    </row>
    <row r="57" spans="1:13" ht="12.6" customHeight="1">
      <c r="A57" s="138" t="s">
        <v>131</v>
      </c>
    </row>
    <row r="59" spans="1:13" ht="12.6" customHeight="1">
      <c r="A59" s="92"/>
      <c r="B59" s="16" t="s">
        <v>562</v>
      </c>
      <c r="C59" s="16" t="s">
        <v>563</v>
      </c>
      <c r="D59" s="16" t="s">
        <v>564</v>
      </c>
      <c r="E59" s="16" t="s">
        <v>565</v>
      </c>
      <c r="F59" s="109" t="s">
        <v>80</v>
      </c>
      <c r="G59" s="65"/>
      <c r="H59" s="16" t="s">
        <v>273</v>
      </c>
      <c r="I59" s="16" t="s">
        <v>274</v>
      </c>
      <c r="J59" s="16" t="s">
        <v>275</v>
      </c>
      <c r="K59" s="16" t="s">
        <v>276</v>
      </c>
      <c r="L59" s="109" t="s">
        <v>80</v>
      </c>
      <c r="M59" s="65"/>
    </row>
    <row r="60" spans="1:13" ht="12.6" customHeight="1">
      <c r="A60" s="19" t="s">
        <v>30</v>
      </c>
      <c r="B60" s="110" t="s">
        <v>220</v>
      </c>
      <c r="C60" s="110" t="s">
        <v>137</v>
      </c>
      <c r="D60" s="111" t="s">
        <v>137</v>
      </c>
      <c r="E60" s="110"/>
      <c r="F60" s="170" t="s">
        <v>866</v>
      </c>
      <c r="G60" s="17"/>
      <c r="H60" s="110" t="s">
        <v>292</v>
      </c>
      <c r="I60" s="110" t="s">
        <v>337</v>
      </c>
      <c r="J60" s="111" t="s">
        <v>76</v>
      </c>
      <c r="K60" s="110" t="s">
        <v>68</v>
      </c>
      <c r="L60" s="170" t="s">
        <v>374</v>
      </c>
      <c r="M60" s="17"/>
    </row>
    <row r="61" spans="1:13" ht="12.6" customHeight="1">
      <c r="A61" s="19" t="s">
        <v>55</v>
      </c>
      <c r="B61" s="110" t="s">
        <v>68</v>
      </c>
      <c r="C61" s="110" t="s">
        <v>115</v>
      </c>
      <c r="D61" s="111" t="s">
        <v>115</v>
      </c>
      <c r="E61" s="110"/>
      <c r="F61" s="170" t="s">
        <v>864</v>
      </c>
      <c r="G61" s="82"/>
      <c r="H61" s="110" t="s">
        <v>74</v>
      </c>
      <c r="I61" s="110" t="s">
        <v>137</v>
      </c>
      <c r="J61" s="111" t="s">
        <v>68</v>
      </c>
      <c r="K61" s="110" t="s">
        <v>477</v>
      </c>
      <c r="L61" s="170" t="s">
        <v>478</v>
      </c>
      <c r="M61" s="82"/>
    </row>
    <row r="62" spans="1:13" ht="12.6" customHeight="1">
      <c r="A62" s="19" t="s">
        <v>10</v>
      </c>
      <c r="B62" s="110" t="s">
        <v>579</v>
      </c>
      <c r="C62" s="110" t="s">
        <v>630</v>
      </c>
      <c r="D62" s="111" t="s">
        <v>630</v>
      </c>
      <c r="E62" s="110"/>
      <c r="F62" s="170" t="s">
        <v>867</v>
      </c>
      <c r="G62" s="17"/>
      <c r="H62" s="110" t="s">
        <v>291</v>
      </c>
      <c r="I62" s="110" t="s">
        <v>338</v>
      </c>
      <c r="J62" s="111" t="s">
        <v>116</v>
      </c>
      <c r="K62" s="110" t="s">
        <v>363</v>
      </c>
      <c r="L62" s="170" t="s">
        <v>479</v>
      </c>
      <c r="M62" s="17"/>
    </row>
    <row r="63" spans="1:13" ht="12.6" customHeight="1">
      <c r="A63" s="19" t="s">
        <v>43</v>
      </c>
      <c r="B63" s="110" t="s">
        <v>68</v>
      </c>
      <c r="C63" s="110" t="s">
        <v>68</v>
      </c>
      <c r="D63" s="111" t="s">
        <v>68</v>
      </c>
      <c r="E63" s="110"/>
      <c r="F63" s="170" t="s">
        <v>68</v>
      </c>
      <c r="G63" s="82"/>
      <c r="H63" s="110" t="s">
        <v>68</v>
      </c>
      <c r="I63" s="110" t="s">
        <v>68</v>
      </c>
      <c r="J63" s="111" t="s">
        <v>68</v>
      </c>
      <c r="K63" s="110" t="s">
        <v>68</v>
      </c>
      <c r="L63" s="170" t="s">
        <v>68</v>
      </c>
      <c r="M63" s="82"/>
    </row>
    <row r="64" spans="1:13" ht="12.6" customHeight="1">
      <c r="A64" s="19" t="s">
        <v>31</v>
      </c>
      <c r="B64" s="110" t="s">
        <v>580</v>
      </c>
      <c r="C64" s="110" t="s">
        <v>631</v>
      </c>
      <c r="D64" s="111" t="s">
        <v>631</v>
      </c>
      <c r="E64" s="110"/>
      <c r="F64" s="170" t="s">
        <v>868</v>
      </c>
      <c r="G64" s="65"/>
      <c r="H64" s="110" t="s">
        <v>310</v>
      </c>
      <c r="I64" s="110" t="s">
        <v>339</v>
      </c>
      <c r="J64" s="111" t="s">
        <v>68</v>
      </c>
      <c r="K64" s="110" t="s">
        <v>68</v>
      </c>
      <c r="L64" s="170" t="s">
        <v>375</v>
      </c>
      <c r="M64" s="65"/>
    </row>
    <row r="65" spans="1:13" ht="12.6" customHeight="1">
      <c r="A65" s="19" t="s">
        <v>257</v>
      </c>
      <c r="B65" s="110" t="s">
        <v>337</v>
      </c>
      <c r="C65" s="110" t="s">
        <v>210</v>
      </c>
      <c r="D65" s="111" t="s">
        <v>210</v>
      </c>
      <c r="E65" s="110"/>
      <c r="F65" s="170" t="s">
        <v>869</v>
      </c>
      <c r="G65" s="65"/>
      <c r="H65" s="110" t="s">
        <v>207</v>
      </c>
      <c r="I65" s="110" t="s">
        <v>109</v>
      </c>
      <c r="J65" s="111" t="s">
        <v>68</v>
      </c>
      <c r="K65" s="110" t="s">
        <v>76</v>
      </c>
      <c r="L65" s="170" t="s">
        <v>480</v>
      </c>
      <c r="M65" s="65"/>
    </row>
    <row r="66" spans="1:13" ht="12.6" customHeight="1">
      <c r="A66" s="171" t="s">
        <v>28</v>
      </c>
      <c r="B66" s="170" t="s">
        <v>578</v>
      </c>
      <c r="C66" s="170" t="s">
        <v>628</v>
      </c>
      <c r="D66" s="170" t="s">
        <v>628</v>
      </c>
      <c r="E66" s="170"/>
      <c r="F66" s="170" t="s">
        <v>862</v>
      </c>
      <c r="G66" s="17"/>
      <c r="H66" s="170" t="s">
        <v>309</v>
      </c>
      <c r="I66" s="170" t="s">
        <v>334</v>
      </c>
      <c r="J66" s="170" t="s">
        <v>360</v>
      </c>
      <c r="K66" s="170" t="s">
        <v>474</v>
      </c>
      <c r="L66" s="170" t="s">
        <v>470</v>
      </c>
      <c r="M66" s="17"/>
    </row>
    <row r="68" spans="1:13" ht="12.6" customHeight="1">
      <c r="A68" s="138" t="s">
        <v>240</v>
      </c>
    </row>
    <row r="70" spans="1:13" ht="12.6" customHeight="1">
      <c r="A70" s="92"/>
      <c r="B70" s="16" t="s">
        <v>562</v>
      </c>
      <c r="C70" s="16" t="s">
        <v>563</v>
      </c>
      <c r="D70" s="16" t="s">
        <v>564</v>
      </c>
      <c r="E70" s="16" t="s">
        <v>565</v>
      </c>
      <c r="F70" s="109" t="s">
        <v>80</v>
      </c>
      <c r="G70" s="65"/>
      <c r="H70" s="16" t="s">
        <v>273</v>
      </c>
      <c r="I70" s="16" t="s">
        <v>274</v>
      </c>
      <c r="J70" s="16" t="s">
        <v>275</v>
      </c>
      <c r="K70" s="16" t="s">
        <v>276</v>
      </c>
      <c r="L70" s="109" t="s">
        <v>80</v>
      </c>
      <c r="M70" s="65"/>
    </row>
    <row r="71" spans="1:13" ht="12.6" customHeight="1">
      <c r="A71" s="19" t="s">
        <v>30</v>
      </c>
      <c r="B71" s="110" t="s">
        <v>68</v>
      </c>
      <c r="C71" s="110" t="s">
        <v>337</v>
      </c>
      <c r="D71" s="111"/>
      <c r="E71" s="110"/>
      <c r="F71" s="170" t="s">
        <v>337</v>
      </c>
      <c r="G71" s="17"/>
      <c r="H71" s="110" t="s">
        <v>68</v>
      </c>
      <c r="I71" s="110" t="s">
        <v>68</v>
      </c>
      <c r="J71" s="111" t="s">
        <v>69</v>
      </c>
      <c r="K71" s="110" t="s">
        <v>68</v>
      </c>
      <c r="L71" s="170" t="s">
        <v>69</v>
      </c>
      <c r="M71" s="17"/>
    </row>
    <row r="72" spans="1:13" ht="12.6" customHeight="1">
      <c r="A72" s="19" t="s">
        <v>43</v>
      </c>
      <c r="B72" s="110" t="s">
        <v>68</v>
      </c>
      <c r="C72" s="110" t="s">
        <v>68</v>
      </c>
      <c r="D72" s="111"/>
      <c r="E72" s="110"/>
      <c r="F72" s="170" t="s">
        <v>68</v>
      </c>
      <c r="G72" s="82"/>
      <c r="H72" s="110" t="s">
        <v>68</v>
      </c>
      <c r="I72" s="110" t="s">
        <v>68</v>
      </c>
      <c r="J72" s="111" t="s">
        <v>68</v>
      </c>
      <c r="K72" s="110" t="s">
        <v>68</v>
      </c>
      <c r="L72" s="170" t="s">
        <v>68</v>
      </c>
      <c r="M72" s="82"/>
    </row>
    <row r="73" spans="1:13" ht="12.6" customHeight="1">
      <c r="A73" s="19" t="s">
        <v>257</v>
      </c>
      <c r="B73" s="110" t="s">
        <v>620</v>
      </c>
      <c r="C73" s="110" t="s">
        <v>676</v>
      </c>
      <c r="D73" s="111"/>
      <c r="E73" s="110"/>
      <c r="F73" s="170" t="s">
        <v>677</v>
      </c>
      <c r="G73" s="17"/>
      <c r="H73" s="110" t="s">
        <v>302</v>
      </c>
      <c r="I73" s="110" t="s">
        <v>348</v>
      </c>
      <c r="J73" s="111" t="s">
        <v>403</v>
      </c>
      <c r="K73" s="110" t="s">
        <v>517</v>
      </c>
      <c r="L73" s="170" t="s">
        <v>511</v>
      </c>
      <c r="M73" s="17"/>
    </row>
    <row r="74" spans="1:13" ht="12.6" customHeight="1">
      <c r="A74" s="19" t="s">
        <v>55</v>
      </c>
      <c r="B74" s="110" t="s">
        <v>621</v>
      </c>
      <c r="C74" s="110" t="s">
        <v>678</v>
      </c>
      <c r="D74" s="111"/>
      <c r="E74" s="110"/>
      <c r="F74" s="170" t="s">
        <v>679</v>
      </c>
      <c r="G74" s="82"/>
      <c r="H74" s="110" t="s">
        <v>303</v>
      </c>
      <c r="I74" s="110" t="s">
        <v>349</v>
      </c>
      <c r="J74" s="111" t="s">
        <v>404</v>
      </c>
      <c r="K74" s="110" t="s">
        <v>518</v>
      </c>
      <c r="L74" s="170" t="s">
        <v>512</v>
      </c>
      <c r="M74" s="82"/>
    </row>
    <row r="75" spans="1:13" ht="12.6" customHeight="1">
      <c r="A75" s="19" t="s">
        <v>10</v>
      </c>
      <c r="B75" s="110" t="s">
        <v>622</v>
      </c>
      <c r="C75" s="110" t="s">
        <v>680</v>
      </c>
      <c r="D75" s="111"/>
      <c r="E75" s="110"/>
      <c r="F75" s="170" t="s">
        <v>681</v>
      </c>
      <c r="G75" s="65"/>
      <c r="H75" s="110" t="s">
        <v>304</v>
      </c>
      <c r="I75" s="110" t="s">
        <v>350</v>
      </c>
      <c r="J75" s="111" t="s">
        <v>405</v>
      </c>
      <c r="K75" s="110" t="s">
        <v>519</v>
      </c>
      <c r="L75" s="170" t="s">
        <v>513</v>
      </c>
      <c r="M75" s="65"/>
    </row>
    <row r="76" spans="1:13" ht="12.6" customHeight="1">
      <c r="A76" s="19" t="s">
        <v>56</v>
      </c>
      <c r="B76" s="110" t="s">
        <v>623</v>
      </c>
      <c r="C76" s="110" t="s">
        <v>682</v>
      </c>
      <c r="D76" s="111"/>
      <c r="E76" s="110"/>
      <c r="F76" s="170" t="s">
        <v>683</v>
      </c>
      <c r="G76" s="65"/>
      <c r="H76" s="110" t="s">
        <v>305</v>
      </c>
      <c r="I76" s="110" t="s">
        <v>68</v>
      </c>
      <c r="J76" s="111" t="s">
        <v>406</v>
      </c>
      <c r="K76" s="110" t="s">
        <v>520</v>
      </c>
      <c r="L76" s="170" t="s">
        <v>514</v>
      </c>
      <c r="M76" s="65"/>
    </row>
    <row r="77" spans="1:13" ht="12.6" customHeight="1">
      <c r="A77" s="19" t="s">
        <v>71</v>
      </c>
      <c r="B77" s="110" t="s">
        <v>624</v>
      </c>
      <c r="C77" s="110" t="s">
        <v>214</v>
      </c>
      <c r="D77" s="110"/>
      <c r="E77" s="110"/>
      <c r="F77" s="170" t="s">
        <v>684</v>
      </c>
      <c r="G77" s="65"/>
      <c r="H77" s="110" t="s">
        <v>306</v>
      </c>
      <c r="I77" s="110" t="s">
        <v>210</v>
      </c>
      <c r="J77" s="110" t="s">
        <v>407</v>
      </c>
      <c r="K77" s="110" t="s">
        <v>521</v>
      </c>
      <c r="L77" s="170" t="s">
        <v>515</v>
      </c>
      <c r="M77" s="65"/>
    </row>
    <row r="78" spans="1:13" ht="12.6" customHeight="1">
      <c r="A78" s="19" t="s">
        <v>258</v>
      </c>
      <c r="B78" s="110" t="s">
        <v>625</v>
      </c>
      <c r="C78" s="110" t="s">
        <v>685</v>
      </c>
      <c r="D78" s="110"/>
      <c r="E78" s="110"/>
      <c r="F78" s="170" t="s">
        <v>686</v>
      </c>
      <c r="G78" s="17"/>
      <c r="H78" s="110" t="s">
        <v>307</v>
      </c>
      <c r="I78" s="110" t="s">
        <v>351</v>
      </c>
      <c r="J78" s="110" t="s">
        <v>89</v>
      </c>
      <c r="K78" s="110" t="s">
        <v>522</v>
      </c>
      <c r="L78" s="170" t="s">
        <v>516</v>
      </c>
      <c r="M78" s="17"/>
    </row>
    <row r="79" spans="1:13" ht="12.6" customHeight="1">
      <c r="A79" s="171" t="s">
        <v>28</v>
      </c>
      <c r="B79" s="170" t="s">
        <v>616</v>
      </c>
      <c r="C79" s="170" t="s">
        <v>663</v>
      </c>
      <c r="D79" s="170"/>
      <c r="E79" s="170"/>
      <c r="F79" s="170" t="s">
        <v>667</v>
      </c>
      <c r="G79" s="17"/>
      <c r="H79" s="170" t="s">
        <v>298</v>
      </c>
      <c r="I79" s="170" t="s">
        <v>344</v>
      </c>
      <c r="J79" s="170" t="s">
        <v>388</v>
      </c>
      <c r="K79" s="170" t="s">
        <v>495</v>
      </c>
      <c r="L79" s="170" t="s">
        <v>501</v>
      </c>
      <c r="M79" s="17"/>
    </row>
    <row r="81" spans="1:13" ht="12.6" customHeight="1">
      <c r="A81" s="138" t="s">
        <v>132</v>
      </c>
    </row>
    <row r="83" spans="1:13" ht="12.6" customHeight="1">
      <c r="A83" s="92"/>
      <c r="B83" s="16" t="s">
        <v>562</v>
      </c>
      <c r="C83" s="16" t="s">
        <v>563</v>
      </c>
      <c r="D83" s="16" t="s">
        <v>564</v>
      </c>
      <c r="E83" s="16" t="s">
        <v>565</v>
      </c>
      <c r="F83" s="109" t="s">
        <v>80</v>
      </c>
      <c r="G83" s="65"/>
      <c r="H83" s="16" t="s">
        <v>273</v>
      </c>
      <c r="I83" s="16" t="s">
        <v>274</v>
      </c>
      <c r="J83" s="16" t="s">
        <v>275</v>
      </c>
      <c r="K83" s="16" t="s">
        <v>276</v>
      </c>
      <c r="L83" s="109" t="s">
        <v>80</v>
      </c>
      <c r="M83" s="65"/>
    </row>
    <row r="84" spans="1:13" ht="12.6" customHeight="1">
      <c r="A84" s="19" t="s">
        <v>30</v>
      </c>
      <c r="B84" s="112" t="s">
        <v>573</v>
      </c>
      <c r="C84" s="110" t="s">
        <v>74</v>
      </c>
      <c r="D84" s="110" t="s">
        <v>887</v>
      </c>
      <c r="E84" s="110"/>
      <c r="F84" s="170" t="s">
        <v>891</v>
      </c>
      <c r="G84" s="65"/>
      <c r="H84" s="112" t="s">
        <v>287</v>
      </c>
      <c r="I84" s="110" t="s">
        <v>328</v>
      </c>
      <c r="J84" s="110" t="s">
        <v>408</v>
      </c>
      <c r="K84" s="110" t="s">
        <v>449</v>
      </c>
      <c r="L84" s="170" t="s">
        <v>453</v>
      </c>
      <c r="M84" s="65"/>
    </row>
    <row r="85" spans="1:13" ht="12.6" customHeight="1">
      <c r="A85" s="19" t="s">
        <v>55</v>
      </c>
      <c r="B85" s="112" t="s">
        <v>574</v>
      </c>
      <c r="C85" s="110" t="s">
        <v>641</v>
      </c>
      <c r="D85" s="110" t="s">
        <v>888</v>
      </c>
      <c r="E85" s="110"/>
      <c r="F85" s="170" t="s">
        <v>892</v>
      </c>
      <c r="G85" s="65"/>
      <c r="H85" s="112" t="s">
        <v>288</v>
      </c>
      <c r="I85" s="110" t="s">
        <v>329</v>
      </c>
      <c r="J85" s="110" t="s">
        <v>409</v>
      </c>
      <c r="K85" s="110" t="s">
        <v>450</v>
      </c>
      <c r="L85" s="170" t="s">
        <v>454</v>
      </c>
      <c r="M85" s="65"/>
    </row>
    <row r="86" spans="1:13" ht="12.6" customHeight="1">
      <c r="A86" s="19" t="s">
        <v>10</v>
      </c>
      <c r="B86" s="112" t="s">
        <v>575</v>
      </c>
      <c r="C86" s="110" t="s">
        <v>642</v>
      </c>
      <c r="D86" s="110" t="s">
        <v>889</v>
      </c>
      <c r="E86" s="110"/>
      <c r="F86" s="170" t="s">
        <v>893</v>
      </c>
      <c r="G86" s="65"/>
      <c r="H86" s="112" t="s">
        <v>289</v>
      </c>
      <c r="I86" s="110" t="s">
        <v>330</v>
      </c>
      <c r="J86" s="110" t="s">
        <v>410</v>
      </c>
      <c r="K86" s="110" t="s">
        <v>451</v>
      </c>
      <c r="L86" s="170" t="s">
        <v>455</v>
      </c>
      <c r="M86" s="65"/>
    </row>
    <row r="87" spans="1:13" ht="12.6" customHeight="1">
      <c r="A87" s="19" t="s">
        <v>43</v>
      </c>
      <c r="B87" s="112" t="s">
        <v>213</v>
      </c>
      <c r="C87" s="110" t="s">
        <v>68</v>
      </c>
      <c r="D87" s="110" t="s">
        <v>68</v>
      </c>
      <c r="E87" s="110"/>
      <c r="F87" s="170" t="s">
        <v>213</v>
      </c>
      <c r="G87" s="65"/>
      <c r="H87" s="112" t="s">
        <v>68</v>
      </c>
      <c r="I87" s="110" t="s">
        <v>203</v>
      </c>
      <c r="J87" s="110" t="s">
        <v>68</v>
      </c>
      <c r="K87" s="110" t="s">
        <v>68</v>
      </c>
      <c r="L87" s="170" t="s">
        <v>203</v>
      </c>
      <c r="M87" s="65"/>
    </row>
    <row r="88" spans="1:13" ht="12.6" customHeight="1">
      <c r="A88" s="19" t="s">
        <v>31</v>
      </c>
      <c r="B88" s="112" t="s">
        <v>576</v>
      </c>
      <c r="C88" s="110" t="s">
        <v>643</v>
      </c>
      <c r="D88" s="110" t="s">
        <v>890</v>
      </c>
      <c r="E88" s="110"/>
      <c r="F88" s="170" t="s">
        <v>894</v>
      </c>
      <c r="G88" s="65"/>
      <c r="H88" s="112" t="s">
        <v>290</v>
      </c>
      <c r="I88" s="110" t="s">
        <v>331</v>
      </c>
      <c r="J88" s="110" t="s">
        <v>411</v>
      </c>
      <c r="K88" s="110" t="s">
        <v>452</v>
      </c>
      <c r="L88" s="170" t="s">
        <v>456</v>
      </c>
      <c r="M88" s="65"/>
    </row>
    <row r="89" spans="1:13" ht="12.6" customHeight="1">
      <c r="A89" s="171" t="s">
        <v>28</v>
      </c>
      <c r="B89" s="170" t="s">
        <v>571</v>
      </c>
      <c r="C89" s="170" t="s">
        <v>637</v>
      </c>
      <c r="D89" s="170" t="s">
        <v>873</v>
      </c>
      <c r="E89" s="170"/>
      <c r="F89" s="170" t="s">
        <v>880</v>
      </c>
      <c r="G89" s="17"/>
      <c r="H89" s="170" t="s">
        <v>282</v>
      </c>
      <c r="I89" s="170" t="s">
        <v>322</v>
      </c>
      <c r="J89" s="170" t="s">
        <v>395</v>
      </c>
      <c r="K89" s="170" t="s">
        <v>432</v>
      </c>
      <c r="L89" s="170" t="s">
        <v>439</v>
      </c>
      <c r="M89" s="17"/>
    </row>
    <row r="91" spans="1:13" ht="12.6" customHeight="1">
      <c r="A91" s="138" t="s">
        <v>133</v>
      </c>
      <c r="B91" s="10"/>
      <c r="H91" s="10"/>
    </row>
    <row r="93" spans="1:13" ht="12.6" customHeight="1">
      <c r="A93" s="92"/>
      <c r="B93" s="16" t="s">
        <v>562</v>
      </c>
      <c r="C93" s="16" t="s">
        <v>563</v>
      </c>
      <c r="D93" s="16" t="s">
        <v>564</v>
      </c>
      <c r="E93" s="16" t="s">
        <v>565</v>
      </c>
      <c r="F93" s="109" t="s">
        <v>80</v>
      </c>
      <c r="G93" s="65"/>
      <c r="H93" s="16" t="s">
        <v>273</v>
      </c>
      <c r="I93" s="16" t="s">
        <v>274</v>
      </c>
      <c r="J93" s="16" t="s">
        <v>275</v>
      </c>
      <c r="K93" s="16" t="s">
        <v>276</v>
      </c>
      <c r="L93" s="109" t="s">
        <v>80</v>
      </c>
      <c r="M93" s="65"/>
    </row>
    <row r="94" spans="1:13" ht="12.6" customHeight="1">
      <c r="A94" s="19" t="s">
        <v>30</v>
      </c>
      <c r="B94" s="113" t="s">
        <v>471</v>
      </c>
      <c r="C94" s="110" t="s">
        <v>654</v>
      </c>
      <c r="D94" s="110" t="s">
        <v>923</v>
      </c>
      <c r="E94" s="110"/>
      <c r="F94" s="170" t="s">
        <v>891</v>
      </c>
      <c r="G94" s="65"/>
      <c r="H94" s="113" t="s">
        <v>115</v>
      </c>
      <c r="I94" s="110" t="s">
        <v>365</v>
      </c>
      <c r="J94" s="110" t="s">
        <v>366</v>
      </c>
      <c r="K94" s="110" t="s">
        <v>292</v>
      </c>
      <c r="L94" s="170" t="s">
        <v>539</v>
      </c>
      <c r="M94" s="65"/>
    </row>
    <row r="95" spans="1:13" ht="12.6" customHeight="1">
      <c r="A95" s="19" t="s">
        <v>55</v>
      </c>
      <c r="B95" s="112" t="s">
        <v>655</v>
      </c>
      <c r="C95" s="110" t="s">
        <v>924</v>
      </c>
      <c r="D95" s="110" t="s">
        <v>925</v>
      </c>
      <c r="E95" s="110"/>
      <c r="F95" s="170" t="s">
        <v>930</v>
      </c>
      <c r="G95" s="17"/>
      <c r="H95" s="112" t="s">
        <v>367</v>
      </c>
      <c r="I95" s="110" t="s">
        <v>368</v>
      </c>
      <c r="J95" s="110" t="s">
        <v>369</v>
      </c>
      <c r="K95" s="110" t="s">
        <v>540</v>
      </c>
      <c r="L95" s="170" t="s">
        <v>541</v>
      </c>
      <c r="M95" s="17"/>
    </row>
    <row r="96" spans="1:13" ht="12.6" customHeight="1">
      <c r="A96" s="19" t="s">
        <v>10</v>
      </c>
      <c r="B96" s="113" t="s">
        <v>656</v>
      </c>
      <c r="C96" s="110" t="s">
        <v>926</v>
      </c>
      <c r="D96" s="110" t="s">
        <v>927</v>
      </c>
      <c r="E96" s="110"/>
      <c r="F96" s="170" t="s">
        <v>931</v>
      </c>
      <c r="G96" s="115"/>
      <c r="H96" s="113" t="s">
        <v>316</v>
      </c>
      <c r="I96" s="110" t="s">
        <v>370</v>
      </c>
      <c r="J96" s="110" t="s">
        <v>371</v>
      </c>
      <c r="K96" s="110" t="s">
        <v>542</v>
      </c>
      <c r="L96" s="170" t="s">
        <v>543</v>
      </c>
      <c r="M96" s="115"/>
    </row>
    <row r="97" spans="1:13" ht="12.6" customHeight="1">
      <c r="A97" s="19" t="s">
        <v>43</v>
      </c>
      <c r="B97" s="113" t="s">
        <v>68</v>
      </c>
      <c r="C97" s="110" t="s">
        <v>68</v>
      </c>
      <c r="D97" s="110" t="s">
        <v>68</v>
      </c>
      <c r="E97" s="110"/>
      <c r="F97" s="170" t="s">
        <v>68</v>
      </c>
      <c r="G97" s="17"/>
      <c r="H97" s="113" t="s">
        <v>68</v>
      </c>
      <c r="I97" s="110" t="s">
        <v>68</v>
      </c>
      <c r="J97" s="110" t="s">
        <v>68</v>
      </c>
      <c r="K97" s="110" t="s">
        <v>68</v>
      </c>
      <c r="L97" s="170" t="s">
        <v>68</v>
      </c>
      <c r="M97" s="17"/>
    </row>
    <row r="98" spans="1:13" ht="12.6" customHeight="1">
      <c r="A98" s="19" t="s">
        <v>56</v>
      </c>
      <c r="B98" s="113" t="s">
        <v>597</v>
      </c>
      <c r="C98" s="110" t="s">
        <v>657</v>
      </c>
      <c r="D98" s="110" t="s">
        <v>928</v>
      </c>
      <c r="E98" s="110"/>
      <c r="F98" s="170" t="s">
        <v>932</v>
      </c>
      <c r="G98" s="115"/>
      <c r="H98" s="113" t="s">
        <v>544</v>
      </c>
      <c r="I98" s="110" t="s">
        <v>545</v>
      </c>
      <c r="J98" s="110" t="s">
        <v>546</v>
      </c>
      <c r="K98" s="110" t="s">
        <v>547</v>
      </c>
      <c r="L98" s="170" t="s">
        <v>548</v>
      </c>
      <c r="M98" s="115"/>
    </row>
    <row r="99" spans="1:13" ht="12.6" customHeight="1">
      <c r="A99" s="19" t="s">
        <v>71</v>
      </c>
      <c r="B99" s="113" t="s">
        <v>598</v>
      </c>
      <c r="C99" s="110" t="s">
        <v>658</v>
      </c>
      <c r="D99" s="110" t="s">
        <v>929</v>
      </c>
      <c r="E99" s="110"/>
      <c r="F99" s="170" t="s">
        <v>933</v>
      </c>
      <c r="G99" s="17"/>
      <c r="H99" s="113" t="s">
        <v>372</v>
      </c>
      <c r="I99" s="110" t="s">
        <v>549</v>
      </c>
      <c r="J99" s="110" t="s">
        <v>550</v>
      </c>
      <c r="K99" s="110" t="s">
        <v>551</v>
      </c>
      <c r="L99" s="170" t="s">
        <v>552</v>
      </c>
      <c r="M99" s="17"/>
    </row>
    <row r="100" spans="1:13" ht="12.6" customHeight="1">
      <c r="A100" s="171" t="s">
        <v>28</v>
      </c>
      <c r="B100" s="170" t="s">
        <v>650</v>
      </c>
      <c r="C100" s="170" t="s">
        <v>903</v>
      </c>
      <c r="D100" s="170" t="s">
        <v>904</v>
      </c>
      <c r="E100" s="170"/>
      <c r="F100" s="170" t="s">
        <v>912</v>
      </c>
      <c r="G100" s="22"/>
      <c r="H100" s="170" t="s">
        <v>529</v>
      </c>
      <c r="I100" s="170" t="s">
        <v>356</v>
      </c>
      <c r="J100" s="170" t="s">
        <v>530</v>
      </c>
      <c r="K100" s="170" t="s">
        <v>531</v>
      </c>
      <c r="L100" s="170" t="s">
        <v>532</v>
      </c>
      <c r="M100" s="22"/>
    </row>
    <row r="102" spans="1:13" ht="12.6" customHeight="1">
      <c r="A102" s="8" t="s">
        <v>413</v>
      </c>
    </row>
    <row r="103" spans="1:13" ht="12.6" customHeight="1">
      <c r="H103" s="8"/>
    </row>
  </sheetData>
  <phoneticPr fontId="0" type="noConversion"/>
  <pageMargins left="0.25" right="0.25" top="1" bottom="1" header="0.5" footer="0.5"/>
  <pageSetup paperSize="5" orientation="landscape" horizontalDpi="1200" verticalDpi="1200" r:id="rId1"/>
  <headerFooter alignWithMargins="0"/>
  <rowBreaks count="1" manualBreakCount="1">
    <brk id="80" max="16383" man="1"/>
  </rowBreaks>
  <ignoredErrors>
    <ignoredError sqref="C84 B14:C14 H14:K14 B15:C15 C17 J17 B19:C19 C20 I20 L20 H26:K26 I27 C38 I38:J38 I41 L41 H49:L49 H51 K51 H54 C60:C61 H61:I61 H65 J71 L71 H94" twoDigitTextYear="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9:P61"/>
  <sheetViews>
    <sheetView topLeftCell="A4" zoomScaleNormal="100" workbookViewId="0">
      <selection activeCell="Q45" sqref="Q45"/>
    </sheetView>
  </sheetViews>
  <sheetFormatPr defaultRowHeight="10.5"/>
  <cols>
    <col min="1" max="1" width="10.28515625" style="11" customWidth="1"/>
    <col min="2" max="16384" width="9.140625" style="11"/>
  </cols>
  <sheetData>
    <row r="9" spans="1:10" ht="14.25">
      <c r="A9" s="160" t="s">
        <v>553</v>
      </c>
    </row>
    <row r="10" spans="1:10">
      <c r="A10" s="12" t="s">
        <v>554</v>
      </c>
    </row>
    <row r="12" spans="1:10" ht="11.25">
      <c r="B12" s="137" t="s">
        <v>159</v>
      </c>
      <c r="J12" s="137" t="s">
        <v>160</v>
      </c>
    </row>
    <row r="33" spans="2:16">
      <c r="P33" s="184" t="s">
        <v>608</v>
      </c>
    </row>
    <row r="34" spans="2:16">
      <c r="H34" s="184" t="s">
        <v>608</v>
      </c>
      <c r="O34" s="184"/>
    </row>
    <row r="35" spans="2:16" ht="11.25">
      <c r="B35" s="137" t="s">
        <v>161</v>
      </c>
      <c r="G35" s="184"/>
      <c r="J35" s="137" t="s">
        <v>162</v>
      </c>
    </row>
    <row r="57" spans="2:16">
      <c r="H57" s="184" t="s">
        <v>609</v>
      </c>
      <c r="P57" s="184" t="s">
        <v>609</v>
      </c>
    </row>
    <row r="58" spans="2:16" ht="36" customHeight="1">
      <c r="B58" s="201"/>
      <c r="C58" s="201"/>
      <c r="D58" s="201"/>
      <c r="E58" s="201"/>
      <c r="F58" s="201"/>
      <c r="G58" s="201"/>
      <c r="H58" s="201"/>
      <c r="I58" s="201"/>
      <c r="J58" s="201"/>
      <c r="K58" s="201"/>
    </row>
    <row r="59" spans="2:16" s="116" customFormat="1" ht="24" customHeight="1">
      <c r="B59" s="201"/>
      <c r="C59" s="201"/>
      <c r="D59" s="201"/>
      <c r="E59" s="201"/>
      <c r="F59" s="201"/>
      <c r="G59" s="201"/>
      <c r="H59" s="201"/>
      <c r="I59" s="201"/>
      <c r="J59" s="201"/>
      <c r="K59" s="201"/>
    </row>
    <row r="61" spans="2:16">
      <c r="B61" s="200"/>
      <c r="C61" s="200"/>
      <c r="D61" s="200"/>
      <c r="E61" s="200"/>
      <c r="F61" s="200"/>
      <c r="G61" s="200"/>
      <c r="H61" s="200"/>
      <c r="I61" s="200"/>
      <c r="J61" s="200"/>
      <c r="K61" s="200"/>
    </row>
  </sheetData>
  <mergeCells count="3">
    <mergeCell ref="B61:K61"/>
    <mergeCell ref="B59:K59"/>
    <mergeCell ref="B58:K58"/>
  </mergeCells>
  <pageMargins left="0.7" right="0.7" top="0.75" bottom="0.75" header="0.3" footer="0.3"/>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9:P65"/>
  <sheetViews>
    <sheetView zoomScaleNormal="100" workbookViewId="0">
      <selection activeCell="Q41" sqref="Q41"/>
    </sheetView>
  </sheetViews>
  <sheetFormatPr defaultRowHeight="10.5"/>
  <cols>
    <col min="1" max="1" width="10.28515625" style="11" customWidth="1"/>
    <col min="2" max="16384" width="9.140625" style="11"/>
  </cols>
  <sheetData>
    <row r="9" spans="1:10" ht="14.25">
      <c r="A9" s="160" t="s">
        <v>555</v>
      </c>
    </row>
    <row r="10" spans="1:10">
      <c r="A10" s="12" t="s">
        <v>554</v>
      </c>
    </row>
    <row r="13" spans="1:10" ht="11.25">
      <c r="B13" s="137" t="s">
        <v>164</v>
      </c>
      <c r="J13" s="137" t="s">
        <v>165</v>
      </c>
    </row>
    <row r="34" spans="2:16">
      <c r="H34" s="184" t="s">
        <v>608</v>
      </c>
      <c r="P34" s="184" t="s">
        <v>608</v>
      </c>
    </row>
    <row r="36" spans="2:16" ht="11.25">
      <c r="B36" s="137" t="s">
        <v>166</v>
      </c>
      <c r="J36" s="137" t="s">
        <v>167</v>
      </c>
    </row>
    <row r="58" spans="2:16">
      <c r="H58" s="184" t="s">
        <v>608</v>
      </c>
      <c r="P58" s="184" t="s">
        <v>608</v>
      </c>
    </row>
    <row r="60" spans="2:16" ht="36" customHeight="1">
      <c r="B60" s="201"/>
      <c r="C60" s="201"/>
      <c r="D60" s="201"/>
      <c r="E60" s="201"/>
      <c r="F60" s="201"/>
      <c r="G60" s="201"/>
      <c r="H60" s="201"/>
      <c r="I60" s="201"/>
      <c r="J60" s="201"/>
      <c r="K60" s="201"/>
      <c r="L60" s="201"/>
    </row>
    <row r="61" spans="2:16" ht="12" customHeight="1">
      <c r="B61" s="201"/>
      <c r="C61" s="201"/>
      <c r="D61" s="201"/>
      <c r="E61" s="201"/>
      <c r="F61" s="201"/>
      <c r="G61" s="201"/>
      <c r="H61" s="201"/>
      <c r="I61" s="201"/>
      <c r="J61" s="201"/>
      <c r="K61" s="201"/>
      <c r="L61" s="201"/>
    </row>
    <row r="62" spans="2:16" s="116" customFormat="1" ht="12" customHeight="1">
      <c r="B62" s="201"/>
      <c r="C62" s="201"/>
      <c r="D62" s="201"/>
      <c r="E62" s="201"/>
      <c r="F62" s="201"/>
      <c r="G62" s="201"/>
      <c r="H62" s="201"/>
      <c r="I62" s="201"/>
      <c r="J62" s="201"/>
      <c r="K62" s="201"/>
      <c r="L62" s="201"/>
    </row>
    <row r="63" spans="2:16" s="116" customFormat="1" ht="12" customHeight="1">
      <c r="B63" s="201"/>
      <c r="C63" s="201"/>
      <c r="D63" s="201"/>
      <c r="E63" s="201"/>
      <c r="F63" s="201"/>
      <c r="G63" s="201"/>
      <c r="H63" s="201"/>
      <c r="I63" s="201"/>
      <c r="J63" s="201"/>
      <c r="K63" s="201"/>
      <c r="L63" s="201"/>
    </row>
    <row r="64" spans="2:16" s="116" customFormat="1" ht="33.75" customHeight="1">
      <c r="B64" s="201"/>
      <c r="C64" s="201"/>
      <c r="D64" s="201"/>
      <c r="E64" s="201"/>
      <c r="F64" s="201"/>
      <c r="G64" s="201"/>
      <c r="H64" s="201"/>
      <c r="I64" s="201"/>
      <c r="J64" s="201"/>
      <c r="K64" s="201"/>
      <c r="L64" s="201"/>
    </row>
    <row r="65" spans="2:12">
      <c r="B65" s="201"/>
      <c r="C65" s="201"/>
      <c r="D65" s="201"/>
      <c r="E65" s="201"/>
      <c r="F65" s="201"/>
      <c r="G65" s="201"/>
      <c r="H65" s="201"/>
      <c r="I65" s="201"/>
      <c r="J65" s="201"/>
      <c r="K65" s="201"/>
      <c r="L65" s="201"/>
    </row>
  </sheetData>
  <mergeCells count="6">
    <mergeCell ref="B62:L62"/>
    <mergeCell ref="B60:L60"/>
    <mergeCell ref="B61:L61"/>
    <mergeCell ref="B64:L64"/>
    <mergeCell ref="B65:L65"/>
    <mergeCell ref="B63:L63"/>
  </mergeCells>
  <pageMargins left="0.7" right="0.7" top="0.75" bottom="0.75" header="0.3" footer="0.3"/>
  <pageSetup scale="63"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9:P56"/>
  <sheetViews>
    <sheetView zoomScaleNormal="100" workbookViewId="0">
      <selection activeCell="N60" sqref="N60"/>
    </sheetView>
  </sheetViews>
  <sheetFormatPr defaultRowHeight="10.5"/>
  <cols>
    <col min="1" max="1" width="10.28515625" style="11" customWidth="1"/>
    <col min="2" max="16384" width="9.140625" style="11"/>
  </cols>
  <sheetData>
    <row r="9" spans="1:10" ht="14.25">
      <c r="A9" s="160" t="s">
        <v>556</v>
      </c>
    </row>
    <row r="10" spans="1:10">
      <c r="A10" s="12" t="s">
        <v>554</v>
      </c>
    </row>
    <row r="12" spans="1:10" ht="11.25">
      <c r="B12" s="143" t="s">
        <v>169</v>
      </c>
      <c r="J12" s="143" t="s">
        <v>254</v>
      </c>
    </row>
    <row r="33" spans="2:16">
      <c r="H33" s="184" t="s">
        <v>608</v>
      </c>
      <c r="P33" s="184" t="s">
        <v>608</v>
      </c>
    </row>
    <row r="34" spans="2:16" ht="11.25">
      <c r="B34" s="143" t="s">
        <v>255</v>
      </c>
      <c r="J34" s="143" t="s">
        <v>376</v>
      </c>
    </row>
    <row r="56" spans="8:16">
      <c r="H56" s="184" t="s">
        <v>610</v>
      </c>
      <c r="P56" s="184" t="s">
        <v>610</v>
      </c>
    </row>
  </sheetData>
  <pageMargins left="0.7" right="0.7" top="0.75" bottom="0.75" header="0.3" footer="0.3"/>
  <pageSetup scale="63"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9:P90"/>
  <sheetViews>
    <sheetView zoomScaleNormal="100" workbookViewId="0">
      <selection activeCell="N77" sqref="N77"/>
    </sheetView>
  </sheetViews>
  <sheetFormatPr defaultRowHeight="10.5"/>
  <cols>
    <col min="1" max="1" width="10.28515625" style="11" customWidth="1"/>
    <col min="2" max="16384" width="9.140625" style="11"/>
  </cols>
  <sheetData>
    <row r="9" spans="1:10" ht="14.25">
      <c r="A9" s="160" t="s">
        <v>557</v>
      </c>
    </row>
    <row r="12" spans="1:10" ht="11.25">
      <c r="B12" s="143" t="s">
        <v>171</v>
      </c>
      <c r="J12" s="143" t="s">
        <v>172</v>
      </c>
    </row>
    <row r="34" spans="2:16">
      <c r="H34" s="184" t="s">
        <v>608</v>
      </c>
      <c r="P34" s="184" t="s">
        <v>608</v>
      </c>
    </row>
    <row r="35" spans="2:16" ht="24" customHeight="1">
      <c r="B35" s="201" t="s">
        <v>481</v>
      </c>
      <c r="C35" s="201"/>
      <c r="D35" s="201"/>
      <c r="E35" s="201"/>
      <c r="F35" s="201"/>
      <c r="G35" s="201"/>
      <c r="H35" s="201"/>
      <c r="J35" s="201" t="s">
        <v>485</v>
      </c>
      <c r="K35" s="201"/>
      <c r="L35" s="201"/>
      <c r="M35" s="201"/>
      <c r="N35" s="201"/>
      <c r="O35" s="201"/>
      <c r="P35" s="201"/>
    </row>
    <row r="36" spans="2:16" ht="24" customHeight="1">
      <c r="B36" s="201" t="s">
        <v>482</v>
      </c>
      <c r="C36" s="201"/>
      <c r="D36" s="201"/>
      <c r="E36" s="201"/>
      <c r="F36" s="201"/>
      <c r="G36" s="201"/>
      <c r="H36" s="201"/>
      <c r="J36" s="201" t="s">
        <v>486</v>
      </c>
      <c r="K36" s="201"/>
      <c r="L36" s="201"/>
      <c r="M36" s="201"/>
      <c r="N36" s="201"/>
      <c r="O36" s="201"/>
      <c r="P36" s="201"/>
    </row>
    <row r="37" spans="2:16" ht="24" customHeight="1">
      <c r="B37" s="201" t="s">
        <v>483</v>
      </c>
      <c r="C37" s="201"/>
      <c r="D37" s="201"/>
      <c r="E37" s="201"/>
      <c r="F37" s="201"/>
      <c r="G37" s="201"/>
      <c r="H37" s="201"/>
      <c r="J37" s="201" t="s">
        <v>487</v>
      </c>
      <c r="K37" s="201"/>
      <c r="L37" s="201"/>
      <c r="M37" s="201"/>
      <c r="N37" s="201"/>
      <c r="O37" s="201"/>
      <c r="P37" s="201"/>
    </row>
    <row r="38" spans="2:16" ht="24" customHeight="1">
      <c r="B38" s="201" t="s">
        <v>484</v>
      </c>
      <c r="C38" s="201"/>
      <c r="D38" s="201"/>
      <c r="E38" s="201"/>
      <c r="F38" s="201"/>
      <c r="G38" s="201"/>
      <c r="H38" s="201"/>
      <c r="J38" s="201"/>
      <c r="K38" s="201"/>
      <c r="L38" s="201"/>
      <c r="M38" s="201"/>
      <c r="N38" s="201"/>
      <c r="O38" s="201"/>
      <c r="P38" s="201"/>
    </row>
    <row r="41" spans="2:16" ht="11.25">
      <c r="B41" s="143" t="s">
        <v>173</v>
      </c>
      <c r="J41" s="143" t="s">
        <v>174</v>
      </c>
    </row>
    <row r="63" spans="2:16">
      <c r="H63" s="184" t="s">
        <v>608</v>
      </c>
      <c r="P63" s="184" t="s">
        <v>608</v>
      </c>
    </row>
    <row r="64" spans="2:16" ht="24" customHeight="1">
      <c r="B64" s="201" t="s">
        <v>488</v>
      </c>
      <c r="C64" s="201"/>
      <c r="D64" s="201"/>
      <c r="E64" s="201"/>
      <c r="F64" s="201"/>
      <c r="G64" s="201"/>
      <c r="H64" s="201"/>
      <c r="J64" s="201" t="s">
        <v>118</v>
      </c>
      <c r="K64" s="201"/>
      <c r="L64" s="201"/>
      <c r="M64" s="201"/>
      <c r="N64" s="201"/>
      <c r="O64" s="201"/>
      <c r="P64" s="201"/>
    </row>
    <row r="65" spans="2:16" ht="24" customHeight="1">
      <c r="B65" s="201" t="s">
        <v>121</v>
      </c>
      <c r="C65" s="201"/>
      <c r="D65" s="201"/>
      <c r="E65" s="201"/>
      <c r="F65" s="201"/>
      <c r="G65" s="201"/>
      <c r="H65" s="201"/>
      <c r="J65" s="201" t="s">
        <v>120</v>
      </c>
      <c r="K65" s="201"/>
      <c r="L65" s="201"/>
      <c r="M65" s="201"/>
      <c r="N65" s="201"/>
      <c r="O65" s="201"/>
      <c r="P65" s="201"/>
    </row>
    <row r="68" spans="2:16" ht="11.25">
      <c r="B68" s="143" t="s">
        <v>317</v>
      </c>
    </row>
    <row r="69" spans="2:16">
      <c r="B69" s="192"/>
    </row>
    <row r="90" spans="8:8">
      <c r="H90" s="184" t="s">
        <v>608</v>
      </c>
    </row>
  </sheetData>
  <mergeCells count="12">
    <mergeCell ref="B65:H65"/>
    <mergeCell ref="J64:P64"/>
    <mergeCell ref="J65:P65"/>
    <mergeCell ref="J35:P35"/>
    <mergeCell ref="J36:P36"/>
    <mergeCell ref="J37:P37"/>
    <mergeCell ref="J38:P38"/>
    <mergeCell ref="B35:H35"/>
    <mergeCell ref="B36:H36"/>
    <mergeCell ref="B37:H37"/>
    <mergeCell ref="B64:H64"/>
    <mergeCell ref="B38:H38"/>
  </mergeCells>
  <pageMargins left="0.7" right="0.7" top="0.75" bottom="0.75" header="0.3" footer="0.3"/>
  <pageSetup scale="59" orientation="landscape" r:id="rId1"/>
  <colBreaks count="1" manualBreakCount="1">
    <brk id="17"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9:P62"/>
  <sheetViews>
    <sheetView zoomScaleNormal="100" workbookViewId="0">
      <selection activeCell="S49" sqref="S49"/>
    </sheetView>
  </sheetViews>
  <sheetFormatPr defaultRowHeight="10.5"/>
  <cols>
    <col min="1" max="1" width="10.28515625" style="11" customWidth="1"/>
    <col min="2" max="16384" width="9.140625" style="11"/>
  </cols>
  <sheetData>
    <row r="9" spans="1:10" ht="14.25">
      <c r="A9" s="160" t="s">
        <v>558</v>
      </c>
    </row>
    <row r="12" spans="1:10" ht="11.25">
      <c r="B12" s="143" t="s">
        <v>426</v>
      </c>
      <c r="J12" s="143" t="s">
        <v>377</v>
      </c>
    </row>
    <row r="13" spans="1:10">
      <c r="J13" s="8"/>
    </row>
    <row r="29" spans="11:11">
      <c r="K29" s="181"/>
    </row>
    <row r="32" spans="11:11">
      <c r="K32" s="181"/>
    </row>
    <row r="34" spans="2:16">
      <c r="H34" s="184" t="s">
        <v>608</v>
      </c>
      <c r="P34" s="184" t="s">
        <v>608</v>
      </c>
    </row>
    <row r="35" spans="2:16" ht="24" customHeight="1">
      <c r="B35" s="202" t="s">
        <v>489</v>
      </c>
      <c r="C35" s="202"/>
      <c r="D35" s="202"/>
      <c r="E35" s="202"/>
      <c r="F35" s="202"/>
      <c r="G35" s="202"/>
      <c r="H35" s="202"/>
      <c r="I35" s="117"/>
      <c r="J35" s="202" t="s">
        <v>490</v>
      </c>
      <c r="K35" s="202"/>
      <c r="L35" s="202"/>
      <c r="M35" s="202"/>
      <c r="N35" s="202"/>
      <c r="O35" s="202"/>
    </row>
    <row r="36" spans="2:16" ht="24" customHeight="1">
      <c r="B36" s="202"/>
      <c r="C36" s="202"/>
      <c r="D36" s="202"/>
      <c r="E36" s="202"/>
      <c r="F36" s="202"/>
      <c r="G36" s="202"/>
      <c r="H36" s="202"/>
      <c r="I36" s="117"/>
      <c r="J36" s="202"/>
      <c r="K36" s="202"/>
      <c r="L36" s="202"/>
      <c r="M36" s="202"/>
      <c r="N36" s="202"/>
      <c r="O36" s="202"/>
    </row>
    <row r="40" spans="2:16" ht="11.25">
      <c r="B40" s="143" t="s">
        <v>378</v>
      </c>
      <c r="J40" s="143" t="s">
        <v>379</v>
      </c>
    </row>
    <row r="62" spans="8:16">
      <c r="H62" s="184" t="s">
        <v>608</v>
      </c>
      <c r="P62" s="184" t="s">
        <v>608</v>
      </c>
    </row>
  </sheetData>
  <mergeCells count="4">
    <mergeCell ref="B35:H35"/>
    <mergeCell ref="B36:H36"/>
    <mergeCell ref="J35:O35"/>
    <mergeCell ref="J36:O36"/>
  </mergeCells>
  <pageMargins left="0.7" right="0.7" top="0.75" bottom="0.75" header="0.3" footer="0.3"/>
  <pageSetup scale="63"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9:P100"/>
  <sheetViews>
    <sheetView zoomScaleNormal="100" workbookViewId="0">
      <selection activeCell="S27" sqref="S27"/>
    </sheetView>
  </sheetViews>
  <sheetFormatPr defaultRowHeight="10.5"/>
  <cols>
    <col min="1" max="1" width="10.28515625" style="11" customWidth="1"/>
    <col min="2" max="16384" width="9.140625" style="11"/>
  </cols>
  <sheetData>
    <row r="9" spans="1:12" ht="14.25">
      <c r="A9" s="160" t="s">
        <v>559</v>
      </c>
    </row>
    <row r="12" spans="1:12" ht="11.25">
      <c r="B12" s="143" t="s">
        <v>95</v>
      </c>
      <c r="J12" s="143" t="s">
        <v>96</v>
      </c>
      <c r="L12" s="8"/>
    </row>
    <row r="33" spans="2:16">
      <c r="H33" s="184" t="s">
        <v>611</v>
      </c>
      <c r="P33" s="184" t="s">
        <v>611</v>
      </c>
    </row>
    <row r="34" spans="2:16" ht="11.25">
      <c r="B34" s="143" t="s">
        <v>312</v>
      </c>
      <c r="J34" s="143" t="s">
        <v>311</v>
      </c>
    </row>
    <row r="36" spans="2:16">
      <c r="B36" s="8"/>
      <c r="L36" s="8"/>
    </row>
    <row r="55" spans="2:16">
      <c r="H55" s="184" t="s">
        <v>612</v>
      </c>
      <c r="P55" s="184" t="s">
        <v>612</v>
      </c>
    </row>
    <row r="56" spans="2:16" ht="11.25">
      <c r="B56" s="143" t="s">
        <v>380</v>
      </c>
      <c r="J56" s="143" t="s">
        <v>381</v>
      </c>
    </row>
    <row r="63" spans="2:16">
      <c r="B63" s="8"/>
      <c r="L63" s="8"/>
    </row>
    <row r="77" spans="2:16">
      <c r="H77" s="184" t="s">
        <v>608</v>
      </c>
      <c r="P77" s="184" t="s">
        <v>608</v>
      </c>
    </row>
    <row r="78" spans="2:16" ht="11.25">
      <c r="B78" s="143" t="s">
        <v>382</v>
      </c>
      <c r="J78" s="8"/>
      <c r="P78" s="184"/>
    </row>
    <row r="79" spans="2:16">
      <c r="B79" s="8"/>
    </row>
    <row r="100" spans="8:8">
      <c r="H100" s="184" t="s">
        <v>608</v>
      </c>
    </row>
  </sheetData>
  <pageMargins left="0.7" right="0.7" top="0.75" bottom="0.75" header="0.3" footer="0.3"/>
  <pageSetup scale="59"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9:P58"/>
  <sheetViews>
    <sheetView zoomScaleNormal="100" workbookViewId="0">
      <selection activeCell="K43" sqref="K43"/>
    </sheetView>
  </sheetViews>
  <sheetFormatPr defaultRowHeight="10.5"/>
  <cols>
    <col min="1" max="1" width="10.28515625" style="11" customWidth="1"/>
    <col min="2" max="16384" width="9.140625" style="11"/>
  </cols>
  <sheetData>
    <row r="9" spans="1:10" ht="14.25">
      <c r="A9" s="160" t="s">
        <v>560</v>
      </c>
    </row>
    <row r="12" spans="1:10" ht="11.25">
      <c r="B12" s="143" t="s">
        <v>111</v>
      </c>
      <c r="J12" s="143" t="s">
        <v>112</v>
      </c>
    </row>
    <row r="34" spans="2:16">
      <c r="H34" s="184" t="s">
        <v>608</v>
      </c>
      <c r="P34" s="184" t="s">
        <v>608</v>
      </c>
    </row>
    <row r="36" spans="2:16" ht="11.25">
      <c r="B36" s="143" t="s">
        <v>113</v>
      </c>
      <c r="J36" s="8"/>
    </row>
    <row r="58" spans="8:8">
      <c r="H58" s="184" t="s">
        <v>608</v>
      </c>
    </row>
  </sheetData>
  <pageMargins left="0.7" right="0.7" top="0.75" bottom="0.75" header="0.3" footer="0.3"/>
  <pageSetup scale="59"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8:S66"/>
  <sheetViews>
    <sheetView zoomScaleNormal="100" workbookViewId="0">
      <selection activeCell="M50" sqref="M50"/>
    </sheetView>
  </sheetViews>
  <sheetFormatPr defaultRowHeight="12.6" customHeight="1"/>
  <cols>
    <col min="1" max="1" width="18.7109375" style="11" customWidth="1"/>
    <col min="2" max="18" width="7.7109375" style="11" customWidth="1"/>
    <col min="19" max="16384" width="9.140625" style="11"/>
  </cols>
  <sheetData>
    <row r="8" spans="1:11" ht="12.6" customHeight="1">
      <c r="A8" s="160" t="s">
        <v>0</v>
      </c>
    </row>
    <row r="9" spans="1:11" ht="12.6" customHeight="1">
      <c r="A9" s="12" t="s">
        <v>5</v>
      </c>
    </row>
    <row r="10" spans="1:11" ht="12.6" customHeight="1">
      <c r="A10" s="143"/>
    </row>
    <row r="11" spans="1:11" ht="12.6" customHeight="1">
      <c r="A11" s="143" t="s">
        <v>93</v>
      </c>
    </row>
    <row r="12" spans="1:11" ht="12.6" customHeight="1">
      <c r="A12" s="34"/>
    </row>
    <row r="13" spans="1:11" ht="12.6" customHeight="1">
      <c r="A13" s="15"/>
      <c r="B13" s="38" t="s">
        <v>6</v>
      </c>
      <c r="C13" s="38" t="s">
        <v>7</v>
      </c>
      <c r="D13" s="38" t="s">
        <v>8</v>
      </c>
      <c r="E13" s="38" t="s">
        <v>9</v>
      </c>
      <c r="F13" s="38" t="s">
        <v>80</v>
      </c>
      <c r="H13" s="9"/>
      <c r="I13" s="9"/>
      <c r="J13" s="10"/>
      <c r="K13" s="10"/>
    </row>
    <row r="14" spans="1:11" ht="12.6" customHeight="1">
      <c r="A14" s="19">
        <v>2007</v>
      </c>
      <c r="B14" s="21">
        <v>111.00974000000001</v>
      </c>
      <c r="C14" s="21">
        <v>108.48616</v>
      </c>
      <c r="D14" s="21">
        <v>100.89127999999999</v>
      </c>
      <c r="E14" s="21">
        <v>129.85910000000001</v>
      </c>
      <c r="F14" s="145">
        <f t="shared" ref="F14:F20" si="0">SUM(B14:E14)</f>
        <v>450.24628000000001</v>
      </c>
      <c r="H14" s="118"/>
      <c r="I14" s="9"/>
      <c r="J14" s="9"/>
      <c r="K14" s="9"/>
    </row>
    <row r="15" spans="1:11" ht="12.6" customHeight="1">
      <c r="A15" s="19">
        <v>2008</v>
      </c>
      <c r="B15" s="21">
        <v>74.998009999999994</v>
      </c>
      <c r="C15" s="21">
        <v>66.824629999999999</v>
      </c>
      <c r="D15" s="21">
        <v>73.830929999999995</v>
      </c>
      <c r="E15" s="21">
        <v>86.183580000000006</v>
      </c>
      <c r="F15" s="145">
        <f t="shared" si="0"/>
        <v>301.83714999999995</v>
      </c>
    </row>
    <row r="16" spans="1:11" ht="12.6" customHeight="1">
      <c r="A16" s="19">
        <v>2009</v>
      </c>
      <c r="B16" s="21">
        <v>46.148660000000007</v>
      </c>
      <c r="C16" s="21">
        <v>39.945</v>
      </c>
      <c r="D16" s="21">
        <v>38.959160000000004</v>
      </c>
      <c r="E16" s="21">
        <v>32.140520000000002</v>
      </c>
      <c r="F16" s="145">
        <f t="shared" si="0"/>
        <v>157.19334000000001</v>
      </c>
      <c r="H16" s="119"/>
    </row>
    <row r="17" spans="1:19" ht="12.6" customHeight="1">
      <c r="A17" s="19">
        <v>2010</v>
      </c>
      <c r="B17" s="21">
        <v>32.090090000000004</v>
      </c>
      <c r="C17" s="21">
        <v>35.674959999999999</v>
      </c>
      <c r="D17" s="21">
        <v>38.826610000000002</v>
      </c>
      <c r="E17" s="21">
        <v>38.776989999999998</v>
      </c>
      <c r="F17" s="145">
        <f t="shared" si="0"/>
        <v>145.36865</v>
      </c>
      <c r="H17" s="119"/>
    </row>
    <row r="18" spans="1:19" ht="12.6" customHeight="1">
      <c r="A18" s="19">
        <v>2011</v>
      </c>
      <c r="B18" s="21">
        <v>35.384079999999997</v>
      </c>
      <c r="C18" s="21">
        <v>38.616379999999999</v>
      </c>
      <c r="D18" s="21">
        <v>56.7</v>
      </c>
      <c r="E18" s="21">
        <v>100.04431</v>
      </c>
      <c r="F18" s="145">
        <f t="shared" si="0"/>
        <v>230.74477000000002</v>
      </c>
      <c r="H18" s="119"/>
    </row>
    <row r="19" spans="1:19" ht="12.6" customHeight="1">
      <c r="A19" s="19">
        <v>2012</v>
      </c>
      <c r="B19" s="21">
        <v>116.97224</v>
      </c>
      <c r="C19" s="21">
        <v>106.09546</v>
      </c>
      <c r="D19" s="21">
        <v>80.338499999999996</v>
      </c>
      <c r="E19" s="21">
        <v>53.750959999999999</v>
      </c>
      <c r="F19" s="145">
        <f t="shared" si="0"/>
        <v>357.15716000000003</v>
      </c>
      <c r="H19" s="119"/>
    </row>
    <row r="20" spans="1:19" ht="12.6" customHeight="1">
      <c r="A20" s="19">
        <v>2013</v>
      </c>
      <c r="B20" s="21">
        <v>45.399630000000002</v>
      </c>
      <c r="C20" s="21">
        <v>50.228049999999996</v>
      </c>
      <c r="D20" s="21">
        <v>54.035510000000002</v>
      </c>
      <c r="E20" s="21">
        <v>38.050829999999991</v>
      </c>
      <c r="F20" s="145">
        <f t="shared" si="0"/>
        <v>187.71401999999998</v>
      </c>
      <c r="H20" s="119"/>
    </row>
    <row r="21" spans="1:19" ht="12.6" customHeight="1">
      <c r="A21" s="19">
        <v>2014</v>
      </c>
      <c r="B21" s="21">
        <v>53.945240000000005</v>
      </c>
      <c r="C21" s="21">
        <v>62.643519999999995</v>
      </c>
      <c r="D21" s="21">
        <v>68.731940000000009</v>
      </c>
      <c r="E21" s="21">
        <v>81.842420000000004</v>
      </c>
      <c r="F21" s="145">
        <f t="shared" ref="F21" si="1">SUM(B21:E21)</f>
        <v>267.16312000000005</v>
      </c>
      <c r="G21" s="119"/>
      <c r="H21" s="119"/>
    </row>
    <row r="22" spans="1:19" ht="12.6" customHeight="1">
      <c r="A22" s="19">
        <v>2015</v>
      </c>
      <c r="B22" s="21">
        <v>82.272279999999995</v>
      </c>
      <c r="C22" s="21">
        <v>102.87345999999999</v>
      </c>
      <c r="D22" s="21">
        <v>100.05350999999999</v>
      </c>
      <c r="E22" s="21">
        <v>114.28125</v>
      </c>
      <c r="F22" s="145">
        <f t="shared" ref="F22" si="2">SUM(B22:E22)</f>
        <v>399.48050000000001</v>
      </c>
      <c r="G22" s="119"/>
      <c r="H22" s="119"/>
    </row>
    <row r="23" spans="1:19" ht="12.6" customHeight="1">
      <c r="A23" s="19">
        <v>2016</v>
      </c>
      <c r="B23" s="21">
        <f>+B36</f>
        <v>95.820120000000017</v>
      </c>
      <c r="C23" s="21">
        <v>120.08901</v>
      </c>
      <c r="D23" s="21">
        <v>135.82598999999999</v>
      </c>
      <c r="E23" s="21"/>
      <c r="F23" s="145">
        <f t="shared" ref="F23" si="3">SUM(B23:E23)</f>
        <v>351.73511999999999</v>
      </c>
      <c r="G23" s="119"/>
      <c r="H23" s="119"/>
    </row>
    <row r="24" spans="1:19" ht="12.6" customHeight="1">
      <c r="D24" s="119"/>
      <c r="E24" s="120"/>
      <c r="F24" s="119"/>
    </row>
    <row r="25" spans="1:19" ht="12.6" customHeight="1">
      <c r="A25" s="143" t="s">
        <v>241</v>
      </c>
    </row>
    <row r="26" spans="1:19" ht="12.6" customHeight="1">
      <c r="A26" s="8"/>
      <c r="G26" s="81"/>
    </row>
    <row r="27" spans="1:19" ht="12.6" customHeight="1">
      <c r="A27" s="15"/>
      <c r="B27" s="16" t="s">
        <v>562</v>
      </c>
      <c r="C27" s="16" t="s">
        <v>563</v>
      </c>
      <c r="D27" s="16" t="s">
        <v>564</v>
      </c>
      <c r="E27" s="16" t="s">
        <v>565</v>
      </c>
      <c r="F27" s="38" t="s">
        <v>80</v>
      </c>
      <c r="G27" s="17"/>
      <c r="H27" s="38" t="s">
        <v>273</v>
      </c>
      <c r="I27" s="38" t="s">
        <v>274</v>
      </c>
      <c r="J27" s="38" t="s">
        <v>275</v>
      </c>
      <c r="K27" s="38" t="s">
        <v>276</v>
      </c>
      <c r="L27" s="38" t="s">
        <v>80</v>
      </c>
      <c r="N27" s="186">
        <v>2014</v>
      </c>
      <c r="O27" s="186">
        <v>2013</v>
      </c>
      <c r="P27" s="186">
        <v>2012</v>
      </c>
      <c r="Q27" s="186">
        <v>2011</v>
      </c>
      <c r="R27" s="186">
        <v>2010</v>
      </c>
      <c r="S27" s="186">
        <v>2009</v>
      </c>
    </row>
    <row r="28" spans="1:19" ht="12.6" customHeight="1">
      <c r="A28" s="19" t="s">
        <v>15</v>
      </c>
      <c r="B28" s="21">
        <v>55.755769999999998</v>
      </c>
      <c r="C28" s="20">
        <v>54.753740000000001</v>
      </c>
      <c r="D28" s="20">
        <v>55.362699999999997</v>
      </c>
      <c r="E28" s="20"/>
      <c r="F28" s="145">
        <f t="shared" ref="F28:F35" si="4">SUM(B28:E28)</f>
        <v>165.87221</v>
      </c>
      <c r="G28" s="17"/>
      <c r="H28" s="21">
        <v>31.34479</v>
      </c>
      <c r="I28" s="20">
        <v>49.425060000000002</v>
      </c>
      <c r="J28" s="20">
        <v>47.262099999999997</v>
      </c>
      <c r="K28" s="20">
        <v>54.462569999999999</v>
      </c>
      <c r="L28" s="145">
        <f t="shared" ref="L28:L35" si="5">SUM(H28:K28)</f>
        <v>182.49451999999999</v>
      </c>
      <c r="N28" s="145">
        <v>92.643250000000009</v>
      </c>
      <c r="O28" s="145">
        <v>60.761449999999996</v>
      </c>
      <c r="P28" s="145">
        <v>200.58508999999998</v>
      </c>
      <c r="Q28" s="145">
        <v>75.002080000000007</v>
      </c>
      <c r="R28" s="145">
        <v>25.521180000000001</v>
      </c>
      <c r="S28" s="145">
        <v>24.06982</v>
      </c>
    </row>
    <row r="29" spans="1:19" ht="12.6" customHeight="1">
      <c r="A29" s="19" t="s">
        <v>16</v>
      </c>
      <c r="B29" s="21">
        <v>3.0409700000000002</v>
      </c>
      <c r="C29" s="20">
        <v>4.7843800000000005</v>
      </c>
      <c r="D29" s="20">
        <v>4.9846000000000004</v>
      </c>
      <c r="E29" s="20"/>
      <c r="F29" s="145">
        <f t="shared" si="4"/>
        <v>12.809950000000001</v>
      </c>
      <c r="G29" s="17"/>
      <c r="H29" s="21">
        <v>4.0949999999999998</v>
      </c>
      <c r="I29" s="20">
        <v>5.0418500000000002</v>
      </c>
      <c r="J29" s="20">
        <v>4.4145399999999997</v>
      </c>
      <c r="K29" s="20">
        <v>6.10168</v>
      </c>
      <c r="L29" s="145">
        <f t="shared" si="5"/>
        <v>19.65307</v>
      </c>
      <c r="N29" s="145">
        <v>21.975749999999998</v>
      </c>
      <c r="O29" s="145">
        <v>12.342410000000001</v>
      </c>
      <c r="P29" s="145">
        <v>4.83467</v>
      </c>
      <c r="Q29" s="145">
        <v>11.83375</v>
      </c>
      <c r="R29" s="145">
        <v>2.1000000000000001E-2</v>
      </c>
      <c r="S29" s="145">
        <v>0</v>
      </c>
    </row>
    <row r="30" spans="1:19" ht="12.6" customHeight="1">
      <c r="A30" s="19" t="s">
        <v>18</v>
      </c>
      <c r="B30" s="21">
        <v>34.72307</v>
      </c>
      <c r="C30" s="21">
        <v>57.268440000000005</v>
      </c>
      <c r="D30" s="20">
        <v>70.291429999999991</v>
      </c>
      <c r="E30" s="20"/>
      <c r="F30" s="145">
        <f t="shared" si="4"/>
        <v>162.28294</v>
      </c>
      <c r="G30" s="114"/>
      <c r="H30" s="21">
        <v>43.959699999999998</v>
      </c>
      <c r="I30" s="21">
        <v>46.116599999999998</v>
      </c>
      <c r="J30" s="20">
        <v>45.054409999999997</v>
      </c>
      <c r="K30" s="20">
        <v>51.389309999999995</v>
      </c>
      <c r="L30" s="145">
        <f t="shared" si="5"/>
        <v>186.52001999999999</v>
      </c>
      <c r="M30" s="54"/>
      <c r="N30" s="145">
        <v>143.74871999999999</v>
      </c>
      <c r="O30" s="145">
        <v>113.73226</v>
      </c>
      <c r="P30" s="145">
        <v>138.63515999999998</v>
      </c>
      <c r="Q30" s="145">
        <v>128.36232000000001</v>
      </c>
      <c r="R30" s="145">
        <v>104.97206</v>
      </c>
      <c r="S30" s="145">
        <v>105.59783</v>
      </c>
    </row>
    <row r="31" spans="1:19" ht="12.6" customHeight="1">
      <c r="A31" s="19" t="s">
        <v>19</v>
      </c>
      <c r="B31" s="26">
        <v>0</v>
      </c>
      <c r="C31" s="26">
        <v>0</v>
      </c>
      <c r="D31" s="26">
        <v>0</v>
      </c>
      <c r="E31" s="26"/>
      <c r="F31" s="145">
        <f t="shared" si="4"/>
        <v>0</v>
      </c>
      <c r="G31" s="82"/>
      <c r="H31" s="26">
        <v>0</v>
      </c>
      <c r="I31" s="26">
        <v>0</v>
      </c>
      <c r="J31" s="26">
        <v>0</v>
      </c>
      <c r="K31" s="26">
        <v>0</v>
      </c>
      <c r="L31" s="145">
        <f t="shared" si="5"/>
        <v>0</v>
      </c>
      <c r="N31" s="145">
        <v>0</v>
      </c>
      <c r="O31" s="145">
        <v>0</v>
      </c>
      <c r="P31" s="145">
        <v>0</v>
      </c>
      <c r="Q31" s="145">
        <v>0</v>
      </c>
      <c r="R31" s="145">
        <v>1E-3</v>
      </c>
      <c r="S31" s="145">
        <v>4.2079999999999999E-2</v>
      </c>
    </row>
    <row r="32" spans="1:19" ht="12.6" customHeight="1">
      <c r="A32" s="19" t="s">
        <v>20</v>
      </c>
      <c r="B32" s="21">
        <v>1.58016</v>
      </c>
      <c r="C32" s="21">
        <v>1.4746600000000001</v>
      </c>
      <c r="D32" s="20">
        <v>2.4192499999999999</v>
      </c>
      <c r="E32" s="20"/>
      <c r="F32" s="145">
        <f t="shared" si="4"/>
        <v>5.4740700000000002</v>
      </c>
      <c r="G32" s="65"/>
      <c r="H32" s="21">
        <v>2.8727900000000002</v>
      </c>
      <c r="I32" s="21">
        <v>2.2899500000000002</v>
      </c>
      <c r="J32" s="20">
        <v>2.1035699999999999</v>
      </c>
      <c r="K32" s="20">
        <v>1.43174</v>
      </c>
      <c r="L32" s="145">
        <f t="shared" si="5"/>
        <v>8.6980500000000003</v>
      </c>
      <c r="N32" s="145">
        <v>8.7954100000000004</v>
      </c>
      <c r="O32" s="145">
        <v>0.87790000000000001</v>
      </c>
      <c r="P32" s="145">
        <v>0</v>
      </c>
      <c r="Q32" s="145">
        <v>0</v>
      </c>
      <c r="R32" s="145">
        <v>0.57325999999999999</v>
      </c>
      <c r="S32" s="145">
        <v>0.34753999999999996</v>
      </c>
    </row>
    <row r="33" spans="1:19" ht="12.6" customHeight="1">
      <c r="A33" s="19" t="s">
        <v>21</v>
      </c>
      <c r="B33" s="26">
        <v>0</v>
      </c>
      <c r="C33" s="26">
        <v>0</v>
      </c>
      <c r="D33" s="26">
        <v>0</v>
      </c>
      <c r="E33" s="20"/>
      <c r="F33" s="145">
        <f t="shared" si="4"/>
        <v>0</v>
      </c>
      <c r="G33" s="65"/>
      <c r="H33" s="26">
        <v>0</v>
      </c>
      <c r="I33" s="26">
        <v>0</v>
      </c>
      <c r="J33" s="26">
        <v>0</v>
      </c>
      <c r="K33" s="26">
        <v>0</v>
      </c>
      <c r="L33" s="145">
        <f t="shared" si="5"/>
        <v>0</v>
      </c>
      <c r="N33" s="145">
        <v>0</v>
      </c>
      <c r="O33" s="145">
        <v>0</v>
      </c>
      <c r="P33" s="145">
        <v>0</v>
      </c>
      <c r="Q33" s="145">
        <v>0</v>
      </c>
      <c r="R33" s="145">
        <v>0</v>
      </c>
      <c r="S33" s="145">
        <v>0</v>
      </c>
    </row>
    <row r="34" spans="1:19" ht="12.6" customHeight="1">
      <c r="A34" s="19" t="s">
        <v>24</v>
      </c>
      <c r="B34" s="26">
        <v>0</v>
      </c>
      <c r="C34" s="26">
        <v>0</v>
      </c>
      <c r="D34" s="26">
        <v>0</v>
      </c>
      <c r="E34" s="20"/>
      <c r="F34" s="145">
        <f t="shared" si="4"/>
        <v>0</v>
      </c>
      <c r="G34" s="65"/>
      <c r="H34" s="26">
        <v>0</v>
      </c>
      <c r="I34" s="26">
        <v>0</v>
      </c>
      <c r="J34" s="26">
        <v>0</v>
      </c>
      <c r="K34" s="26">
        <v>0</v>
      </c>
      <c r="L34" s="145">
        <f t="shared" si="5"/>
        <v>0</v>
      </c>
      <c r="N34" s="145">
        <v>0</v>
      </c>
      <c r="O34" s="145">
        <v>0</v>
      </c>
      <c r="P34" s="145">
        <v>0</v>
      </c>
      <c r="Q34" s="145">
        <v>1.925E-2</v>
      </c>
      <c r="R34" s="145">
        <v>4.7890000000000002E-2</v>
      </c>
      <c r="S34" s="145">
        <v>0.3135</v>
      </c>
    </row>
    <row r="35" spans="1:19" ht="12.6" customHeight="1">
      <c r="A35" s="19" t="s">
        <v>26</v>
      </c>
      <c r="B35" s="21">
        <v>0.72014999999999996</v>
      </c>
      <c r="C35" s="20">
        <v>1.8077999999999999</v>
      </c>
      <c r="D35" s="20">
        <v>2.7680100000000003</v>
      </c>
      <c r="E35" s="20"/>
      <c r="F35" s="145">
        <f t="shared" si="4"/>
        <v>5.29596</v>
      </c>
      <c r="G35" s="17"/>
      <c r="H35" s="26">
        <v>0</v>
      </c>
      <c r="I35" s="26">
        <v>0</v>
      </c>
      <c r="J35" s="20">
        <v>1.21889</v>
      </c>
      <c r="K35" s="20">
        <v>0.89595000000000002</v>
      </c>
      <c r="L35" s="145">
        <f t="shared" si="5"/>
        <v>2.1148400000000001</v>
      </c>
      <c r="N35" s="145">
        <v>0</v>
      </c>
      <c r="O35" s="145">
        <v>0</v>
      </c>
      <c r="P35" s="145">
        <v>13.095740000000001</v>
      </c>
      <c r="Q35" s="145">
        <v>15.540009999999999</v>
      </c>
      <c r="R35" s="145">
        <v>14.21425</v>
      </c>
      <c r="S35" s="145">
        <v>26.822569999999999</v>
      </c>
    </row>
    <row r="36" spans="1:19" ht="12.6" customHeight="1">
      <c r="A36" s="166" t="s">
        <v>28</v>
      </c>
      <c r="B36" s="145">
        <f>SUM(B28:B35)</f>
        <v>95.820120000000017</v>
      </c>
      <c r="C36" s="145">
        <f>SUM(C28:C35)</f>
        <v>120.08902</v>
      </c>
      <c r="D36" s="145">
        <f>SUM(D28:D35)</f>
        <v>135.82598999999999</v>
      </c>
      <c r="E36" s="145"/>
      <c r="F36" s="145">
        <f>SUM(F28:F35)</f>
        <v>351.73512999999997</v>
      </c>
      <c r="G36" s="17"/>
      <c r="H36" s="145">
        <f>SUM(H28:H35)</f>
        <v>82.272279999999995</v>
      </c>
      <c r="I36" s="145">
        <f>SUM(I28:I35)</f>
        <v>102.87345999999999</v>
      </c>
      <c r="J36" s="145">
        <f>SUM(J28:J35)</f>
        <v>100.05351</v>
      </c>
      <c r="K36" s="145">
        <f>SUM(K28:K35)</f>
        <v>114.28125</v>
      </c>
      <c r="L36" s="145">
        <f>SUM(L28:L35)</f>
        <v>399.48050000000001</v>
      </c>
      <c r="N36" s="145">
        <v>267.16312999999997</v>
      </c>
      <c r="O36" s="145">
        <f>SUM(O28:O35)</f>
        <v>187.71402</v>
      </c>
      <c r="P36" s="145">
        <v>357.1506599999999</v>
      </c>
      <c r="Q36" s="145">
        <v>230.75740999999999</v>
      </c>
      <c r="R36" s="145">
        <v>145.35064</v>
      </c>
      <c r="S36" s="145">
        <f>SUM(S28:S35)</f>
        <v>157.19334000000003</v>
      </c>
    </row>
    <row r="37" spans="1:19" s="54" customFormat="1" ht="12.6" customHeight="1">
      <c r="A37" s="30"/>
      <c r="C37" s="121"/>
      <c r="J37" s="30"/>
    </row>
    <row r="38" spans="1:19" ht="12.6" customHeight="1">
      <c r="A38" s="143" t="s">
        <v>94</v>
      </c>
      <c r="F38" s="119"/>
      <c r="G38" s="119"/>
    </row>
    <row r="39" spans="1:19" ht="12.6" customHeight="1">
      <c r="A39" s="122"/>
    </row>
    <row r="40" spans="1:19" ht="12.6" customHeight="1">
      <c r="A40" s="15"/>
      <c r="B40" s="16" t="s">
        <v>562</v>
      </c>
      <c r="C40" s="16" t="s">
        <v>563</v>
      </c>
      <c r="D40" s="16" t="s">
        <v>564</v>
      </c>
      <c r="E40" s="16" t="s">
        <v>565</v>
      </c>
      <c r="F40" s="38" t="s">
        <v>80</v>
      </c>
      <c r="G40" s="65"/>
      <c r="H40" s="38" t="s">
        <v>273</v>
      </c>
      <c r="I40" s="38" t="s">
        <v>274</v>
      </c>
      <c r="J40" s="38" t="s">
        <v>275</v>
      </c>
      <c r="K40" s="38" t="s">
        <v>276</v>
      </c>
      <c r="L40" s="38" t="s">
        <v>80</v>
      </c>
      <c r="N40" s="186">
        <v>2014</v>
      </c>
      <c r="O40" s="186">
        <v>2013</v>
      </c>
      <c r="P40" s="186">
        <v>2012</v>
      </c>
      <c r="Q40" s="186">
        <v>2011</v>
      </c>
      <c r="R40" s="186">
        <v>2010</v>
      </c>
      <c r="S40" s="186">
        <v>2009</v>
      </c>
    </row>
    <row r="41" spans="1:19" ht="12.6" customHeight="1">
      <c r="A41" s="19" t="s">
        <v>191</v>
      </c>
      <c r="B41" s="123">
        <v>1.2193700000000001</v>
      </c>
      <c r="C41" s="123">
        <v>1.09179</v>
      </c>
      <c r="D41" s="123">
        <v>0.75849999999999995</v>
      </c>
      <c r="E41" s="123"/>
      <c r="F41" s="173">
        <f>SUM(B41:E41)</f>
        <v>3.0696599999999998</v>
      </c>
      <c r="G41" s="17"/>
      <c r="H41" s="26">
        <v>0</v>
      </c>
      <c r="I41" s="26">
        <v>3.4386199999999998</v>
      </c>
      <c r="J41" s="26">
        <v>1.9632700000000001</v>
      </c>
      <c r="K41" s="26">
        <v>1.05244</v>
      </c>
      <c r="L41" s="173">
        <f t="shared" ref="L41:L46" si="6">SUM(H41:K41)</f>
        <v>6.4543299999999997</v>
      </c>
      <c r="N41" s="173">
        <v>0</v>
      </c>
      <c r="O41" s="173" t="s">
        <v>66</v>
      </c>
      <c r="P41" s="173" t="s">
        <v>66</v>
      </c>
      <c r="Q41" s="173" t="s">
        <v>66</v>
      </c>
      <c r="R41" s="173" t="s">
        <v>66</v>
      </c>
      <c r="S41" s="173" t="s">
        <v>66</v>
      </c>
    </row>
    <row r="42" spans="1:19" ht="12.6" customHeight="1">
      <c r="A42" s="19" t="s">
        <v>50</v>
      </c>
      <c r="B42" s="26">
        <v>0</v>
      </c>
      <c r="C42" s="26">
        <v>0</v>
      </c>
      <c r="D42" s="26">
        <v>0</v>
      </c>
      <c r="E42" s="26"/>
      <c r="F42" s="173">
        <f t="shared" ref="F42:F46" si="7">SUM(B42:E42)</f>
        <v>0</v>
      </c>
      <c r="G42" s="17"/>
      <c r="H42" s="26">
        <v>0</v>
      </c>
      <c r="I42" s="26">
        <v>0</v>
      </c>
      <c r="J42" s="26">
        <v>0</v>
      </c>
      <c r="K42" s="26">
        <v>0</v>
      </c>
      <c r="L42" s="173">
        <f t="shared" si="6"/>
        <v>0</v>
      </c>
      <c r="N42" s="173">
        <v>0</v>
      </c>
      <c r="O42" s="173">
        <v>0</v>
      </c>
      <c r="P42" s="173">
        <v>0</v>
      </c>
      <c r="Q42" s="173">
        <v>0</v>
      </c>
      <c r="R42" s="173">
        <v>1.593E-2</v>
      </c>
      <c r="S42" s="173">
        <v>2.2190599999999998</v>
      </c>
    </row>
    <row r="43" spans="1:19" ht="12.6" customHeight="1">
      <c r="A43" s="19" t="s">
        <v>63</v>
      </c>
      <c r="B43" s="26">
        <v>0</v>
      </c>
      <c r="C43" s="26">
        <v>0</v>
      </c>
      <c r="D43" s="26">
        <v>0</v>
      </c>
      <c r="E43" s="26"/>
      <c r="F43" s="173">
        <f t="shared" si="7"/>
        <v>0</v>
      </c>
      <c r="G43" s="17"/>
      <c r="H43" s="26">
        <v>0</v>
      </c>
      <c r="I43" s="26">
        <v>0</v>
      </c>
      <c r="J43" s="26">
        <v>0</v>
      </c>
      <c r="K43" s="26">
        <v>0</v>
      </c>
      <c r="L43" s="173">
        <f t="shared" si="6"/>
        <v>0</v>
      </c>
      <c r="N43" s="173">
        <v>0</v>
      </c>
      <c r="O43" s="173">
        <v>0</v>
      </c>
      <c r="P43" s="173">
        <v>0</v>
      </c>
      <c r="Q43" s="173">
        <v>0</v>
      </c>
      <c r="R43" s="173">
        <v>0.57325999999999999</v>
      </c>
      <c r="S43" s="173">
        <v>0.34753999999999996</v>
      </c>
    </row>
    <row r="44" spans="1:19" ht="12.6" customHeight="1">
      <c r="A44" s="19" t="s">
        <v>64</v>
      </c>
      <c r="B44" s="123">
        <v>82.444479999999999</v>
      </c>
      <c r="C44" s="124">
        <v>106.68636000000001</v>
      </c>
      <c r="D44" s="124">
        <v>128.1026</v>
      </c>
      <c r="E44" s="124"/>
      <c r="F44" s="173">
        <f t="shared" si="7"/>
        <v>317.23343999999997</v>
      </c>
      <c r="G44" s="17"/>
      <c r="H44" s="123">
        <v>63.79421</v>
      </c>
      <c r="I44" s="124">
        <v>83.517539999999997</v>
      </c>
      <c r="J44" s="124">
        <v>82.579939999999993</v>
      </c>
      <c r="K44" s="124">
        <v>98.739580000000004</v>
      </c>
      <c r="L44" s="173">
        <f t="shared" si="6"/>
        <v>328.63126999999997</v>
      </c>
      <c r="M44" s="54"/>
      <c r="N44" s="173">
        <v>207.79868999999999</v>
      </c>
      <c r="O44" s="173">
        <v>134.83462</v>
      </c>
      <c r="P44" s="173">
        <v>293.29766000000001</v>
      </c>
      <c r="Q44" s="173">
        <v>164.07312999999999</v>
      </c>
      <c r="R44" s="173">
        <v>93.864339999999999</v>
      </c>
      <c r="S44" s="173">
        <v>112.64771</v>
      </c>
    </row>
    <row r="45" spans="1:19" ht="12.6" customHeight="1">
      <c r="A45" s="19" t="s">
        <v>53</v>
      </c>
      <c r="B45" s="123">
        <v>12.156269999999999</v>
      </c>
      <c r="C45" s="124">
        <v>12.310859999999995</v>
      </c>
      <c r="D45" s="124">
        <v>6.9648899999999845</v>
      </c>
      <c r="E45" s="124"/>
      <c r="F45" s="173">
        <f t="shared" si="7"/>
        <v>31.43201999999998</v>
      </c>
      <c r="G45" s="17"/>
      <c r="H45" s="123">
        <v>18.478069999999999</v>
      </c>
      <c r="I45" s="124">
        <v>15.917299999999999</v>
      </c>
      <c r="J45" s="124">
        <v>15.510300000000001</v>
      </c>
      <c r="K45" s="124">
        <v>14.489229999999999</v>
      </c>
      <c r="L45" s="173">
        <f t="shared" si="6"/>
        <v>64.394900000000007</v>
      </c>
      <c r="N45" s="173">
        <v>59.364429999999999</v>
      </c>
      <c r="O45" s="173">
        <v>51.044880000000006</v>
      </c>
      <c r="P45" s="173">
        <v>63.859509999999993</v>
      </c>
      <c r="Q45" s="173">
        <v>66.684280000000001</v>
      </c>
      <c r="R45" s="173">
        <v>50.915130000000005</v>
      </c>
      <c r="S45" s="173">
        <v>41.979030000000002</v>
      </c>
    </row>
    <row r="46" spans="1:19" ht="12.6" customHeight="1">
      <c r="A46" s="166" t="s">
        <v>28</v>
      </c>
      <c r="B46" s="173">
        <f>SUM(B41:B45)</f>
        <v>95.820120000000003</v>
      </c>
      <c r="C46" s="173">
        <f>SUM(C41:C45)</f>
        <v>120.08901</v>
      </c>
      <c r="D46" s="173">
        <f>SUM(D41:D45)</f>
        <v>135.82598999999999</v>
      </c>
      <c r="E46" s="173"/>
      <c r="F46" s="173">
        <f t="shared" si="7"/>
        <v>351.73511999999999</v>
      </c>
      <c r="G46" s="22"/>
      <c r="H46" s="173">
        <f>SUM(H42:H45)</f>
        <v>82.272279999999995</v>
      </c>
      <c r="I46" s="173">
        <f>SUM(I42:I45)</f>
        <v>99.434839999999994</v>
      </c>
      <c r="J46" s="173">
        <f>SUM(J42:J45)</f>
        <v>98.090239999999994</v>
      </c>
      <c r="K46" s="173">
        <f>SUM(K42:K45)</f>
        <v>113.22881000000001</v>
      </c>
      <c r="L46" s="173">
        <f t="shared" si="6"/>
        <v>393.02616999999998</v>
      </c>
      <c r="N46" s="173">
        <v>267.16311999999999</v>
      </c>
      <c r="O46" s="173">
        <f>SUM(K47:N47)</f>
        <v>0</v>
      </c>
      <c r="P46" s="173">
        <v>357.15716999999995</v>
      </c>
      <c r="Q46" s="173">
        <v>230.75740999999999</v>
      </c>
      <c r="R46" s="173">
        <v>145.36865999999998</v>
      </c>
      <c r="S46" s="173">
        <v>157.19334000000001</v>
      </c>
    </row>
    <row r="48" spans="1:19" ht="12" customHeight="1">
      <c r="A48" s="143" t="s">
        <v>186</v>
      </c>
    </row>
    <row r="49" spans="1:19" ht="12.6" customHeight="1">
      <c r="G49" s="125"/>
    </row>
    <row r="50" spans="1:19" ht="12.6" customHeight="1">
      <c r="A50" s="15"/>
      <c r="B50" s="16" t="s">
        <v>562</v>
      </c>
      <c r="C50" s="16" t="s">
        <v>563</v>
      </c>
      <c r="D50" s="16" t="s">
        <v>564</v>
      </c>
      <c r="E50" s="16" t="s">
        <v>565</v>
      </c>
      <c r="F50" s="17"/>
      <c r="G50" s="126"/>
      <c r="H50" s="16" t="s">
        <v>273</v>
      </c>
      <c r="I50" s="16" t="s">
        <v>274</v>
      </c>
      <c r="J50" s="16" t="s">
        <v>275</v>
      </c>
      <c r="K50" s="16" t="s">
        <v>276</v>
      </c>
      <c r="N50" s="186">
        <v>2014</v>
      </c>
      <c r="O50" s="186">
        <v>2013</v>
      </c>
      <c r="P50" s="186">
        <v>2012</v>
      </c>
      <c r="Q50" s="186">
        <v>2011</v>
      </c>
      <c r="R50" s="186">
        <v>2010</v>
      </c>
      <c r="S50" s="186">
        <v>2009</v>
      </c>
    </row>
    <row r="51" spans="1:19" ht="12.6" customHeight="1">
      <c r="A51" s="19" t="s">
        <v>15</v>
      </c>
      <c r="B51" s="21">
        <v>6.5060399999999996</v>
      </c>
      <c r="C51" s="20">
        <v>6.96821</v>
      </c>
      <c r="D51" s="20">
        <v>6.6751499999999995</v>
      </c>
      <c r="E51" s="20"/>
      <c r="F51" s="17"/>
      <c r="G51" s="126"/>
      <c r="H51" s="21">
        <v>6.1209799999999994</v>
      </c>
      <c r="I51" s="20">
        <v>6.8211899999999996</v>
      </c>
      <c r="J51" s="20">
        <v>8.1166800000000006</v>
      </c>
      <c r="K51" s="20">
        <v>7.1547399999999994</v>
      </c>
      <c r="N51" s="20">
        <v>6.8346299999999998</v>
      </c>
      <c r="O51" s="20">
        <v>5.6622299999999992</v>
      </c>
      <c r="P51" s="20">
        <v>5.2031200000000002</v>
      </c>
      <c r="Q51" s="20">
        <v>2.80965</v>
      </c>
      <c r="R51" s="20">
        <v>2.3786799999999997</v>
      </c>
      <c r="S51" s="20">
        <v>1.59474</v>
      </c>
    </row>
    <row r="52" spans="1:19" ht="12.6" customHeight="1">
      <c r="A52" s="19" t="s">
        <v>16</v>
      </c>
      <c r="B52" s="21">
        <v>1.19963</v>
      </c>
      <c r="C52" s="20">
        <v>1.26573</v>
      </c>
      <c r="D52" s="20">
        <v>1.1715599999999999</v>
      </c>
      <c r="E52" s="20"/>
      <c r="F52" s="17"/>
      <c r="G52" s="126"/>
      <c r="H52" s="21">
        <v>0.95396000000000003</v>
      </c>
      <c r="I52" s="20">
        <v>0.95826</v>
      </c>
      <c r="J52" s="20">
        <v>0.92805000000000004</v>
      </c>
      <c r="K52" s="20">
        <v>0.89572000000000007</v>
      </c>
      <c r="N52" s="20">
        <v>0.86845000000000006</v>
      </c>
      <c r="O52" s="20">
        <v>0.57346000000000008</v>
      </c>
      <c r="P52" s="20">
        <v>0.12459000000000001</v>
      </c>
      <c r="Q52" s="20">
        <v>0.16337000000000002</v>
      </c>
      <c r="R52" s="26">
        <v>0</v>
      </c>
      <c r="S52" s="26">
        <v>0</v>
      </c>
    </row>
    <row r="53" spans="1:19" ht="12.6" customHeight="1">
      <c r="A53" s="19" t="s">
        <v>18</v>
      </c>
      <c r="B53" s="21">
        <v>9.0226000000000006</v>
      </c>
      <c r="C53" s="21">
        <v>6.5248299999999997</v>
      </c>
      <c r="D53" s="20">
        <v>7.2537099999999999</v>
      </c>
      <c r="E53" s="20"/>
      <c r="F53" s="17"/>
      <c r="G53" s="126"/>
      <c r="H53" s="21">
        <v>10.655049999999999</v>
      </c>
      <c r="I53" s="21">
        <v>10.876609999999999</v>
      </c>
      <c r="J53" s="20">
        <v>9.8936700000000002</v>
      </c>
      <c r="K53" s="20">
        <v>8.9817900000000002</v>
      </c>
      <c r="L53" s="54"/>
      <c r="M53" s="54"/>
      <c r="N53" s="20">
        <v>9.5151299999999992</v>
      </c>
      <c r="O53" s="20">
        <v>8.1271599999999999</v>
      </c>
      <c r="P53" s="20">
        <v>8.6371299999999991</v>
      </c>
      <c r="Q53" s="20">
        <v>11.64106</v>
      </c>
      <c r="R53" s="20">
        <v>6.3846300000000005</v>
      </c>
      <c r="S53" s="20">
        <v>6.81027</v>
      </c>
    </row>
    <row r="54" spans="1:19" ht="12.6" customHeight="1">
      <c r="A54" s="19" t="s">
        <v>19</v>
      </c>
      <c r="B54" s="26">
        <v>0</v>
      </c>
      <c r="C54" s="26">
        <v>0</v>
      </c>
      <c r="D54" s="26">
        <v>0</v>
      </c>
      <c r="E54" s="26"/>
      <c r="F54" s="17"/>
      <c r="G54" s="126"/>
      <c r="H54" s="26">
        <v>0</v>
      </c>
      <c r="I54" s="26">
        <v>0</v>
      </c>
      <c r="J54" s="26">
        <v>0</v>
      </c>
      <c r="K54" s="26">
        <v>0</v>
      </c>
      <c r="N54" s="26">
        <v>0</v>
      </c>
      <c r="O54" s="26">
        <v>0</v>
      </c>
      <c r="P54" s="26">
        <v>0</v>
      </c>
      <c r="Q54" s="26">
        <v>0</v>
      </c>
      <c r="R54" s="26">
        <v>0</v>
      </c>
      <c r="S54" s="20">
        <v>0</v>
      </c>
    </row>
    <row r="55" spans="1:19" ht="12.6" customHeight="1">
      <c r="A55" s="19" t="s">
        <v>20</v>
      </c>
      <c r="B55" s="21">
        <v>0.6038</v>
      </c>
      <c r="C55" s="21">
        <v>0.52434000000000003</v>
      </c>
      <c r="D55" s="20">
        <v>0.89212000000000002</v>
      </c>
      <c r="E55" s="20"/>
      <c r="F55" s="17"/>
      <c r="G55" s="126"/>
      <c r="H55" s="21">
        <v>1.0352000000000001</v>
      </c>
      <c r="I55" s="21">
        <v>0.79130999999999996</v>
      </c>
      <c r="J55" s="20">
        <v>0.68405000000000005</v>
      </c>
      <c r="K55" s="20">
        <v>0.63854</v>
      </c>
      <c r="N55" s="20">
        <v>0.78991</v>
      </c>
      <c r="O55" s="20">
        <v>0.44244</v>
      </c>
      <c r="P55" s="20">
        <v>6.4999999999999997E-3</v>
      </c>
      <c r="Q55" s="26">
        <v>0</v>
      </c>
      <c r="R55" s="26">
        <v>0</v>
      </c>
      <c r="S55" s="20">
        <v>4.3540000000000002E-2</v>
      </c>
    </row>
    <row r="56" spans="1:19" ht="12.6" customHeight="1">
      <c r="A56" s="19" t="s">
        <v>21</v>
      </c>
      <c r="B56" s="26">
        <v>0</v>
      </c>
      <c r="C56" s="26">
        <v>0</v>
      </c>
      <c r="D56" s="26">
        <v>0</v>
      </c>
      <c r="E56" s="26"/>
      <c r="F56" s="127"/>
      <c r="G56" s="17"/>
      <c r="H56" s="26">
        <v>0</v>
      </c>
      <c r="I56" s="26">
        <v>0</v>
      </c>
      <c r="J56" s="26">
        <v>0</v>
      </c>
      <c r="K56" s="26">
        <v>0</v>
      </c>
      <c r="N56" s="26">
        <v>0</v>
      </c>
      <c r="O56" s="26">
        <v>0</v>
      </c>
      <c r="P56" s="26">
        <v>0</v>
      </c>
      <c r="Q56" s="26">
        <v>0</v>
      </c>
      <c r="R56" s="26">
        <v>0</v>
      </c>
      <c r="S56" s="26">
        <v>0</v>
      </c>
    </row>
    <row r="57" spans="1:19" ht="12.6" customHeight="1">
      <c r="A57" s="19" t="s">
        <v>24</v>
      </c>
      <c r="B57" s="26">
        <v>0</v>
      </c>
      <c r="C57" s="26">
        <v>0</v>
      </c>
      <c r="D57" s="26">
        <v>0</v>
      </c>
      <c r="E57" s="26"/>
      <c r="F57" s="127"/>
      <c r="G57" s="17"/>
      <c r="H57" s="26">
        <v>0</v>
      </c>
      <c r="I57" s="26">
        <v>0</v>
      </c>
      <c r="J57" s="26">
        <v>0</v>
      </c>
      <c r="K57" s="26">
        <v>0</v>
      </c>
      <c r="N57" s="26">
        <v>0</v>
      </c>
      <c r="O57" s="26">
        <v>0</v>
      </c>
      <c r="P57" s="26">
        <v>0</v>
      </c>
      <c r="Q57" s="26">
        <v>0</v>
      </c>
      <c r="R57" s="20">
        <v>2.9569999999999999E-2</v>
      </c>
      <c r="S57" s="20"/>
    </row>
    <row r="58" spans="1:19" ht="12.6" customHeight="1">
      <c r="A58" s="19" t="s">
        <v>26</v>
      </c>
      <c r="B58" s="21">
        <v>0.58098000000000005</v>
      </c>
      <c r="C58" s="26">
        <v>0</v>
      </c>
      <c r="D58" s="20">
        <v>0.90032000000000001</v>
      </c>
      <c r="E58" s="20"/>
      <c r="F58" s="127"/>
      <c r="G58" s="17"/>
      <c r="H58" s="26">
        <v>0</v>
      </c>
      <c r="I58" s="26">
        <v>0</v>
      </c>
      <c r="J58" s="20">
        <v>0.62048000000000003</v>
      </c>
      <c r="K58" s="20">
        <v>0.62445000000000006</v>
      </c>
      <c r="N58" s="26">
        <v>0</v>
      </c>
      <c r="O58" s="26">
        <v>0</v>
      </c>
      <c r="P58" s="26">
        <v>0</v>
      </c>
      <c r="Q58" s="20">
        <v>1.09707</v>
      </c>
      <c r="R58" s="20">
        <v>1.49529</v>
      </c>
      <c r="S58" s="20">
        <v>1.2099000000000002</v>
      </c>
    </row>
    <row r="59" spans="1:19" ht="12.6" customHeight="1">
      <c r="A59" s="166" t="s">
        <v>61</v>
      </c>
      <c r="B59" s="145">
        <f>SUM(B51:B58)</f>
        <v>17.913050000000002</v>
      </c>
      <c r="C59" s="145">
        <f>SUM(C51:C58)</f>
        <v>15.283110000000001</v>
      </c>
      <c r="D59" s="145">
        <f>SUM(D51:D58)</f>
        <v>16.892859999999999</v>
      </c>
      <c r="E59" s="145"/>
      <c r="F59" s="17"/>
      <c r="G59" s="126"/>
      <c r="H59" s="145">
        <f>SUM(H51:H58)</f>
        <v>18.76519</v>
      </c>
      <c r="I59" s="145">
        <f>SUM(I51:I58)</f>
        <v>19.447369999999999</v>
      </c>
      <c r="J59" s="145">
        <f>SUM(J51:J58)</f>
        <v>20.242930000000001</v>
      </c>
      <c r="K59" s="145">
        <f>SUM(K51:K58)</f>
        <v>18.295239999999996</v>
      </c>
      <c r="N59" s="145">
        <v>18.008119999999998</v>
      </c>
      <c r="O59" s="145">
        <f>SUM(O51:O58)</f>
        <v>14.805289999999998</v>
      </c>
      <c r="P59" s="145">
        <v>13.97134</v>
      </c>
      <c r="Q59" s="145">
        <v>15.71115</v>
      </c>
      <c r="R59" s="145">
        <v>10.288170000000001</v>
      </c>
      <c r="S59" s="145">
        <v>9.658450000000002</v>
      </c>
    </row>
    <row r="60" spans="1:19" ht="12.6" customHeight="1">
      <c r="A60" s="146" t="s">
        <v>229</v>
      </c>
      <c r="B60" s="145">
        <v>215.77219331970002</v>
      </c>
      <c r="C60" s="145">
        <v>221.32232497919998</v>
      </c>
      <c r="D60" s="145">
        <v>216.69063482700003</v>
      </c>
      <c r="E60" s="145"/>
      <c r="F60" s="17"/>
      <c r="G60" s="126"/>
      <c r="H60" s="145">
        <v>218.14294231019997</v>
      </c>
      <c r="I60" s="145">
        <v>190.63881654480002</v>
      </c>
      <c r="J60" s="145">
        <v>205.33323575389997</v>
      </c>
      <c r="K60" s="145">
        <v>219.19771541100008</v>
      </c>
      <c r="N60" s="145">
        <v>193.86618672419999</v>
      </c>
      <c r="O60" s="145">
        <v>149.30194607999999</v>
      </c>
      <c r="P60" s="145">
        <v>205.43409851929994</v>
      </c>
      <c r="Q60" s="145">
        <v>205.43409851929994</v>
      </c>
      <c r="R60" s="145">
        <v>192.76225342320001</v>
      </c>
      <c r="S60" s="145">
        <v>229.67724074219993</v>
      </c>
    </row>
    <row r="61" spans="1:19" ht="12.6" customHeight="1">
      <c r="G61" s="128"/>
    </row>
    <row r="62" spans="1:19" ht="12.6" customHeight="1">
      <c r="A62" s="8" t="s">
        <v>414</v>
      </c>
      <c r="G62" s="119"/>
    </row>
    <row r="64" spans="1:19" ht="12.75" customHeight="1"/>
    <row r="66" spans="10:10" ht="12.6" customHeight="1">
      <c r="J66" s="119"/>
    </row>
  </sheetData>
  <phoneticPr fontId="0" type="noConversion"/>
  <pageMargins left="0.75" right="0.75" top="1" bottom="1" header="0.5" footer="0.5"/>
  <pageSetup scale="63" orientation="landscape" horizontalDpi="1200" verticalDpi="1200" r:id="rId1"/>
  <headerFooter alignWithMargins="0"/>
  <ignoredErrors>
    <ignoredError sqref="H46:K46 F14:F22"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8:S61"/>
  <sheetViews>
    <sheetView topLeftCell="A10" zoomScaleNormal="100" workbookViewId="0">
      <selection activeCell="D30" sqref="D30"/>
    </sheetView>
  </sheetViews>
  <sheetFormatPr defaultRowHeight="12.6" customHeight="1"/>
  <cols>
    <col min="1" max="1" width="15.7109375" style="11" customWidth="1"/>
    <col min="2" max="12" width="7.7109375" style="11" customWidth="1"/>
    <col min="13" max="13" width="10.7109375" style="11" bestFit="1" customWidth="1"/>
    <col min="14" max="14" width="11.85546875" style="11" bestFit="1" customWidth="1"/>
    <col min="15" max="16384" width="9.140625" style="11"/>
  </cols>
  <sheetData>
    <row r="8" spans="1:11" ht="12.6" customHeight="1">
      <c r="A8" s="160" t="s">
        <v>47</v>
      </c>
      <c r="B8" s="9"/>
      <c r="C8" s="9"/>
      <c r="D8" s="9"/>
      <c r="E8" s="9"/>
      <c r="F8" s="9"/>
      <c r="G8" s="9"/>
      <c r="H8" s="9"/>
      <c r="I8" s="9"/>
      <c r="J8" s="10"/>
      <c r="K8" s="10"/>
    </row>
    <row r="9" spans="1:11" ht="12.6" customHeight="1">
      <c r="A9" s="12" t="s">
        <v>5</v>
      </c>
      <c r="B9" s="9"/>
      <c r="C9" s="9"/>
      <c r="D9" s="9"/>
      <c r="E9" s="9"/>
      <c r="F9" s="9"/>
      <c r="G9" s="9"/>
      <c r="H9" s="12"/>
      <c r="I9" s="9"/>
      <c r="J9" s="10"/>
      <c r="K9" s="10"/>
    </row>
    <row r="10" spans="1:11" ht="12.6" customHeight="1">
      <c r="B10" s="9"/>
      <c r="C10" s="9"/>
      <c r="D10" s="9"/>
      <c r="E10" s="9"/>
      <c r="F10" s="9"/>
      <c r="G10" s="9"/>
      <c r="I10" s="9"/>
      <c r="J10" s="10"/>
      <c r="K10" s="10"/>
    </row>
    <row r="11" spans="1:11" ht="12.6" customHeight="1">
      <c r="A11" s="137" t="s">
        <v>224</v>
      </c>
      <c r="B11" s="9"/>
      <c r="C11" s="9"/>
      <c r="D11" s="9"/>
      <c r="E11" s="9"/>
      <c r="F11" s="9"/>
      <c r="G11" s="10"/>
      <c r="H11" s="137" t="s">
        <v>225</v>
      </c>
      <c r="I11" s="9"/>
      <c r="J11" s="10"/>
      <c r="K11" s="10"/>
    </row>
    <row r="12" spans="1:11" ht="12.6" customHeight="1">
      <c r="A12" s="13"/>
      <c r="B12" s="14"/>
      <c r="C12" s="14"/>
      <c r="D12" s="14"/>
      <c r="E12" s="14"/>
      <c r="F12" s="14"/>
      <c r="G12" s="10"/>
      <c r="H12" s="10"/>
      <c r="I12" s="9"/>
      <c r="J12" s="10"/>
      <c r="K12" s="10"/>
    </row>
    <row r="13" spans="1:11" ht="12.6" customHeight="1">
      <c r="A13" s="15"/>
      <c r="B13" s="144" t="s">
        <v>6</v>
      </c>
      <c r="C13" s="144" t="s">
        <v>7</v>
      </c>
      <c r="D13" s="144" t="s">
        <v>8</v>
      </c>
      <c r="E13" s="16" t="s">
        <v>9</v>
      </c>
      <c r="F13" s="16" t="s">
        <v>80</v>
      </c>
      <c r="G13" s="17"/>
      <c r="H13" s="18"/>
      <c r="I13" s="16" t="s">
        <v>29</v>
      </c>
      <c r="J13" s="16" t="s">
        <v>222</v>
      </c>
      <c r="K13" s="10"/>
    </row>
    <row r="14" spans="1:11" ht="12.6" customHeight="1">
      <c r="A14" s="19">
        <v>2007</v>
      </c>
      <c r="B14" s="21">
        <v>151.9303518940001</v>
      </c>
      <c r="C14" s="21">
        <v>167.1717044248997</v>
      </c>
      <c r="D14" s="21">
        <v>95.979675186300071</v>
      </c>
      <c r="E14" s="21">
        <v>179.86554684380016</v>
      </c>
      <c r="F14" s="145">
        <f t="shared" ref="F14:F19" si="0">SUM(B14:E14)</f>
        <v>594.94727834900004</v>
      </c>
      <c r="G14" s="17"/>
      <c r="H14" s="19">
        <v>2007</v>
      </c>
      <c r="I14" s="145">
        <v>2080.5055710297997</v>
      </c>
      <c r="J14" s="145">
        <v>34.284199999999998</v>
      </c>
    </row>
    <row r="15" spans="1:11" ht="12.6" customHeight="1">
      <c r="A15" s="19">
        <v>2008</v>
      </c>
      <c r="B15" s="21">
        <v>47.348285646920019</v>
      </c>
      <c r="C15" s="21">
        <v>194.6619955893996</v>
      </c>
      <c r="D15" s="21">
        <v>157.48617133510001</v>
      </c>
      <c r="E15" s="21">
        <v>419.23030774059993</v>
      </c>
      <c r="F15" s="145">
        <f t="shared" si="0"/>
        <v>818.72676031201945</v>
      </c>
      <c r="G15" s="17"/>
      <c r="H15" s="19">
        <v>2008</v>
      </c>
      <c r="I15" s="145">
        <v>934.86797724976884</v>
      </c>
      <c r="J15" s="145">
        <v>6.6480999999999995</v>
      </c>
    </row>
    <row r="16" spans="1:11" ht="12.6" customHeight="1">
      <c r="A16" s="19">
        <v>2009</v>
      </c>
      <c r="B16" s="21">
        <v>131.0431928662</v>
      </c>
      <c r="C16" s="21">
        <v>83.795727113230043</v>
      </c>
      <c r="D16" s="21">
        <v>113.29164112060006</v>
      </c>
      <c r="E16" s="21">
        <v>95.80944525999999</v>
      </c>
      <c r="F16" s="145">
        <f t="shared" si="0"/>
        <v>423.94000636003011</v>
      </c>
      <c r="G16" s="22"/>
      <c r="H16" s="19">
        <v>2009</v>
      </c>
      <c r="I16" s="145">
        <v>1385.2873507572222</v>
      </c>
      <c r="J16" s="145">
        <v>9.7085000000000008</v>
      </c>
    </row>
    <row r="17" spans="1:12" ht="12" customHeight="1">
      <c r="A17" s="19">
        <v>2010</v>
      </c>
      <c r="B17" s="21">
        <v>75.535722510000014</v>
      </c>
      <c r="C17" s="21">
        <v>32.558042675000003</v>
      </c>
      <c r="D17" s="21">
        <v>110.66711368279995</v>
      </c>
      <c r="E17" s="21">
        <v>159.19152970110002</v>
      </c>
      <c r="F17" s="145">
        <f t="shared" si="0"/>
        <v>377.95240856890001</v>
      </c>
      <c r="G17" s="23"/>
      <c r="H17" s="19">
        <v>2010</v>
      </c>
      <c r="I17" s="145">
        <v>1203.6920055232613</v>
      </c>
      <c r="J17" s="145">
        <v>15.5459</v>
      </c>
    </row>
    <row r="18" spans="1:12" ht="12" customHeight="1">
      <c r="A18" s="19">
        <v>2011</v>
      </c>
      <c r="B18" s="21">
        <v>115.16213581899997</v>
      </c>
      <c r="C18" s="21">
        <v>67.333205448149968</v>
      </c>
      <c r="D18" s="21">
        <v>57.141195920000001</v>
      </c>
      <c r="E18" s="21">
        <v>137.16346119770009</v>
      </c>
      <c r="F18" s="145">
        <f t="shared" si="0"/>
        <v>376.79999838485003</v>
      </c>
      <c r="G18" s="23"/>
      <c r="H18" s="19">
        <v>2011</v>
      </c>
      <c r="I18" s="145">
        <v>1056.6498756533822</v>
      </c>
      <c r="J18" s="145">
        <v>20.378599999999999</v>
      </c>
    </row>
    <row r="19" spans="1:12" ht="12" customHeight="1">
      <c r="A19" s="19">
        <v>2012</v>
      </c>
      <c r="B19" s="21">
        <v>64.278571482800004</v>
      </c>
      <c r="C19" s="21">
        <v>67.706679582299984</v>
      </c>
      <c r="D19" s="21">
        <v>61.975526428499975</v>
      </c>
      <c r="E19" s="21">
        <v>63.863444343709979</v>
      </c>
      <c r="F19" s="145">
        <f t="shared" si="0"/>
        <v>257.82422183730995</v>
      </c>
      <c r="G19" s="24"/>
      <c r="H19" s="25">
        <v>2012</v>
      </c>
      <c r="I19" s="145">
        <v>1579.23304616</v>
      </c>
      <c r="J19" s="145">
        <v>14.7685</v>
      </c>
    </row>
    <row r="20" spans="1:12" ht="12" customHeight="1">
      <c r="A20" s="19">
        <v>2013</v>
      </c>
      <c r="B20" s="21">
        <v>32.751740779999992</v>
      </c>
      <c r="C20" s="21">
        <v>53.216803661699998</v>
      </c>
      <c r="D20" s="21">
        <v>38.378829402799987</v>
      </c>
      <c r="E20" s="21">
        <v>56.425475754800054</v>
      </c>
      <c r="F20" s="145">
        <f>SUM(B20:E20)</f>
        <v>180.77284959930003</v>
      </c>
      <c r="G20" s="24"/>
      <c r="H20" s="25">
        <v>2013</v>
      </c>
      <c r="I20" s="145">
        <v>1515.1220814801</v>
      </c>
      <c r="J20" s="145">
        <v>22.399500000000003</v>
      </c>
    </row>
    <row r="21" spans="1:12" ht="12" customHeight="1">
      <c r="A21" s="19">
        <v>2014</v>
      </c>
      <c r="B21" s="21">
        <v>19.978666315199995</v>
      </c>
      <c r="C21" s="21">
        <v>99.498585807120008</v>
      </c>
      <c r="D21" s="21">
        <v>37.719226956570019</v>
      </c>
      <c r="E21" s="21">
        <v>59.810427856900056</v>
      </c>
      <c r="F21" s="145">
        <f>SUM(B21:E21)</f>
        <v>217.00690693579008</v>
      </c>
      <c r="G21" s="24"/>
      <c r="H21" s="25">
        <v>2014</v>
      </c>
      <c r="I21" s="145">
        <v>1131.5374308797998</v>
      </c>
      <c r="J21" s="145">
        <v>22.127800000000001</v>
      </c>
    </row>
    <row r="22" spans="1:12" ht="12" customHeight="1">
      <c r="A22" s="19">
        <v>2015</v>
      </c>
      <c r="B22" s="21">
        <v>35.745145766199983</v>
      </c>
      <c r="C22" s="21">
        <v>50.303825303500005</v>
      </c>
      <c r="D22" s="21">
        <v>57.580247600799979</v>
      </c>
      <c r="E22" s="21">
        <v>72.763032241499985</v>
      </c>
      <c r="F22" s="145">
        <f>SUM(B22:E22)</f>
        <v>216.39225091199995</v>
      </c>
      <c r="G22" s="27"/>
      <c r="H22" s="25">
        <v>2015</v>
      </c>
      <c r="I22" s="145">
        <v>1620.7429359978325</v>
      </c>
      <c r="J22" s="145">
        <v>19.8734266343691</v>
      </c>
    </row>
    <row r="23" spans="1:12" ht="12" customHeight="1">
      <c r="A23" s="19">
        <v>2016</v>
      </c>
      <c r="B23" s="21">
        <v>57.014556526699998</v>
      </c>
      <c r="C23" s="21">
        <v>75.002930380399945</v>
      </c>
      <c r="D23" s="21">
        <v>40.159679575600002</v>
      </c>
      <c r="E23" s="21"/>
      <c r="F23" s="145">
        <f>SUM(B23:E23)</f>
        <v>172.17716648269993</v>
      </c>
      <c r="G23" s="27"/>
      <c r="H23" s="25">
        <v>2016</v>
      </c>
      <c r="I23" s="145">
        <f>F59</f>
        <v>1212.0196996383002</v>
      </c>
      <c r="J23" s="145">
        <f>F49</f>
        <v>9.5858063999999992</v>
      </c>
    </row>
    <row r="24" spans="1:12" ht="12.6" customHeight="1">
      <c r="A24" s="12"/>
      <c r="B24" s="28"/>
      <c r="C24" s="28"/>
      <c r="D24" s="29"/>
      <c r="E24" s="29"/>
      <c r="F24" s="29"/>
      <c r="H24" s="9"/>
      <c r="I24" s="9"/>
    </row>
    <row r="25" spans="1:12" ht="12.6" customHeight="1">
      <c r="A25" s="137" t="s">
        <v>259</v>
      </c>
      <c r="B25" s="28"/>
      <c r="C25" s="28"/>
      <c r="D25" s="28"/>
      <c r="E25" s="28"/>
      <c r="F25" s="30"/>
      <c r="H25" s="9"/>
      <c r="I25" s="9"/>
      <c r="J25" s="9"/>
      <c r="K25" s="9"/>
    </row>
    <row r="26" spans="1:12" ht="12.6" customHeight="1">
      <c r="A26" s="31"/>
      <c r="B26" s="9"/>
      <c r="C26" s="9"/>
      <c r="D26" s="9"/>
      <c r="E26" s="9"/>
      <c r="F26" s="9"/>
      <c r="G26" s="9"/>
      <c r="H26" s="9"/>
      <c r="I26" s="9"/>
      <c r="J26" s="9"/>
      <c r="K26" s="9"/>
    </row>
    <row r="27" spans="1:12" ht="12.6" customHeight="1">
      <c r="A27" s="15"/>
      <c r="B27" s="16" t="s">
        <v>562</v>
      </c>
      <c r="C27" s="16" t="s">
        <v>563</v>
      </c>
      <c r="D27" s="16" t="s">
        <v>564</v>
      </c>
      <c r="E27" s="16" t="s">
        <v>565</v>
      </c>
      <c r="F27" s="16" t="s">
        <v>80</v>
      </c>
      <c r="G27" s="17"/>
      <c r="H27" s="16" t="s">
        <v>273</v>
      </c>
      <c r="I27" s="16" t="s">
        <v>274</v>
      </c>
      <c r="J27" s="16" t="s">
        <v>275</v>
      </c>
      <c r="K27" s="16" t="s">
        <v>276</v>
      </c>
      <c r="L27" s="16" t="s">
        <v>80</v>
      </c>
    </row>
    <row r="28" spans="1:12" ht="12.6" customHeight="1">
      <c r="A28" s="19" t="s">
        <v>226</v>
      </c>
      <c r="B28" s="21">
        <v>10.501182227099997</v>
      </c>
      <c r="C28" s="20">
        <v>28.198703358000007</v>
      </c>
      <c r="D28" s="20">
        <v>12.398733474999998</v>
      </c>
      <c r="E28" s="20"/>
      <c r="F28" s="145">
        <f t="shared" ref="F28:F34" si="1">SUM(B28:E28)</f>
        <v>51.098619060100006</v>
      </c>
      <c r="G28" s="17"/>
      <c r="H28" s="21">
        <v>9.9019208870000011</v>
      </c>
      <c r="I28" s="20">
        <v>17.807703190000009</v>
      </c>
      <c r="J28" s="20">
        <v>11.566717569999998</v>
      </c>
      <c r="K28" s="20">
        <v>27.096660188000005</v>
      </c>
      <c r="L28" s="145">
        <f t="shared" ref="L28:L33" si="2">SUM(H28:K28)</f>
        <v>66.373001835000011</v>
      </c>
    </row>
    <row r="29" spans="1:12" ht="12.6" customHeight="1">
      <c r="A29" s="19" t="s">
        <v>227</v>
      </c>
      <c r="B29" s="21">
        <v>2.8436879999999993</v>
      </c>
      <c r="C29" s="21">
        <v>4.5688599999999999</v>
      </c>
      <c r="D29" s="21">
        <v>3.39046</v>
      </c>
      <c r="E29" s="21"/>
      <c r="F29" s="145">
        <f t="shared" si="1"/>
        <v>10.803007999999998</v>
      </c>
      <c r="G29" s="17"/>
      <c r="H29" s="21">
        <v>3.2025300000000003</v>
      </c>
      <c r="I29" s="21">
        <v>5.0181303680000013</v>
      </c>
      <c r="J29" s="21">
        <v>2.5424245199999991</v>
      </c>
      <c r="K29" s="21">
        <v>3.4558000000000009</v>
      </c>
      <c r="L29" s="145">
        <f t="shared" si="2"/>
        <v>14.218884888000002</v>
      </c>
    </row>
    <row r="30" spans="1:12" ht="12.6" customHeight="1">
      <c r="A30" s="19" t="s">
        <v>10</v>
      </c>
      <c r="B30" s="21">
        <v>0.31714999999999999</v>
      </c>
      <c r="C30" s="20">
        <v>0.47876299999999999</v>
      </c>
      <c r="D30" s="20"/>
      <c r="E30" s="20"/>
      <c r="F30" s="145">
        <f t="shared" si="1"/>
        <v>0.79591299999999998</v>
      </c>
      <c r="G30" s="17"/>
      <c r="H30" s="21">
        <v>0.66418100000000002</v>
      </c>
      <c r="I30" s="20">
        <v>2.9803941855999998</v>
      </c>
      <c r="J30" s="20">
        <v>1.9266923999999999</v>
      </c>
      <c r="K30" s="20">
        <v>0.39060415300000001</v>
      </c>
      <c r="L30" s="145">
        <f t="shared" si="2"/>
        <v>5.9618717385999993</v>
      </c>
    </row>
    <row r="31" spans="1:12" ht="12.6" customHeight="1">
      <c r="A31" s="19" t="s">
        <v>11</v>
      </c>
      <c r="B31" s="21">
        <v>38.797271299600006</v>
      </c>
      <c r="C31" s="20">
        <v>39.417572902399996</v>
      </c>
      <c r="D31" s="20">
        <v>19.106957100599992</v>
      </c>
      <c r="E31" s="21"/>
      <c r="F31" s="145">
        <f t="shared" si="1"/>
        <v>97.321801302599994</v>
      </c>
      <c r="G31" s="17"/>
      <c r="H31" s="21">
        <v>17.102213879200001</v>
      </c>
      <c r="I31" s="20">
        <v>19.674547559899999</v>
      </c>
      <c r="J31" s="20">
        <v>36.086188110799995</v>
      </c>
      <c r="K31" s="21">
        <v>29.128950900499991</v>
      </c>
      <c r="L31" s="145">
        <f t="shared" si="2"/>
        <v>101.99190045039998</v>
      </c>
    </row>
    <row r="32" spans="1:12" ht="12.6" customHeight="1">
      <c r="A32" s="19" t="s">
        <v>98</v>
      </c>
      <c r="B32" s="21">
        <v>4.5552650000000003</v>
      </c>
      <c r="C32" s="20">
        <v>0.73737712</v>
      </c>
      <c r="D32" s="20">
        <v>4.795929000000001</v>
      </c>
      <c r="E32" s="21"/>
      <c r="F32" s="145">
        <f t="shared" si="1"/>
        <v>10.088571120000001</v>
      </c>
      <c r="G32" s="17"/>
      <c r="H32" s="21">
        <v>4.1242999999999999</v>
      </c>
      <c r="I32" s="20">
        <v>4.8230499999999994</v>
      </c>
      <c r="J32" s="20">
        <v>5.4582249999999997</v>
      </c>
      <c r="K32" s="21">
        <v>12.691017000000002</v>
      </c>
      <c r="L32" s="145">
        <f t="shared" si="2"/>
        <v>27.096592000000001</v>
      </c>
    </row>
    <row r="33" spans="1:19" ht="12.6" customHeight="1">
      <c r="A33" s="19" t="s">
        <v>190</v>
      </c>
      <c r="B33" s="21"/>
      <c r="C33" s="20">
        <v>1.6016540000000001</v>
      </c>
      <c r="D33" s="20">
        <v>0.46760000000000002</v>
      </c>
      <c r="E33" s="26"/>
      <c r="F33" s="145">
        <f t="shared" si="1"/>
        <v>2.0692539999999999</v>
      </c>
      <c r="G33" s="17"/>
      <c r="H33" s="21">
        <v>0.75</v>
      </c>
      <c r="I33" s="20"/>
      <c r="J33" s="20"/>
      <c r="K33" s="21"/>
      <c r="L33" s="145">
        <f t="shared" si="2"/>
        <v>0.75</v>
      </c>
    </row>
    <row r="34" spans="1:19" ht="12.6" customHeight="1">
      <c r="A34" s="159" t="s">
        <v>28</v>
      </c>
      <c r="B34" s="145">
        <f>SUM(B28:B33)</f>
        <v>57.014556526699998</v>
      </c>
      <c r="C34" s="145">
        <f>SUM(C28:C33)</f>
        <v>75.002930380400002</v>
      </c>
      <c r="D34" s="145">
        <f>SUM(D28:D33)</f>
        <v>40.159679575599988</v>
      </c>
      <c r="E34" s="145"/>
      <c r="F34" s="145">
        <f t="shared" si="1"/>
        <v>172.17716648269999</v>
      </c>
      <c r="G34" s="17"/>
      <c r="H34" s="145">
        <f t="shared" ref="H34:K34" si="3">SUM(H28:H33)</f>
        <v>35.745145766200004</v>
      </c>
      <c r="I34" s="145">
        <f t="shared" si="3"/>
        <v>50.303825303500012</v>
      </c>
      <c r="J34" s="145">
        <f t="shared" si="3"/>
        <v>57.580247600799993</v>
      </c>
      <c r="K34" s="145">
        <f t="shared" si="3"/>
        <v>72.763032241499999</v>
      </c>
      <c r="L34" s="145">
        <f>SUM(H34:K34)</f>
        <v>216.39225091200001</v>
      </c>
    </row>
    <row r="36" spans="1:19" ht="12.6" customHeight="1">
      <c r="A36" s="137" t="s">
        <v>260</v>
      </c>
      <c r="B36" s="28"/>
      <c r="C36" s="28"/>
      <c r="D36" s="28"/>
      <c r="E36" s="28"/>
      <c r="F36" s="30"/>
      <c r="H36" s="9"/>
      <c r="I36" s="9"/>
      <c r="J36" s="9"/>
      <c r="K36" s="9"/>
    </row>
    <row r="38" spans="1:19" ht="12.6" customHeight="1">
      <c r="A38" s="15"/>
      <c r="B38" s="16" t="s">
        <v>562</v>
      </c>
      <c r="C38" s="16" t="s">
        <v>563</v>
      </c>
      <c r="D38" s="16" t="s">
        <v>564</v>
      </c>
      <c r="E38" s="16" t="s">
        <v>565</v>
      </c>
      <c r="F38" s="16" t="s">
        <v>80</v>
      </c>
      <c r="G38" s="17"/>
      <c r="H38" s="16" t="s">
        <v>273</v>
      </c>
      <c r="I38" s="16" t="s">
        <v>274</v>
      </c>
      <c r="J38" s="16" t="s">
        <v>275</v>
      </c>
      <c r="K38" s="16" t="s">
        <v>276</v>
      </c>
      <c r="L38" s="16" t="s">
        <v>80</v>
      </c>
    </row>
    <row r="39" spans="1:19" ht="12.6" customHeight="1">
      <c r="A39" s="19" t="s">
        <v>228</v>
      </c>
      <c r="B39" s="21">
        <v>14.4741965006</v>
      </c>
      <c r="C39" s="20">
        <v>29.2903602771</v>
      </c>
      <c r="D39" s="20">
        <v>15.975939412900001</v>
      </c>
      <c r="E39" s="20"/>
      <c r="F39" s="145">
        <f>SUM(B39:E39)</f>
        <v>59.740496190599998</v>
      </c>
      <c r="G39" s="32"/>
      <c r="H39" s="21">
        <v>20.194199769700006</v>
      </c>
      <c r="I39" s="20">
        <v>28.665664138999986</v>
      </c>
      <c r="J39" s="20">
        <v>18.6093254028</v>
      </c>
      <c r="K39" s="20">
        <v>15.718352436399996</v>
      </c>
      <c r="L39" s="145">
        <f>SUM(H39:K39)</f>
        <v>83.187541747899985</v>
      </c>
      <c r="M39" s="32"/>
    </row>
    <row r="40" spans="1:19" ht="12.6" customHeight="1">
      <c r="A40" s="19" t="s">
        <v>106</v>
      </c>
      <c r="B40" s="21">
        <v>42.540360026100011</v>
      </c>
      <c r="C40" s="21">
        <v>45.712570103300003</v>
      </c>
      <c r="D40" s="21">
        <v>24.183740162699994</v>
      </c>
      <c r="E40" s="21"/>
      <c r="F40" s="145">
        <f>SUM(B40:E40)</f>
        <v>112.4366702921</v>
      </c>
      <c r="G40" s="17"/>
      <c r="H40" s="21">
        <v>15.550945996500001</v>
      </c>
      <c r="I40" s="21">
        <v>21.638161164499998</v>
      </c>
      <c r="J40" s="21">
        <v>38.970922198000018</v>
      </c>
      <c r="K40" s="21">
        <v>57.044679805099989</v>
      </c>
      <c r="L40" s="145">
        <f>SUM(H40:K40)</f>
        <v>133.2047091641</v>
      </c>
    </row>
    <row r="41" spans="1:19" ht="12.6" customHeight="1">
      <c r="A41" s="146" t="s">
        <v>457</v>
      </c>
      <c r="B41" s="145">
        <f>SUM(B39:B40)</f>
        <v>57.014556526700012</v>
      </c>
      <c r="C41" s="145">
        <f>SUM(C39:C40)</f>
        <v>75.002930380400002</v>
      </c>
      <c r="D41" s="145">
        <f>SUM(D39:D40)</f>
        <v>40.159679575599995</v>
      </c>
      <c r="E41" s="145"/>
      <c r="F41" s="145">
        <f>SUM(B41:E41)</f>
        <v>172.17716648270002</v>
      </c>
      <c r="G41" s="17"/>
      <c r="H41" s="145">
        <f>SUM(H39:H40)</f>
        <v>35.745145766200011</v>
      </c>
      <c r="I41" s="145">
        <f>SUM(I39:I40)</f>
        <v>50.303825303499984</v>
      </c>
      <c r="J41" s="145">
        <f>SUM(J39:J40)</f>
        <v>57.580247600800021</v>
      </c>
      <c r="K41" s="145">
        <f>SUM(K39:K40)</f>
        <v>72.763032241499985</v>
      </c>
      <c r="L41" s="145">
        <f>SUM(H41:K41)</f>
        <v>216.39225091200001</v>
      </c>
    </row>
    <row r="42" spans="1:19" ht="12.6" customHeight="1">
      <c r="D42" s="119"/>
      <c r="E42" s="119"/>
      <c r="F42" s="119"/>
      <c r="K42" s="119"/>
      <c r="L42" s="119"/>
    </row>
    <row r="43" spans="1:19" ht="12.6" customHeight="1">
      <c r="A43" s="137" t="s">
        <v>231</v>
      </c>
      <c r="B43" s="28"/>
      <c r="C43" s="28"/>
      <c r="D43" s="28"/>
      <c r="E43" s="28"/>
      <c r="F43" s="30"/>
      <c r="H43" s="9"/>
      <c r="I43" s="9"/>
      <c r="J43" s="9"/>
      <c r="K43" s="9"/>
      <c r="O43" s="33"/>
      <c r="P43" s="33"/>
      <c r="Q43" s="33"/>
      <c r="R43" s="33"/>
      <c r="S43" s="33"/>
    </row>
    <row r="44" spans="1:19" ht="12.6" customHeight="1">
      <c r="A44" s="34" t="s">
        <v>2</v>
      </c>
      <c r="B44" s="28"/>
      <c r="C44" s="28"/>
      <c r="D44" s="28"/>
      <c r="E44" s="28"/>
      <c r="F44" s="28"/>
      <c r="H44" s="9"/>
      <c r="I44" s="9"/>
      <c r="J44" s="9"/>
      <c r="K44" s="9"/>
      <c r="O44" s="33"/>
      <c r="P44" s="33"/>
      <c r="Q44" s="33"/>
      <c r="R44" s="33"/>
      <c r="S44" s="33"/>
    </row>
    <row r="45" spans="1:19" ht="12.6" customHeight="1">
      <c r="A45" s="35"/>
      <c r="B45" s="16" t="s">
        <v>562</v>
      </c>
      <c r="C45" s="16" t="s">
        <v>563</v>
      </c>
      <c r="D45" s="16" t="s">
        <v>564</v>
      </c>
      <c r="E45" s="16" t="s">
        <v>565</v>
      </c>
      <c r="F45" s="16" t="s">
        <v>80</v>
      </c>
      <c r="G45" s="17"/>
      <c r="H45" s="16" t="s">
        <v>273</v>
      </c>
      <c r="I45" s="16" t="s">
        <v>274</v>
      </c>
      <c r="J45" s="16" t="s">
        <v>275</v>
      </c>
      <c r="K45" s="16" t="s">
        <v>276</v>
      </c>
      <c r="L45" s="16" t="s">
        <v>80</v>
      </c>
      <c r="O45" s="33"/>
      <c r="P45" s="33"/>
      <c r="Q45" s="33"/>
      <c r="R45" s="33"/>
      <c r="S45" s="33"/>
    </row>
    <row r="46" spans="1:19" ht="12.6" customHeight="1">
      <c r="A46" s="36" t="s">
        <v>226</v>
      </c>
      <c r="B46" s="21">
        <v>0.59282489999999999</v>
      </c>
      <c r="C46" s="20">
        <v>1.6501680000000001</v>
      </c>
      <c r="D46" s="20"/>
      <c r="E46" s="20"/>
      <c r="F46" s="145">
        <f>SUM(B46:E46)</f>
        <v>2.2429929</v>
      </c>
      <c r="G46" s="17"/>
      <c r="H46" s="21">
        <v>1.4301705680000001</v>
      </c>
      <c r="I46" s="21">
        <v>0.96492149999999999</v>
      </c>
      <c r="J46" s="21">
        <v>0.47084999999999999</v>
      </c>
      <c r="K46" s="21">
        <v>1.2841895663691001</v>
      </c>
      <c r="L46" s="145">
        <f>SUM(H46:K46)</f>
        <v>4.1501316343691004</v>
      </c>
      <c r="O46" s="33"/>
      <c r="P46" s="33"/>
      <c r="Q46" s="33"/>
      <c r="R46" s="33"/>
      <c r="S46" s="33"/>
    </row>
    <row r="47" spans="1:19" ht="12.6" customHeight="1">
      <c r="A47" s="19" t="s">
        <v>31</v>
      </c>
      <c r="B47" s="21">
        <v>2.3181405000000002</v>
      </c>
      <c r="C47" s="21">
        <v>2.606058</v>
      </c>
      <c r="D47" s="21">
        <v>2.1460949999999999</v>
      </c>
      <c r="E47" s="21"/>
      <c r="F47" s="145">
        <f>SUM(B47:E47)</f>
        <v>7.0702935</v>
      </c>
      <c r="G47" s="17"/>
      <c r="H47" s="21">
        <v>6.3969199999999997</v>
      </c>
      <c r="I47" s="21">
        <v>3.3893300000000002</v>
      </c>
      <c r="J47" s="21">
        <v>4.7084999999999999</v>
      </c>
      <c r="K47" s="21">
        <v>1.040205</v>
      </c>
      <c r="L47" s="145">
        <f>SUM(H47:K47)</f>
        <v>15.534955</v>
      </c>
      <c r="O47" s="33"/>
      <c r="P47" s="33"/>
      <c r="Q47" s="33"/>
      <c r="R47" s="33"/>
      <c r="S47" s="33"/>
    </row>
    <row r="48" spans="1:19" ht="12.6" customHeight="1">
      <c r="A48" s="19" t="s">
        <v>10</v>
      </c>
      <c r="B48" s="26">
        <v>0</v>
      </c>
      <c r="C48" s="26">
        <v>0</v>
      </c>
      <c r="D48" s="21">
        <v>0.27251999999999998</v>
      </c>
      <c r="E48" s="21"/>
      <c r="F48" s="145">
        <f>SUM(B48:E48)</f>
        <v>0.27251999999999998</v>
      </c>
      <c r="G48" s="17"/>
      <c r="H48" s="26">
        <v>0</v>
      </c>
      <c r="I48" s="21">
        <v>0</v>
      </c>
      <c r="J48" s="26">
        <v>0.18834000000000001</v>
      </c>
      <c r="K48" s="26">
        <v>0</v>
      </c>
      <c r="L48" s="145">
        <f>SUM(H48:K48)</f>
        <v>0.18834000000000001</v>
      </c>
      <c r="O48" s="33"/>
      <c r="P48" s="33"/>
      <c r="Q48" s="33"/>
      <c r="R48" s="33"/>
      <c r="S48" s="33"/>
    </row>
    <row r="49" spans="1:19" ht="12.6" customHeight="1">
      <c r="A49" s="146" t="s">
        <v>28</v>
      </c>
      <c r="B49" s="145">
        <f>SUM(B46:B48)</f>
        <v>2.9109654000000003</v>
      </c>
      <c r="C49" s="145">
        <f>SUM(C46:C48)</f>
        <v>4.2562259999999998</v>
      </c>
      <c r="D49" s="145">
        <f>SUM(D46:D48)</f>
        <v>2.418615</v>
      </c>
      <c r="E49" s="145"/>
      <c r="F49" s="145">
        <f>SUM(F46:F48)</f>
        <v>9.5858063999999992</v>
      </c>
      <c r="G49" s="17"/>
      <c r="H49" s="145">
        <f>SUM(H46:H48)</f>
        <v>7.827090568</v>
      </c>
      <c r="I49" s="145">
        <f>SUM(I46:I48)</f>
        <v>4.3542515000000002</v>
      </c>
      <c r="J49" s="145">
        <f>SUM(J46:J48)</f>
        <v>5.3676899999999996</v>
      </c>
      <c r="K49" s="145">
        <f>SUM(K46:K48)</f>
        <v>2.3243945663690999</v>
      </c>
      <c r="L49" s="145">
        <f>SUM(L46:L48)</f>
        <v>19.8734266343691</v>
      </c>
    </row>
    <row r="51" spans="1:19" ht="12.6" customHeight="1">
      <c r="A51" s="137" t="s">
        <v>232</v>
      </c>
      <c r="B51" s="28"/>
      <c r="C51" s="28"/>
      <c r="D51" s="28"/>
      <c r="E51" s="28"/>
      <c r="F51" s="30"/>
      <c r="H51" s="9"/>
      <c r="I51" s="9"/>
      <c r="J51" s="9"/>
      <c r="K51" s="9"/>
      <c r="O51" s="33"/>
      <c r="P51" s="33"/>
      <c r="Q51" s="33"/>
      <c r="R51" s="33"/>
      <c r="S51" s="33"/>
    </row>
    <row r="52" spans="1:19" ht="12.6" customHeight="1">
      <c r="A52" s="34" t="s">
        <v>2</v>
      </c>
      <c r="B52" s="28"/>
      <c r="C52" s="28"/>
      <c r="D52" s="28"/>
      <c r="E52" s="28"/>
      <c r="F52" s="28"/>
      <c r="H52" s="9"/>
      <c r="I52" s="9"/>
      <c r="J52" s="9"/>
      <c r="K52" s="9"/>
      <c r="O52" s="33"/>
      <c r="P52" s="33"/>
      <c r="Q52" s="33"/>
      <c r="R52" s="33"/>
      <c r="S52" s="33"/>
    </row>
    <row r="53" spans="1:19" ht="12.6" customHeight="1">
      <c r="A53" s="35"/>
      <c r="B53" s="16" t="s">
        <v>562</v>
      </c>
      <c r="C53" s="16" t="s">
        <v>563</v>
      </c>
      <c r="D53" s="16" t="s">
        <v>564</v>
      </c>
      <c r="E53" s="16" t="s">
        <v>565</v>
      </c>
      <c r="F53" s="16" t="s">
        <v>80</v>
      </c>
      <c r="G53" s="17"/>
      <c r="H53" s="16" t="s">
        <v>273</v>
      </c>
      <c r="I53" s="16" t="s">
        <v>274</v>
      </c>
      <c r="J53" s="16" t="s">
        <v>275</v>
      </c>
      <c r="K53" s="16" t="s">
        <v>276</v>
      </c>
      <c r="L53" s="16" t="s">
        <v>80</v>
      </c>
      <c r="O53" s="33"/>
      <c r="P53" s="33"/>
      <c r="Q53" s="33"/>
      <c r="R53" s="33"/>
      <c r="S53" s="33"/>
    </row>
    <row r="54" spans="1:19" ht="12.6" customHeight="1">
      <c r="A54" s="36" t="s">
        <v>226</v>
      </c>
      <c r="B54" s="21">
        <v>33.428310289200006</v>
      </c>
      <c r="C54" s="20">
        <v>43.782186805199999</v>
      </c>
      <c r="D54" s="20">
        <v>43.915409331299998</v>
      </c>
      <c r="E54" s="20"/>
      <c r="F54" s="145">
        <f>SUM(B54:E54)</f>
        <v>121.12590642570001</v>
      </c>
      <c r="G54" s="17"/>
      <c r="H54" s="21">
        <v>55.681091791199989</v>
      </c>
      <c r="I54" s="20">
        <v>54.566561942700012</v>
      </c>
      <c r="J54" s="20">
        <v>35.85876361239999</v>
      </c>
      <c r="K54" s="20">
        <v>30.37340019900001</v>
      </c>
      <c r="L54" s="145">
        <f>SUM(H54:K54)</f>
        <v>176.47981754529999</v>
      </c>
      <c r="O54" s="33"/>
      <c r="P54" s="33"/>
      <c r="Q54" s="33"/>
      <c r="R54" s="33"/>
      <c r="S54" s="33"/>
    </row>
    <row r="55" spans="1:19" ht="12.6" customHeight="1">
      <c r="A55" s="19" t="s">
        <v>55</v>
      </c>
      <c r="B55" s="21">
        <v>6.5844532161000009</v>
      </c>
      <c r="C55" s="21">
        <v>8.5651189284000004</v>
      </c>
      <c r="D55" s="21">
        <v>5.752332666900001</v>
      </c>
      <c r="E55" s="21"/>
      <c r="F55" s="145">
        <f>SUM(B55:E55)</f>
        <v>20.901904811400001</v>
      </c>
      <c r="G55" s="17"/>
      <c r="H55" s="21">
        <v>22.359794270999998</v>
      </c>
      <c r="I55" s="21">
        <v>19.8218123334</v>
      </c>
      <c r="J55" s="21">
        <v>15.809289055100006</v>
      </c>
      <c r="K55" s="21">
        <v>14.892620655</v>
      </c>
      <c r="L55" s="145">
        <f>SUM(H55:K55)</f>
        <v>72.883516314500014</v>
      </c>
      <c r="O55" s="33"/>
      <c r="P55" s="33"/>
      <c r="Q55" s="33"/>
      <c r="R55" s="33"/>
      <c r="S55" s="33"/>
    </row>
    <row r="56" spans="1:19" ht="12.6" customHeight="1">
      <c r="A56" s="36" t="s">
        <v>59</v>
      </c>
      <c r="B56" s="21">
        <v>250.86885000000001</v>
      </c>
      <c r="C56" s="20">
        <v>321.62288000000001</v>
      </c>
      <c r="D56" s="20">
        <v>407.04273000000006</v>
      </c>
      <c r="E56" s="20"/>
      <c r="F56" s="145">
        <f>SUM(B56:E56)</f>
        <v>979.53446000000008</v>
      </c>
      <c r="G56" s="17"/>
      <c r="H56" s="21">
        <v>267.61295999999993</v>
      </c>
      <c r="I56" s="20">
        <v>335.63502</v>
      </c>
      <c r="J56" s="20">
        <v>325.93921</v>
      </c>
      <c r="K56" s="20">
        <v>275.01060000000001</v>
      </c>
      <c r="L56" s="145">
        <f>SUM(H56:K56)</f>
        <v>1204.1977899999999</v>
      </c>
      <c r="O56" s="33"/>
      <c r="P56" s="33"/>
      <c r="Q56" s="33"/>
      <c r="R56" s="33"/>
      <c r="S56" s="33"/>
    </row>
    <row r="57" spans="1:19" ht="12.6" customHeight="1">
      <c r="A57" s="19" t="s">
        <v>57</v>
      </c>
      <c r="B57" s="21">
        <v>17.041385660699998</v>
      </c>
      <c r="C57" s="21">
        <v>10.155890724000001</v>
      </c>
      <c r="D57" s="21">
        <v>13.802478065999995</v>
      </c>
      <c r="E57" s="21"/>
      <c r="F57" s="145">
        <f>SUM(B57:E57)</f>
        <v>40.999754450699996</v>
      </c>
      <c r="G57" s="17"/>
      <c r="H57" s="21">
        <v>26.510591948699997</v>
      </c>
      <c r="I57" s="21">
        <v>23.917262633099995</v>
      </c>
      <c r="J57" s="21">
        <v>22.086102534799998</v>
      </c>
      <c r="K57" s="21">
        <v>19.972844681999998</v>
      </c>
      <c r="L57" s="145">
        <f>SUM(H57:K57)</f>
        <v>92.486801798599984</v>
      </c>
      <c r="O57" s="33"/>
      <c r="P57" s="33"/>
      <c r="Q57" s="33"/>
      <c r="R57" s="33"/>
      <c r="S57" s="33"/>
    </row>
    <row r="58" spans="1:19" ht="12.6" customHeight="1">
      <c r="A58" s="19" t="s">
        <v>58</v>
      </c>
      <c r="B58" s="21">
        <v>13.181463055200004</v>
      </c>
      <c r="C58" s="21">
        <v>19.495158265599994</v>
      </c>
      <c r="D58" s="21">
        <v>16.781052629699996</v>
      </c>
      <c r="E58" s="21"/>
      <c r="F58" s="145">
        <f>SUM(B58:E58)</f>
        <v>49.457673950499995</v>
      </c>
      <c r="G58" s="17"/>
      <c r="H58" s="21">
        <v>24.81051772379999</v>
      </c>
      <c r="I58" s="21">
        <v>16.73940433313264</v>
      </c>
      <c r="J58" s="21">
        <v>12.431833237799999</v>
      </c>
      <c r="K58" s="21">
        <v>15.408785894999998</v>
      </c>
      <c r="L58" s="145">
        <f>SUM(H58:K58)</f>
        <v>69.39054118973263</v>
      </c>
    </row>
    <row r="59" spans="1:19" ht="12.6" customHeight="1">
      <c r="A59" s="146" t="s">
        <v>28</v>
      </c>
      <c r="B59" s="145">
        <f>SUM(B54:B58)</f>
        <v>321.10446222120004</v>
      </c>
      <c r="C59" s="145">
        <f>SUM(C54:C58)</f>
        <v>403.62123472320002</v>
      </c>
      <c r="D59" s="145">
        <f>SUM(D54:D58)</f>
        <v>487.2940026939001</v>
      </c>
      <c r="E59" s="145"/>
      <c r="F59" s="145">
        <f>SUM(F54:F58)</f>
        <v>1212.0196996383002</v>
      </c>
      <c r="G59" s="17"/>
      <c r="H59" s="145">
        <f>SUM(H54:H58)</f>
        <v>396.9749557346999</v>
      </c>
      <c r="I59" s="145">
        <f>SUM(I54:I58)</f>
        <v>450.68006124233267</v>
      </c>
      <c r="J59" s="145">
        <f>SUM(J54:J58)</f>
        <v>412.12519844009995</v>
      </c>
      <c r="K59" s="145">
        <f>SUM(K54:K58)</f>
        <v>355.65825143100005</v>
      </c>
      <c r="L59" s="145">
        <f>SUM(L54:L58)</f>
        <v>1615.4384668481325</v>
      </c>
    </row>
    <row r="60" spans="1:19" ht="12.6" customHeight="1">
      <c r="B60" s="9"/>
      <c r="C60" s="9"/>
      <c r="D60" s="9"/>
      <c r="E60" s="9"/>
      <c r="F60" s="9"/>
      <c r="G60" s="9"/>
      <c r="H60" s="9"/>
      <c r="I60" s="9"/>
      <c r="J60" s="9"/>
      <c r="K60" s="9"/>
    </row>
    <row r="61" spans="1:19" ht="12.6" customHeight="1">
      <c r="A61" s="30" t="s">
        <v>459</v>
      </c>
    </row>
  </sheetData>
  <phoneticPr fontId="0" type="noConversion"/>
  <pageMargins left="0.75" right="0.75" top="1" bottom="1" header="0.5" footer="0.5"/>
  <pageSetup scale="65" orientation="landscape" horizontalDpi="1200" verticalDpi="1200" r:id="rId1"/>
  <headerFooter alignWithMargins="0"/>
  <ignoredErrors>
    <ignoredError sqref="F14:F23" formulaRange="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8:O60"/>
  <sheetViews>
    <sheetView zoomScaleNormal="100" workbookViewId="0">
      <selection activeCell="A25" sqref="A25:J31"/>
    </sheetView>
  </sheetViews>
  <sheetFormatPr defaultRowHeight="12.6" customHeight="1"/>
  <cols>
    <col min="1" max="1" width="15.7109375" style="11" customWidth="1"/>
    <col min="2" max="10" width="7.7109375" style="11" customWidth="1"/>
    <col min="11" max="16384" width="9.140625" style="11"/>
  </cols>
  <sheetData>
    <row r="8" spans="1:15" ht="12.6" customHeight="1">
      <c r="A8" s="160" t="s">
        <v>0</v>
      </c>
    </row>
    <row r="9" spans="1:15" ht="12.6" customHeight="1">
      <c r="A9" s="12" t="s">
        <v>5</v>
      </c>
    </row>
    <row r="10" spans="1:15" ht="12.6" customHeight="1">
      <c r="A10" s="143"/>
    </row>
    <row r="11" spans="1:15" ht="12.6" customHeight="1">
      <c r="A11" s="143" t="s">
        <v>242</v>
      </c>
    </row>
    <row r="14" spans="1:15" ht="12.6" customHeight="1">
      <c r="A14" s="38"/>
      <c r="B14" s="16" t="s">
        <v>562</v>
      </c>
      <c r="C14" s="16" t="s">
        <v>563</v>
      </c>
      <c r="D14" s="16" t="s">
        <v>564</v>
      </c>
      <c r="E14" s="16" t="s">
        <v>565</v>
      </c>
      <c r="F14" s="129"/>
      <c r="G14" s="16" t="s">
        <v>273</v>
      </c>
      <c r="H14" s="16" t="s">
        <v>274</v>
      </c>
      <c r="I14" s="16" t="s">
        <v>275</v>
      </c>
      <c r="J14" s="16" t="s">
        <v>276</v>
      </c>
      <c r="L14" s="16" t="s">
        <v>195</v>
      </c>
      <c r="M14" s="16" t="s">
        <v>196</v>
      </c>
      <c r="N14" s="16" t="s">
        <v>197</v>
      </c>
      <c r="O14" s="16" t="s">
        <v>198</v>
      </c>
    </row>
    <row r="15" spans="1:15" ht="12.6" customHeight="1">
      <c r="A15" s="36" t="s">
        <v>191</v>
      </c>
      <c r="B15" s="107">
        <v>0.99422999999999995</v>
      </c>
      <c r="C15" s="107">
        <v>0.69853999999999994</v>
      </c>
      <c r="D15" s="107">
        <v>0.63300000000000001</v>
      </c>
      <c r="E15" s="107"/>
      <c r="F15" s="130"/>
      <c r="G15" s="26">
        <v>0</v>
      </c>
      <c r="H15" s="26">
        <v>1.6887300000000001</v>
      </c>
      <c r="I15" s="26">
        <v>1.0401199999999999</v>
      </c>
      <c r="J15" s="26">
        <v>0.20074</v>
      </c>
      <c r="L15" s="26">
        <v>0</v>
      </c>
      <c r="M15" s="26">
        <v>0</v>
      </c>
      <c r="N15" s="26">
        <v>0</v>
      </c>
      <c r="O15" s="26">
        <v>0</v>
      </c>
    </row>
    <row r="16" spans="1:15" ht="12.6" customHeight="1">
      <c r="A16" s="36" t="s">
        <v>50</v>
      </c>
      <c r="B16" s="26">
        <v>0</v>
      </c>
      <c r="C16" s="26">
        <v>0</v>
      </c>
      <c r="D16" s="26">
        <v>0</v>
      </c>
      <c r="E16" s="26"/>
      <c r="F16" s="130"/>
      <c r="G16" s="26">
        <v>0</v>
      </c>
      <c r="H16" s="26">
        <v>0</v>
      </c>
      <c r="I16" s="26">
        <v>0</v>
      </c>
      <c r="J16" s="26">
        <v>0</v>
      </c>
      <c r="L16" s="26">
        <v>0</v>
      </c>
      <c r="M16" s="26">
        <v>0</v>
      </c>
      <c r="N16" s="26">
        <v>0</v>
      </c>
      <c r="O16" s="26">
        <v>0</v>
      </c>
    </row>
    <row r="17" spans="1:15" ht="12.6" customHeight="1">
      <c r="A17" s="36" t="s">
        <v>51</v>
      </c>
      <c r="B17" s="26">
        <v>0</v>
      </c>
      <c r="C17" s="26">
        <v>0</v>
      </c>
      <c r="D17" s="26">
        <v>0</v>
      </c>
      <c r="E17" s="26"/>
      <c r="F17" s="130"/>
      <c r="G17" s="26">
        <v>0</v>
      </c>
      <c r="H17" s="26">
        <v>0</v>
      </c>
      <c r="I17" s="26">
        <v>0</v>
      </c>
      <c r="J17" s="26">
        <v>0</v>
      </c>
      <c r="L17" s="26">
        <v>0</v>
      </c>
      <c r="M17" s="26">
        <v>0</v>
      </c>
      <c r="N17" s="26">
        <v>0</v>
      </c>
      <c r="O17" s="26">
        <v>0</v>
      </c>
    </row>
    <row r="18" spans="1:15" ht="12.6" customHeight="1">
      <c r="A18" s="36" t="s">
        <v>52</v>
      </c>
      <c r="B18" s="107">
        <v>14.192299999999999</v>
      </c>
      <c r="C18" s="107">
        <v>15.998329999999999</v>
      </c>
      <c r="D18" s="107">
        <v>15.383120000000002</v>
      </c>
      <c r="E18" s="107"/>
      <c r="F18" s="130"/>
      <c r="G18" s="107">
        <v>13.062709999999999</v>
      </c>
      <c r="H18" s="107">
        <v>13.928100000000001</v>
      </c>
      <c r="I18" s="107">
        <v>15.790749999999999</v>
      </c>
      <c r="J18" s="107">
        <v>14.87424</v>
      </c>
      <c r="L18" s="107">
        <v>11.211709999999998</v>
      </c>
      <c r="M18" s="107">
        <v>11.880559999999999</v>
      </c>
      <c r="N18" s="107">
        <v>11.19624</v>
      </c>
      <c r="O18" s="107">
        <v>13.435700000000001</v>
      </c>
    </row>
    <row r="19" spans="1:15" ht="12.6" customHeight="1">
      <c r="A19" s="36" t="s">
        <v>53</v>
      </c>
      <c r="B19" s="107">
        <v>2.7265299999999999</v>
      </c>
      <c r="C19" s="107">
        <v>2.2807600000000021</v>
      </c>
      <c r="D19" s="107">
        <v>0.87673199999999818</v>
      </c>
      <c r="E19" s="107"/>
      <c r="F19" s="130"/>
      <c r="G19" s="107">
        <v>5.7024799999999995</v>
      </c>
      <c r="H19" s="107">
        <v>3.83053</v>
      </c>
      <c r="I19" s="107">
        <v>3.4120699999999999</v>
      </c>
      <c r="J19" s="107">
        <v>3.2202600000000001</v>
      </c>
      <c r="L19" s="107">
        <v>3.3927000000000009</v>
      </c>
      <c r="M19" s="107">
        <v>3.7961400000000012</v>
      </c>
      <c r="N19" s="107">
        <v>3.8433700000000002</v>
      </c>
      <c r="O19" s="107">
        <v>4.5724099999999996</v>
      </c>
    </row>
    <row r="20" spans="1:15" ht="12.6" customHeight="1">
      <c r="A20" s="166" t="s">
        <v>28</v>
      </c>
      <c r="B20" s="169">
        <f>SUM(B15:B19)</f>
        <v>17.913059999999998</v>
      </c>
      <c r="C20" s="169">
        <f>SUM(C15:C19)</f>
        <v>18.977630000000001</v>
      </c>
      <c r="D20" s="169">
        <f>SUM(D15:D19)</f>
        <v>16.892851999999998</v>
      </c>
      <c r="E20" s="169"/>
      <c r="F20" s="131"/>
      <c r="G20" s="169">
        <f>SUM(G15:G19)</f>
        <v>18.765189999999997</v>
      </c>
      <c r="H20" s="169">
        <f>SUM(H15:H19)</f>
        <v>19.44736</v>
      </c>
      <c r="I20" s="169">
        <f>SUM(I15:I19)</f>
        <v>20.242939999999997</v>
      </c>
      <c r="J20" s="169">
        <f>SUM(J15:J19)</f>
        <v>18.29524</v>
      </c>
      <c r="L20" s="169">
        <f>SUM(L15:L19)</f>
        <v>14.60441</v>
      </c>
      <c r="M20" s="169">
        <f>SUM(M15:M19)</f>
        <v>15.6767</v>
      </c>
      <c r="N20" s="169">
        <f>SUM(N15:N19)</f>
        <v>15.03961</v>
      </c>
      <c r="O20" s="169">
        <f>SUM(O15:O19)</f>
        <v>18.008110000000002</v>
      </c>
    </row>
    <row r="23" spans="1:15" ht="12.6" customHeight="1">
      <c r="A23" s="143" t="s">
        <v>243</v>
      </c>
    </row>
    <row r="24" spans="1:15" ht="12.6" customHeight="1">
      <c r="F24" s="81"/>
    </row>
    <row r="25" spans="1:15" ht="12.6" customHeight="1">
      <c r="A25" s="38"/>
      <c r="B25" s="16" t="s">
        <v>562</v>
      </c>
      <c r="C25" s="16" t="s">
        <v>563</v>
      </c>
      <c r="D25" s="16" t="s">
        <v>564</v>
      </c>
      <c r="E25" s="16" t="s">
        <v>565</v>
      </c>
      <c r="F25" s="132"/>
      <c r="G25" s="16" t="s">
        <v>273</v>
      </c>
      <c r="H25" s="16" t="s">
        <v>274</v>
      </c>
      <c r="I25" s="16" t="s">
        <v>275</v>
      </c>
      <c r="J25" s="16" t="s">
        <v>276</v>
      </c>
      <c r="L25" s="16" t="s">
        <v>195</v>
      </c>
      <c r="M25" s="16" t="s">
        <v>196</v>
      </c>
      <c r="N25" s="16" t="s">
        <v>197</v>
      </c>
      <c r="O25" s="16" t="s">
        <v>198</v>
      </c>
    </row>
    <row r="26" spans="1:15" ht="12.6" customHeight="1">
      <c r="A26" s="36" t="s">
        <v>49</v>
      </c>
      <c r="B26" s="26">
        <v>0</v>
      </c>
      <c r="C26" s="26">
        <v>0</v>
      </c>
      <c r="D26" s="26">
        <v>0</v>
      </c>
      <c r="E26" s="107"/>
      <c r="F26" s="133"/>
      <c r="G26" s="26">
        <v>0</v>
      </c>
      <c r="H26" s="26">
        <v>0</v>
      </c>
      <c r="I26" s="26">
        <v>0</v>
      </c>
      <c r="J26" s="26">
        <v>0</v>
      </c>
      <c r="L26" s="26">
        <v>0</v>
      </c>
      <c r="M26" s="26">
        <v>0</v>
      </c>
      <c r="N26" s="26">
        <v>0</v>
      </c>
      <c r="O26" s="26">
        <v>0</v>
      </c>
    </row>
    <row r="27" spans="1:15" ht="12.6" customHeight="1">
      <c r="A27" s="36" t="s">
        <v>50</v>
      </c>
      <c r="B27" s="26">
        <v>0</v>
      </c>
      <c r="C27" s="26">
        <v>0</v>
      </c>
      <c r="D27" s="26">
        <v>0</v>
      </c>
      <c r="E27" s="107"/>
      <c r="F27" s="133"/>
      <c r="G27" s="26">
        <v>0</v>
      </c>
      <c r="H27" s="26">
        <v>0</v>
      </c>
      <c r="I27" s="26">
        <v>0</v>
      </c>
      <c r="J27" s="26">
        <v>0</v>
      </c>
      <c r="L27" s="26">
        <v>0</v>
      </c>
      <c r="M27" s="26">
        <v>0</v>
      </c>
      <c r="N27" s="26">
        <v>0</v>
      </c>
      <c r="O27" s="26">
        <v>0</v>
      </c>
    </row>
    <row r="28" spans="1:15" ht="12.6" customHeight="1">
      <c r="A28" s="36" t="s">
        <v>51</v>
      </c>
      <c r="B28" s="107">
        <v>6.5645304510000004</v>
      </c>
      <c r="C28" s="107">
        <v>6.9671151200000008</v>
      </c>
      <c r="D28" s="107">
        <v>7.2768434309999996</v>
      </c>
      <c r="E28" s="107"/>
      <c r="F28" s="133"/>
      <c r="G28" s="107">
        <v>6.0864430560000002</v>
      </c>
      <c r="H28" s="107">
        <v>7.6997977860000004</v>
      </c>
      <c r="I28" s="107">
        <v>6.0194342360000004</v>
      </c>
      <c r="J28" s="107">
        <v>6.3981685800000001</v>
      </c>
      <c r="L28" s="107">
        <v>21.617752985999999</v>
      </c>
      <c r="M28" s="107">
        <v>18.206770155000001</v>
      </c>
      <c r="N28" s="107">
        <v>19.397908803</v>
      </c>
      <c r="O28" s="107">
        <v>18.58508406</v>
      </c>
    </row>
    <row r="29" spans="1:15" ht="12.6" customHeight="1">
      <c r="A29" s="36" t="s">
        <v>52</v>
      </c>
      <c r="B29" s="107">
        <v>176.54387869500002</v>
      </c>
      <c r="C29" s="107">
        <v>177.589682684</v>
      </c>
      <c r="D29" s="107">
        <v>171.46691468100002</v>
      </c>
      <c r="E29" s="107"/>
      <c r="F29" s="133"/>
      <c r="G29" s="107">
        <v>157.00497813299998</v>
      </c>
      <c r="H29" s="107">
        <v>140.80940709480004</v>
      </c>
      <c r="I29" s="107">
        <v>155.91116281159998</v>
      </c>
      <c r="J29" s="107">
        <v>178.92507841500003</v>
      </c>
      <c r="L29" s="107">
        <v>105.56906506938</v>
      </c>
      <c r="M29" s="107">
        <v>113.39421471000003</v>
      </c>
      <c r="N29" s="107">
        <v>120.75182573999999</v>
      </c>
      <c r="O29" s="107">
        <v>139.19472238319997</v>
      </c>
    </row>
    <row r="30" spans="1:15" ht="12.6" customHeight="1">
      <c r="A30" s="36" t="s">
        <v>256</v>
      </c>
      <c r="B30" s="107">
        <v>32.663784173700002</v>
      </c>
      <c r="C30" s="107">
        <v>36.765527175200006</v>
      </c>
      <c r="D30" s="107">
        <v>37.946876715000002</v>
      </c>
      <c r="E30" s="107"/>
      <c r="F30" s="133"/>
      <c r="G30" s="107">
        <v>55.035065533199997</v>
      </c>
      <c r="H30" s="107">
        <v>42.129611663999995</v>
      </c>
      <c r="I30" s="107">
        <v>43.402638706299996</v>
      </c>
      <c r="J30" s="107">
        <v>33.874468416000006</v>
      </c>
      <c r="L30" s="107">
        <v>25.008884000999995</v>
      </c>
      <c r="M30" s="107">
        <v>26.721279459000002</v>
      </c>
      <c r="N30" s="107">
        <v>29.086472142000002</v>
      </c>
      <c r="O30" s="107">
        <v>36.042798932999993</v>
      </c>
    </row>
    <row r="31" spans="1:15" ht="12.6" customHeight="1">
      <c r="A31" s="166" t="s">
        <v>28</v>
      </c>
      <c r="B31" s="169">
        <f>SUM(B26:B30)</f>
        <v>215.77219331970002</v>
      </c>
      <c r="C31" s="169">
        <f>SUM(C26:C30)</f>
        <v>221.3223249792</v>
      </c>
      <c r="D31" s="169">
        <f>SUM(D26:D30)</f>
        <v>216.69063482700003</v>
      </c>
      <c r="E31" s="169"/>
      <c r="F31" s="133"/>
      <c r="G31" s="169">
        <v>18.29524</v>
      </c>
      <c r="H31" s="169">
        <v>18.29524</v>
      </c>
      <c r="I31" s="169">
        <v>18.29524</v>
      </c>
      <c r="J31" s="169">
        <v>18.29524</v>
      </c>
      <c r="L31" s="169">
        <f>SUM(L26:L30)</f>
        <v>152.19570205637999</v>
      </c>
      <c r="M31" s="169">
        <f>SUM(M26:M30)</f>
        <v>158.32226432400006</v>
      </c>
      <c r="N31" s="169">
        <f>SUM(N26:N30)</f>
        <v>169.23620668499998</v>
      </c>
      <c r="O31" s="169">
        <f>SUM(O26:O30)</f>
        <v>193.82260537619996</v>
      </c>
    </row>
    <row r="33" spans="1:7" ht="12.6" customHeight="1">
      <c r="A33" s="8" t="s">
        <v>415</v>
      </c>
    </row>
    <row r="34" spans="1:7" ht="12.6" customHeight="1">
      <c r="G34" s="8"/>
    </row>
    <row r="35" spans="1:7" ht="12.75" customHeight="1"/>
    <row r="36" spans="1:7" ht="12.75" customHeight="1"/>
    <row r="37" spans="1:7" ht="12.75" customHeight="1"/>
    <row r="38" spans="1:7" ht="12.75" customHeight="1"/>
    <row r="39" spans="1:7" ht="12.75" customHeight="1"/>
    <row r="40" spans="1:7" ht="12.75" customHeight="1"/>
    <row r="42" spans="1:7" ht="12.6" customHeight="1">
      <c r="A42" s="143" t="s">
        <v>217</v>
      </c>
    </row>
    <row r="60" spans="1:1" ht="12.6" customHeight="1">
      <c r="A60" s="8" t="s">
        <v>466</v>
      </c>
    </row>
  </sheetData>
  <phoneticPr fontId="0" type="noConversion"/>
  <pageMargins left="0.7" right="0.7" top="0.75" bottom="0.75" header="0.3" footer="0.3"/>
  <pageSetup scale="61"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7:R29"/>
  <sheetViews>
    <sheetView zoomScaleNormal="100" workbookViewId="0">
      <selection activeCell="A26" sqref="A26"/>
    </sheetView>
  </sheetViews>
  <sheetFormatPr defaultRowHeight="12.6" customHeight="1"/>
  <cols>
    <col min="1" max="1" width="15.7109375" style="11" customWidth="1"/>
    <col min="2" max="4" width="7.7109375" style="47" customWidth="1"/>
    <col min="5" max="18" width="7.7109375" style="11" customWidth="1"/>
    <col min="19" max="16384" width="9.140625" style="11"/>
  </cols>
  <sheetData>
    <row r="7" spans="1:18" ht="12.6" customHeight="1">
      <c r="B7" s="11"/>
      <c r="C7" s="11"/>
      <c r="D7" s="11"/>
    </row>
    <row r="8" spans="1:18" ht="12.6" customHeight="1">
      <c r="A8" s="160" t="s">
        <v>87</v>
      </c>
      <c r="B8" s="11"/>
      <c r="C8" s="11"/>
      <c r="D8" s="11"/>
    </row>
    <row r="9" spans="1:18" ht="12.6" customHeight="1">
      <c r="A9" s="12" t="s">
        <v>5</v>
      </c>
      <c r="E9" s="47"/>
      <c r="F9" s="47"/>
      <c r="G9" s="47"/>
      <c r="H9" s="47"/>
      <c r="I9" s="47"/>
      <c r="J9" s="47"/>
    </row>
    <row r="10" spans="1:18" ht="12.6" customHeight="1">
      <c r="A10" s="143"/>
      <c r="E10" s="47"/>
      <c r="F10" s="47"/>
      <c r="G10" s="47"/>
      <c r="H10" s="47"/>
      <c r="I10" s="47"/>
      <c r="J10" s="47"/>
    </row>
    <row r="11" spans="1:18" ht="12.6" customHeight="1">
      <c r="A11" s="143" t="s">
        <v>644</v>
      </c>
      <c r="B11" s="11"/>
      <c r="C11" s="11"/>
      <c r="D11" s="11"/>
    </row>
    <row r="12" spans="1:18" ht="12.6" customHeight="1">
      <c r="G12" s="81"/>
      <c r="H12" s="47"/>
      <c r="I12" s="47"/>
      <c r="J12" s="47"/>
      <c r="M12" s="81"/>
    </row>
    <row r="13" spans="1:18" ht="12.6" customHeight="1">
      <c r="A13" s="15"/>
      <c r="B13" s="16" t="s">
        <v>562</v>
      </c>
      <c r="C13" s="16" t="s">
        <v>563</v>
      </c>
      <c r="D13" s="16" t="s">
        <v>564</v>
      </c>
      <c r="E13" s="16" t="s">
        <v>565</v>
      </c>
      <c r="F13" s="182" t="s">
        <v>80</v>
      </c>
      <c r="G13" s="17"/>
      <c r="H13" s="16" t="s">
        <v>273</v>
      </c>
      <c r="I13" s="16" t="s">
        <v>274</v>
      </c>
      <c r="J13" s="16" t="s">
        <v>275</v>
      </c>
      <c r="K13" s="16" t="s">
        <v>276</v>
      </c>
      <c r="L13" s="182" t="s">
        <v>80</v>
      </c>
      <c r="M13" s="17"/>
      <c r="N13" s="16" t="s">
        <v>195</v>
      </c>
      <c r="O13" s="16" t="s">
        <v>196</v>
      </c>
      <c r="P13" s="16" t="s">
        <v>197</v>
      </c>
      <c r="Q13" s="16" t="s">
        <v>198</v>
      </c>
      <c r="R13" s="186" t="s">
        <v>80</v>
      </c>
    </row>
    <row r="14" spans="1:18" ht="12.6" customHeight="1">
      <c r="A14" s="19" t="s">
        <v>29</v>
      </c>
      <c r="B14" s="123">
        <v>221.02974</v>
      </c>
      <c r="C14" s="123">
        <v>227.91458</v>
      </c>
      <c r="D14" s="123">
        <v>179.26285000000001</v>
      </c>
      <c r="E14" s="123"/>
      <c r="F14" s="173">
        <f>SUM(B14:E14)</f>
        <v>628.20717000000002</v>
      </c>
      <c r="G14" s="134"/>
      <c r="H14" s="135">
        <v>236.78393</v>
      </c>
      <c r="I14" s="123">
        <v>235.26845</v>
      </c>
      <c r="J14" s="123">
        <v>177.65009000000001</v>
      </c>
      <c r="K14" s="123">
        <v>169.17714000000001</v>
      </c>
      <c r="L14" s="173">
        <f>SUM(H14:K14)</f>
        <v>818.87960999999996</v>
      </c>
      <c r="M14" s="134"/>
      <c r="N14" s="135">
        <v>144.69764999999998</v>
      </c>
      <c r="O14" s="123">
        <v>138.10579000000001</v>
      </c>
      <c r="P14" s="123">
        <v>114.08864</v>
      </c>
      <c r="Q14" s="123">
        <v>150.45860999999999</v>
      </c>
      <c r="R14" s="173">
        <f>SUM(N14:Q14)</f>
        <v>547.35068999999999</v>
      </c>
    </row>
    <row r="15" spans="1:18" ht="12.6" customHeight="1">
      <c r="A15" s="19" t="s">
        <v>42</v>
      </c>
      <c r="B15" s="123">
        <v>208.46532000000002</v>
      </c>
      <c r="C15" s="123">
        <v>156.21473999999998</v>
      </c>
      <c r="D15" s="123">
        <v>147.29901000000001</v>
      </c>
      <c r="E15" s="123"/>
      <c r="F15" s="173">
        <f>SUM(B15:E15)</f>
        <v>511.97907000000004</v>
      </c>
      <c r="G15" s="134"/>
      <c r="H15" s="124">
        <v>197.02189000000001</v>
      </c>
      <c r="I15" s="123">
        <v>139.7697</v>
      </c>
      <c r="J15" s="123">
        <v>96.942300000000003</v>
      </c>
      <c r="K15" s="123">
        <v>111.34041000000001</v>
      </c>
      <c r="L15" s="173">
        <f>SUM(H15:K15)</f>
        <v>545.07429999999999</v>
      </c>
      <c r="M15" s="134"/>
      <c r="N15" s="124">
        <v>189.05874</v>
      </c>
      <c r="O15" s="123">
        <v>166.08091000000002</v>
      </c>
      <c r="P15" s="123">
        <v>110.87805999999999</v>
      </c>
      <c r="Q15" s="123">
        <v>114.12380999999999</v>
      </c>
      <c r="R15" s="173">
        <f>SUM(N15:Q15)</f>
        <v>580.14152000000001</v>
      </c>
    </row>
    <row r="16" spans="1:18" ht="12.6" customHeight="1">
      <c r="A16" s="19" t="s">
        <v>65</v>
      </c>
      <c r="B16" s="123">
        <v>266.31228000000004</v>
      </c>
      <c r="C16" s="123">
        <v>236.72664</v>
      </c>
      <c r="D16" s="123">
        <v>288.10841999999997</v>
      </c>
      <c r="E16" s="123"/>
      <c r="F16" s="173">
        <f>SUM(B16:E16)</f>
        <v>791.14733999999999</v>
      </c>
      <c r="G16" s="134"/>
      <c r="H16" s="124">
        <v>158.50361999999998</v>
      </c>
      <c r="I16" s="124">
        <v>220.69977</v>
      </c>
      <c r="J16" s="123">
        <v>207.91320000000002</v>
      </c>
      <c r="K16" s="123">
        <v>242.87248000000002</v>
      </c>
      <c r="L16" s="173">
        <f>SUM(H16:K16)</f>
        <v>829.98907000000008</v>
      </c>
      <c r="M16" s="134"/>
      <c r="N16" s="124">
        <v>123.95711999999999</v>
      </c>
      <c r="O16" s="124">
        <v>203.61872</v>
      </c>
      <c r="P16" s="123">
        <v>201.25798999999998</v>
      </c>
      <c r="Q16" s="123">
        <v>161.99304999999998</v>
      </c>
      <c r="R16" s="173">
        <f>SUM(N16:Q16)</f>
        <v>690.82687999999985</v>
      </c>
    </row>
    <row r="17" spans="1:18" ht="12.6" customHeight="1">
      <c r="A17" s="166" t="s">
        <v>28</v>
      </c>
      <c r="B17" s="173">
        <f>SUM(B14:B16)</f>
        <v>695.80734000000007</v>
      </c>
      <c r="C17" s="173">
        <f>SUM(C14:C16)</f>
        <v>620.85595999999998</v>
      </c>
      <c r="D17" s="173">
        <f>SUM(D14:D16)</f>
        <v>614.67028000000005</v>
      </c>
      <c r="E17" s="173"/>
      <c r="F17" s="173">
        <f>SUM(B17:E17)</f>
        <v>1931.3335800000002</v>
      </c>
      <c r="G17" s="134"/>
      <c r="H17" s="173">
        <f>SUM(H14:H16)</f>
        <v>592.30944</v>
      </c>
      <c r="I17" s="173">
        <f>SUM(I14:I16)</f>
        <v>595.73792000000003</v>
      </c>
      <c r="J17" s="173">
        <f>SUM(J14:J16)</f>
        <v>482.50559000000004</v>
      </c>
      <c r="K17" s="173">
        <f>SUM(K14:K16)</f>
        <v>523.39003000000002</v>
      </c>
      <c r="L17" s="173">
        <f>SUM(H17:K17)</f>
        <v>2193.9429799999998</v>
      </c>
      <c r="M17" s="134"/>
      <c r="N17" s="173">
        <f>SUM(N14:N16)</f>
        <v>457.71350999999999</v>
      </c>
      <c r="O17" s="173">
        <f>SUM(O14:O16)</f>
        <v>507.80542000000003</v>
      </c>
      <c r="P17" s="173">
        <f>SUM(P14:P16)</f>
        <v>426.22469000000001</v>
      </c>
      <c r="Q17" s="173">
        <f>SUM(Q14:Q16)</f>
        <v>426.57546999999994</v>
      </c>
      <c r="R17" s="173">
        <f>SUM(R14:R16)</f>
        <v>1818.3190899999997</v>
      </c>
    </row>
    <row r="18" spans="1:18" ht="12.6" customHeight="1">
      <c r="H18" s="47"/>
      <c r="I18" s="47"/>
      <c r="J18" s="47"/>
    </row>
    <row r="19" spans="1:18" ht="12.6" customHeight="1">
      <c r="H19" s="47"/>
      <c r="I19" s="47"/>
      <c r="J19" s="47"/>
    </row>
    <row r="20" spans="1:18" ht="12.6" customHeight="1">
      <c r="A20" s="143" t="s">
        <v>645</v>
      </c>
      <c r="B20" s="11"/>
      <c r="C20" s="11"/>
      <c r="D20" s="11"/>
    </row>
    <row r="21" spans="1:18" ht="12.6" customHeight="1">
      <c r="A21" s="136"/>
      <c r="G21" s="81"/>
      <c r="H21" s="47"/>
      <c r="I21" s="47"/>
      <c r="J21" s="47"/>
      <c r="M21" s="81"/>
    </row>
    <row r="22" spans="1:18" ht="12.6" customHeight="1">
      <c r="A22" s="15"/>
      <c r="B22" s="16" t="s">
        <v>562</v>
      </c>
      <c r="C22" s="16" t="s">
        <v>563</v>
      </c>
      <c r="D22" s="16" t="s">
        <v>564</v>
      </c>
      <c r="E22" s="16" t="s">
        <v>565</v>
      </c>
      <c r="F22" s="182" t="s">
        <v>80</v>
      </c>
      <c r="G22" s="17"/>
      <c r="H22" s="16" t="s">
        <v>273</v>
      </c>
      <c r="I22" s="16" t="s">
        <v>274</v>
      </c>
      <c r="J22" s="16" t="s">
        <v>275</v>
      </c>
      <c r="K22" s="16" t="s">
        <v>276</v>
      </c>
      <c r="L22" s="182" t="s">
        <v>80</v>
      </c>
      <c r="M22" s="17"/>
      <c r="N22" s="16" t="s">
        <v>195</v>
      </c>
      <c r="O22" s="16" t="s">
        <v>196</v>
      </c>
      <c r="P22" s="16" t="s">
        <v>197</v>
      </c>
      <c r="Q22" s="16" t="s">
        <v>198</v>
      </c>
      <c r="R22" s="186" t="s">
        <v>80</v>
      </c>
    </row>
    <row r="23" spans="1:18" ht="12.6" customHeight="1">
      <c r="A23" s="19" t="s">
        <v>29</v>
      </c>
      <c r="B23" s="123">
        <v>100.56699</v>
      </c>
      <c r="C23" s="123">
        <v>141.54704000000001</v>
      </c>
      <c r="D23" s="123">
        <v>158.65269000000001</v>
      </c>
      <c r="E23" s="123"/>
      <c r="F23" s="173">
        <f>SUM(B23:E23)</f>
        <v>400.76672000000002</v>
      </c>
      <c r="G23" s="134"/>
      <c r="H23" s="135">
        <v>96.791320000000013</v>
      </c>
      <c r="I23" s="123">
        <v>96.75949</v>
      </c>
      <c r="J23" s="123">
        <v>82.791939999999997</v>
      </c>
      <c r="K23" s="123">
        <v>102.76084</v>
      </c>
      <c r="L23" s="173">
        <f>SUM(H23:K23)</f>
        <v>379.10359000000005</v>
      </c>
      <c r="M23" s="134"/>
      <c r="N23" s="135">
        <v>320.46532000000002</v>
      </c>
      <c r="O23" s="123">
        <v>614.58140999999989</v>
      </c>
      <c r="P23" s="123">
        <v>588.88987999999995</v>
      </c>
      <c r="Q23" s="123">
        <v>861.14351999999997</v>
      </c>
      <c r="R23" s="173">
        <v>600.61428999999998</v>
      </c>
    </row>
    <row r="24" spans="1:18" ht="12.6" customHeight="1">
      <c r="A24" s="19" t="s">
        <v>42</v>
      </c>
      <c r="B24" s="123">
        <v>176.67614</v>
      </c>
      <c r="C24" s="123">
        <v>145.96879000000001</v>
      </c>
      <c r="D24" s="123">
        <v>106.94405</v>
      </c>
      <c r="E24" s="123"/>
      <c r="F24" s="173">
        <f>SUM(B24:E24)</f>
        <v>429.58898000000005</v>
      </c>
      <c r="G24" s="134"/>
      <c r="H24" s="124">
        <v>195.36539000000002</v>
      </c>
      <c r="I24" s="124">
        <v>95.190490000000011</v>
      </c>
      <c r="J24" s="123">
        <v>90.883490000000009</v>
      </c>
      <c r="K24" s="123">
        <v>79.484110000000001</v>
      </c>
      <c r="L24" s="173">
        <f>SUM(H24:K24)</f>
        <v>460.92347999999998</v>
      </c>
      <c r="M24" s="134"/>
      <c r="N24" s="124">
        <v>523.41522999999995</v>
      </c>
      <c r="O24" s="124">
        <v>532.59616999999992</v>
      </c>
      <c r="P24" s="123">
        <v>456.48032999999998</v>
      </c>
      <c r="Q24" s="123">
        <v>457.29690999999997</v>
      </c>
      <c r="R24" s="173">
        <v>577.09429</v>
      </c>
    </row>
    <row r="25" spans="1:18" ht="12.6" customHeight="1">
      <c r="A25" s="19" t="s">
        <v>65</v>
      </c>
      <c r="B25" s="123">
        <v>39.957879999999996</v>
      </c>
      <c r="C25" s="123">
        <v>51.440870000000004</v>
      </c>
      <c r="D25" s="123">
        <v>34.144680000000001</v>
      </c>
      <c r="E25" s="123"/>
      <c r="F25" s="173">
        <f>SUM(B25:E25)</f>
        <v>125.54343</v>
      </c>
      <c r="G25" s="134"/>
      <c r="H25" s="124">
        <v>41.001260000000002</v>
      </c>
      <c r="I25" s="123">
        <v>35.854910000000004</v>
      </c>
      <c r="J25" s="123">
        <v>40.117599999999996</v>
      </c>
      <c r="K25" s="123">
        <v>39.816499999999998</v>
      </c>
      <c r="L25" s="173">
        <f>SUM(H25:K25)</f>
        <v>156.79026999999999</v>
      </c>
      <c r="M25" s="134"/>
      <c r="N25" s="124">
        <v>176.71784000000002</v>
      </c>
      <c r="O25" s="123">
        <v>229.37708999999998</v>
      </c>
      <c r="P25" s="123">
        <v>165.94691</v>
      </c>
      <c r="Q25" s="123">
        <v>182.20554000000001</v>
      </c>
      <c r="R25" s="173">
        <v>141.39270999999999</v>
      </c>
    </row>
    <row r="26" spans="1:18" ht="12.6" customHeight="1">
      <c r="A26" s="166" t="s">
        <v>28</v>
      </c>
      <c r="B26" s="173">
        <f>SUM(B23:B25)</f>
        <v>317.20101</v>
      </c>
      <c r="C26" s="173">
        <f>SUM(C23:C25)</f>
        <v>338.95670000000007</v>
      </c>
      <c r="D26" s="173">
        <f>SUM(D23:D25)</f>
        <v>299.74142000000001</v>
      </c>
      <c r="E26" s="173"/>
      <c r="F26" s="173">
        <f>SUM(B26:E26)</f>
        <v>955.89913000000001</v>
      </c>
      <c r="G26" s="134"/>
      <c r="H26" s="173">
        <f>SUM(H23:H25)</f>
        <v>333.15797000000003</v>
      </c>
      <c r="I26" s="173">
        <f>SUM(I23:I25)</f>
        <v>227.80489</v>
      </c>
      <c r="J26" s="173">
        <f>SUM(J23:J25)</f>
        <v>213.79302999999999</v>
      </c>
      <c r="K26" s="173">
        <f>SUM(K23:K25)</f>
        <v>222.06145000000001</v>
      </c>
      <c r="L26" s="173">
        <f>SUM(H26:K26)</f>
        <v>996.81734000000017</v>
      </c>
      <c r="M26" s="134"/>
      <c r="N26" s="173">
        <f>SUM(N23:N25)</f>
        <v>1020.59839</v>
      </c>
      <c r="O26" s="173">
        <f>SUM(O23:O25)</f>
        <v>1376.5546699999998</v>
      </c>
      <c r="P26" s="173">
        <f>SUM(P23:P25)</f>
        <v>1211.3171200000002</v>
      </c>
      <c r="Q26" s="173">
        <f>SUM(Q23:Q25)</f>
        <v>1500.6459699999998</v>
      </c>
      <c r="R26" s="173">
        <f>SUM(R23:R25)</f>
        <v>1319.1012900000001</v>
      </c>
    </row>
    <row r="28" spans="1:18" ht="12.6" customHeight="1">
      <c r="A28" s="8" t="s">
        <v>86</v>
      </c>
    </row>
    <row r="29" spans="1:18" ht="12.6" customHeight="1">
      <c r="H29" s="8"/>
    </row>
  </sheetData>
  <phoneticPr fontId="0" type="noConversion"/>
  <pageMargins left="0.75" right="0.75" top="1" bottom="1" header="0.5" footer="0.5"/>
  <pageSetup scale="58" orientation="landscape" horizontalDpi="1200"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8:HI60"/>
  <sheetViews>
    <sheetView tabSelected="1" topLeftCell="A7" zoomScaleNormal="100" workbookViewId="0">
      <selection activeCell="H53" sqref="H53"/>
    </sheetView>
  </sheetViews>
  <sheetFormatPr defaultRowHeight="12.6" customHeight="1"/>
  <cols>
    <col min="1" max="1" width="15.7109375" style="11" customWidth="1"/>
    <col min="2" max="18" width="8.7109375" style="11" customWidth="1"/>
    <col min="19" max="16384" width="9.140625" style="11"/>
  </cols>
  <sheetData>
    <row r="8" spans="1:217" ht="12.6" customHeight="1">
      <c r="A8" s="160" t="s">
        <v>3</v>
      </c>
    </row>
    <row r="9" spans="1:217" ht="12.6" customHeight="1">
      <c r="A9" s="12" t="s">
        <v>5</v>
      </c>
    </row>
    <row r="11" spans="1:217" ht="12.6" customHeight="1">
      <c r="A11" s="137" t="s">
        <v>233</v>
      </c>
      <c r="B11" s="37"/>
      <c r="C11" s="37"/>
      <c r="D11" s="37"/>
      <c r="E11" s="37"/>
      <c r="F11" s="9"/>
      <c r="G11" s="9"/>
      <c r="H11" s="9"/>
      <c r="I11" s="9"/>
      <c r="J11" s="9"/>
      <c r="K11" s="9"/>
      <c r="L11" s="9"/>
    </row>
    <row r="12" spans="1:217" ht="12.6" customHeight="1">
      <c r="A12" s="138" t="s">
        <v>566</v>
      </c>
      <c r="B12" s="37"/>
      <c r="C12" s="37"/>
      <c r="D12" s="37"/>
      <c r="E12" s="37"/>
      <c r="F12" s="9"/>
      <c r="G12" s="9"/>
      <c r="H12" s="9"/>
      <c r="I12" s="9"/>
      <c r="J12" s="9"/>
      <c r="K12" s="9"/>
      <c r="L12" s="9"/>
    </row>
    <row r="13" spans="1:217" ht="12.6" customHeight="1">
      <c r="A13" s="15"/>
      <c r="B13" s="16" t="s">
        <v>562</v>
      </c>
      <c r="C13" s="16" t="s">
        <v>563</v>
      </c>
      <c r="D13" s="16" t="s">
        <v>564</v>
      </c>
      <c r="E13" s="16" t="s">
        <v>565</v>
      </c>
      <c r="F13" s="38" t="s">
        <v>80</v>
      </c>
      <c r="G13" s="17"/>
      <c r="H13" s="16" t="s">
        <v>273</v>
      </c>
      <c r="I13" s="16" t="s">
        <v>274</v>
      </c>
      <c r="J13" s="16" t="s">
        <v>275</v>
      </c>
      <c r="K13" s="16" t="s">
        <v>276</v>
      </c>
      <c r="L13" s="38" t="s">
        <v>80</v>
      </c>
      <c r="M13" s="12"/>
      <c r="N13" s="187" t="s">
        <v>687</v>
      </c>
      <c r="O13" s="187" t="s">
        <v>688</v>
      </c>
      <c r="P13" s="187" t="s">
        <v>689</v>
      </c>
      <c r="Q13" s="187" t="s">
        <v>690</v>
      </c>
      <c r="R13" s="187" t="s">
        <v>691</v>
      </c>
      <c r="S13" s="187" t="s">
        <v>692</v>
      </c>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row>
    <row r="14" spans="1:217" ht="12.6" customHeight="1">
      <c r="A14" s="19" t="s">
        <v>13</v>
      </c>
      <c r="B14" s="39"/>
      <c r="C14" s="39">
        <v>3.6360000000000001</v>
      </c>
      <c r="D14" s="39"/>
      <c r="E14" s="39"/>
      <c r="F14" s="161">
        <f t="shared" ref="F14:F31" si="0">SUM(B14:E14)</f>
        <v>3.6360000000000001</v>
      </c>
      <c r="G14" s="40"/>
      <c r="H14" s="39">
        <v>0.03</v>
      </c>
      <c r="I14" s="41"/>
      <c r="J14" s="39"/>
      <c r="K14" s="39">
        <v>1.216</v>
      </c>
      <c r="L14" s="162">
        <f t="shared" ref="L14:L28" si="1">SUM(H14:K14)</f>
        <v>1.246</v>
      </c>
      <c r="M14" s="42"/>
      <c r="N14" s="188">
        <v>4.1240000000000006</v>
      </c>
      <c r="O14" s="188">
        <v>2.0179999999999998</v>
      </c>
      <c r="P14" s="188">
        <v>15.410500000000001</v>
      </c>
      <c r="Q14" s="188">
        <v>19.028949999999998</v>
      </c>
      <c r="R14" s="188">
        <v>14.127249999999998</v>
      </c>
      <c r="S14" s="188">
        <v>27.433999999999997</v>
      </c>
    </row>
    <row r="15" spans="1:217" ht="12.6" customHeight="1">
      <c r="A15" s="19" t="s">
        <v>14</v>
      </c>
      <c r="B15" s="39"/>
      <c r="C15" s="39"/>
      <c r="D15" s="39"/>
      <c r="E15" s="39"/>
      <c r="F15" s="161">
        <f t="shared" si="0"/>
        <v>0</v>
      </c>
      <c r="G15" s="40"/>
      <c r="H15" s="39"/>
      <c r="I15" s="39"/>
      <c r="J15" s="39"/>
      <c r="K15" s="43"/>
      <c r="L15" s="162">
        <f t="shared" si="1"/>
        <v>0</v>
      </c>
      <c r="M15" s="42"/>
      <c r="N15" s="188">
        <v>3.134E-2</v>
      </c>
      <c r="O15" s="188">
        <v>0.80023460000000002</v>
      </c>
      <c r="P15" s="39"/>
      <c r="Q15" s="39"/>
      <c r="R15" s="188">
        <v>1.4889999999999999</v>
      </c>
      <c r="S15" s="39"/>
    </row>
    <row r="16" spans="1:217" ht="12.6" customHeight="1">
      <c r="A16" s="19" t="s">
        <v>15</v>
      </c>
      <c r="B16" s="39"/>
      <c r="C16" s="41">
        <v>8.1532100000000014</v>
      </c>
      <c r="D16" s="41">
        <v>10.948992999999998</v>
      </c>
      <c r="E16" s="43"/>
      <c r="F16" s="161">
        <f t="shared" si="0"/>
        <v>19.102202999999999</v>
      </c>
      <c r="G16" s="40"/>
      <c r="H16" s="39">
        <v>1.2510000000000001</v>
      </c>
      <c r="I16" s="41">
        <v>2.8532000000000002</v>
      </c>
      <c r="J16" s="41">
        <v>0.65</v>
      </c>
      <c r="K16" s="43">
        <v>12.227036</v>
      </c>
      <c r="L16" s="162">
        <f t="shared" si="1"/>
        <v>16.981236000000003</v>
      </c>
      <c r="M16" s="42"/>
      <c r="N16" s="188">
        <v>50.600909999999992</v>
      </c>
      <c r="O16" s="188">
        <v>9.8855500000000021</v>
      </c>
      <c r="P16" s="188">
        <v>14.863250000000003</v>
      </c>
      <c r="Q16" s="188">
        <v>16.352</v>
      </c>
      <c r="R16" s="188">
        <v>9.1535999999999991</v>
      </c>
      <c r="S16" s="188">
        <v>6.93424</v>
      </c>
    </row>
    <row r="17" spans="1:19" ht="12.6" customHeight="1">
      <c r="A17" s="19" t="s">
        <v>16</v>
      </c>
      <c r="B17" s="39">
        <v>2.2409569999999999</v>
      </c>
      <c r="C17" s="41">
        <v>5.8185299999999982</v>
      </c>
      <c r="D17" s="41">
        <v>3.8669869999999995</v>
      </c>
      <c r="E17" s="43"/>
      <c r="F17" s="161">
        <f t="shared" si="0"/>
        <v>11.926473999999997</v>
      </c>
      <c r="G17" s="40"/>
      <c r="H17" s="39">
        <v>3.5808000000000004</v>
      </c>
      <c r="I17" s="41">
        <v>7.799436</v>
      </c>
      <c r="J17" s="41">
        <v>25.536252999999995</v>
      </c>
      <c r="K17" s="43">
        <v>8.1629000000000005</v>
      </c>
      <c r="L17" s="162">
        <f t="shared" si="1"/>
        <v>45.079388999999999</v>
      </c>
      <c r="M17" s="42"/>
      <c r="N17" s="188">
        <v>18.344203999999991</v>
      </c>
      <c r="O17" s="188">
        <v>21.892099999999999</v>
      </c>
      <c r="P17" s="188">
        <v>10.211859000000002</v>
      </c>
      <c r="Q17" s="188">
        <v>12.903332000000001</v>
      </c>
      <c r="R17" s="188">
        <v>13.387449999999998</v>
      </c>
      <c r="S17" s="188">
        <v>17.452778999999996</v>
      </c>
    </row>
    <row r="18" spans="1:19" ht="12.6" customHeight="1">
      <c r="A18" s="19" t="s">
        <v>17</v>
      </c>
      <c r="B18" s="39"/>
      <c r="C18" s="39"/>
      <c r="D18" s="39">
        <v>0.64777099999999999</v>
      </c>
      <c r="E18" s="39"/>
      <c r="F18" s="161">
        <f t="shared" si="0"/>
        <v>0.64777099999999999</v>
      </c>
      <c r="G18" s="40"/>
      <c r="H18" s="39"/>
      <c r="I18" s="39"/>
      <c r="J18" s="41"/>
      <c r="K18" s="39"/>
      <c r="L18" s="162">
        <f t="shared" si="1"/>
        <v>0</v>
      </c>
      <c r="M18" s="42"/>
      <c r="N18" s="39">
        <v>0.23749999999999999</v>
      </c>
      <c r="O18" s="39"/>
      <c r="P18" s="188">
        <v>1.9716041999999998</v>
      </c>
      <c r="Q18" s="188">
        <v>6.3748000000000005</v>
      </c>
      <c r="R18" s="188">
        <v>0.95599999999999996</v>
      </c>
      <c r="S18" s="188">
        <v>22.481000000000002</v>
      </c>
    </row>
    <row r="19" spans="1:19" ht="12.6" customHeight="1">
      <c r="A19" s="19" t="s">
        <v>18</v>
      </c>
      <c r="B19" s="39">
        <v>2.0181</v>
      </c>
      <c r="C19" s="41">
        <v>2.1760000000000002E-2</v>
      </c>
      <c r="D19" s="39"/>
      <c r="E19" s="41"/>
      <c r="F19" s="161">
        <f t="shared" si="0"/>
        <v>2.03986</v>
      </c>
      <c r="G19" s="40"/>
      <c r="H19" s="39">
        <v>0.17508099999999996</v>
      </c>
      <c r="I19" s="39">
        <v>0.20580000000000001</v>
      </c>
      <c r="J19" s="39"/>
      <c r="K19" s="41">
        <v>0.27129999999999999</v>
      </c>
      <c r="L19" s="162">
        <f t="shared" si="1"/>
        <v>0.6521809999999999</v>
      </c>
      <c r="M19" s="42"/>
      <c r="N19" s="188">
        <v>2.0720000000000001</v>
      </c>
      <c r="O19" s="188">
        <v>1.0209999999999999</v>
      </c>
      <c r="P19" s="188">
        <v>1.2228629999999998</v>
      </c>
      <c r="Q19" s="39"/>
      <c r="R19" s="188">
        <v>6.5549899999999992</v>
      </c>
      <c r="S19" s="188">
        <v>25.132157999999997</v>
      </c>
    </row>
    <row r="20" spans="1:19" ht="12.6" customHeight="1">
      <c r="A20" s="19" t="s">
        <v>19</v>
      </c>
      <c r="B20" s="39">
        <v>11.842764000000001</v>
      </c>
      <c r="C20" s="41">
        <v>9.0602740000000015</v>
      </c>
      <c r="D20" s="41">
        <v>8.9765949999999979</v>
      </c>
      <c r="E20" s="41"/>
      <c r="F20" s="161">
        <f t="shared" si="0"/>
        <v>29.879632999999998</v>
      </c>
      <c r="G20" s="40"/>
      <c r="H20" s="39">
        <v>1.3503400000000003</v>
      </c>
      <c r="I20" s="41">
        <v>8.8744200000000024</v>
      </c>
      <c r="J20" s="41">
        <v>9.9592040000000015</v>
      </c>
      <c r="K20" s="41">
        <v>13.483862999999999</v>
      </c>
      <c r="L20" s="162">
        <f t="shared" si="1"/>
        <v>33.667827000000003</v>
      </c>
      <c r="M20" s="42"/>
      <c r="N20" s="188">
        <v>19.688889020019992</v>
      </c>
      <c r="O20" s="188">
        <v>27.026964000000007</v>
      </c>
      <c r="P20" s="188">
        <v>62.827359999999963</v>
      </c>
      <c r="Q20" s="188">
        <v>51.273597999999978</v>
      </c>
      <c r="R20" s="188">
        <v>16.355230000000002</v>
      </c>
      <c r="S20" s="188">
        <v>69.346237000000002</v>
      </c>
    </row>
    <row r="21" spans="1:19" ht="12.6" customHeight="1">
      <c r="A21" s="19" t="s">
        <v>21</v>
      </c>
      <c r="B21" s="39">
        <v>9.5924999999999994</v>
      </c>
      <c r="C21" s="41">
        <v>17.365500000000004</v>
      </c>
      <c r="D21" s="41">
        <v>3.4136000000000002</v>
      </c>
      <c r="E21" s="41"/>
      <c r="F21" s="161">
        <f t="shared" si="0"/>
        <v>30.371600000000004</v>
      </c>
      <c r="G21" s="40"/>
      <c r="H21" s="39">
        <v>9.9007299999999994</v>
      </c>
      <c r="I21" s="41">
        <v>3.8677339999999996</v>
      </c>
      <c r="J21" s="41">
        <v>6.5740000000000007</v>
      </c>
      <c r="K21" s="41">
        <v>1.0882360000000002</v>
      </c>
      <c r="L21" s="162">
        <f t="shared" si="1"/>
        <v>21.430700000000002</v>
      </c>
      <c r="M21" s="42"/>
      <c r="N21" s="188">
        <v>25.233250999999999</v>
      </c>
      <c r="O21" s="188">
        <v>39.583408000000006</v>
      </c>
      <c r="P21" s="188">
        <v>48.727650000000004</v>
      </c>
      <c r="Q21" s="188">
        <v>85.646505349999984</v>
      </c>
      <c r="R21" s="188">
        <v>137.56574999999998</v>
      </c>
      <c r="S21" s="188">
        <v>44.203947349999986</v>
      </c>
    </row>
    <row r="22" spans="1:19" ht="12.6" customHeight="1">
      <c r="A22" s="19" t="s">
        <v>22</v>
      </c>
      <c r="B22" s="39"/>
      <c r="C22" s="41"/>
      <c r="D22" s="41">
        <v>0.604016</v>
      </c>
      <c r="E22" s="41"/>
      <c r="F22" s="161">
        <f t="shared" si="0"/>
        <v>0.604016</v>
      </c>
      <c r="G22" s="40"/>
      <c r="H22" s="39">
        <v>1.6263000000000001</v>
      </c>
      <c r="I22" s="41">
        <v>0.84599999999999997</v>
      </c>
      <c r="J22" s="41">
        <v>0.64600000000000002</v>
      </c>
      <c r="K22" s="39">
        <v>1.8072000000000001</v>
      </c>
      <c r="L22" s="162">
        <f t="shared" si="1"/>
        <v>4.9255000000000004</v>
      </c>
      <c r="M22" s="42"/>
      <c r="N22" s="188">
        <v>2.8796110000000001</v>
      </c>
      <c r="O22" s="188">
        <v>3.3364950000000002</v>
      </c>
      <c r="P22" s="188">
        <v>1.4176000000000002</v>
      </c>
      <c r="Q22" s="188">
        <v>10.5892</v>
      </c>
      <c r="R22" s="188">
        <v>16.931660999999998</v>
      </c>
      <c r="S22" s="188">
        <v>10.497610000000002</v>
      </c>
    </row>
    <row r="23" spans="1:19" ht="12.6" customHeight="1">
      <c r="A23" s="19" t="s">
        <v>24</v>
      </c>
      <c r="B23" s="39">
        <v>17.302420000000005</v>
      </c>
      <c r="C23" s="41">
        <v>3.6379999999999999</v>
      </c>
      <c r="D23" s="41">
        <v>3.45</v>
      </c>
      <c r="E23" s="41"/>
      <c r="F23" s="161">
        <f t="shared" si="0"/>
        <v>24.390420000000002</v>
      </c>
      <c r="G23" s="40"/>
      <c r="H23" s="39">
        <v>3</v>
      </c>
      <c r="I23" s="41">
        <v>10.581299999999999</v>
      </c>
      <c r="J23" s="41">
        <v>2.7736000000000001</v>
      </c>
      <c r="K23" s="41">
        <v>9.9237000000000002</v>
      </c>
      <c r="L23" s="162">
        <f t="shared" si="1"/>
        <v>26.278600000000001</v>
      </c>
      <c r="M23" s="42"/>
      <c r="N23" s="188">
        <v>27.189124</v>
      </c>
      <c r="O23" s="188">
        <v>27.450562000000001</v>
      </c>
      <c r="P23" s="188">
        <v>18.631840999999994</v>
      </c>
      <c r="Q23" s="188">
        <v>61.724399999999996</v>
      </c>
      <c r="R23" s="188">
        <v>55.36669999999998</v>
      </c>
      <c r="S23" s="188">
        <v>64.879159999999999</v>
      </c>
    </row>
    <row r="24" spans="1:19" ht="12.6" customHeight="1">
      <c r="A24" s="19" t="s">
        <v>26</v>
      </c>
      <c r="B24" s="39">
        <v>11.0252045281</v>
      </c>
      <c r="C24" s="41">
        <v>20.571512347100008</v>
      </c>
      <c r="D24" s="41">
        <v>4.8179404755999995</v>
      </c>
      <c r="E24" s="41"/>
      <c r="F24" s="161">
        <f t="shared" si="0"/>
        <v>36.414657350800006</v>
      </c>
      <c r="G24" s="40"/>
      <c r="H24" s="39">
        <v>10.961815880700001</v>
      </c>
      <c r="I24" s="41">
        <v>7.8004663853999983</v>
      </c>
      <c r="J24" s="41">
        <v>7.9825474240000016</v>
      </c>
      <c r="K24" s="41">
        <v>19.142836537899996</v>
      </c>
      <c r="L24" s="162">
        <f t="shared" si="1"/>
        <v>45.887666228000001</v>
      </c>
      <c r="M24" s="42"/>
      <c r="N24" s="188">
        <v>49.103310563870011</v>
      </c>
      <c r="O24" s="188">
        <v>33.466074143800014</v>
      </c>
      <c r="P24" s="188">
        <v>78.62667538880001</v>
      </c>
      <c r="Q24" s="188">
        <v>100.42090834460001</v>
      </c>
      <c r="R24" s="188">
        <v>101.01862593240001</v>
      </c>
      <c r="S24" s="188">
        <v>88.660924620600028</v>
      </c>
    </row>
    <row r="25" spans="1:19" ht="12.6" customHeight="1">
      <c r="A25" s="19" t="s">
        <v>858</v>
      </c>
      <c r="B25" s="39">
        <v>0.21407999999999999</v>
      </c>
      <c r="C25" s="41">
        <v>0.18</v>
      </c>
      <c r="D25" s="41"/>
      <c r="E25" s="41"/>
      <c r="F25" s="161">
        <f t="shared" si="0"/>
        <v>0.39407999999999999</v>
      </c>
      <c r="G25" s="40"/>
      <c r="H25" s="39"/>
      <c r="I25" s="41">
        <v>0.35808012249999993</v>
      </c>
      <c r="J25" s="41"/>
      <c r="K25" s="41">
        <v>0.90957333000000018</v>
      </c>
      <c r="L25" s="162"/>
      <c r="M25" s="42"/>
      <c r="N25" s="188">
        <v>0.84685992999999993</v>
      </c>
      <c r="O25" s="188">
        <v>1.564592918</v>
      </c>
      <c r="P25" s="188">
        <v>1.25100350601</v>
      </c>
      <c r="Q25" s="188">
        <v>0.60097780825000002</v>
      </c>
      <c r="R25" s="188">
        <v>9.6380999999999994E-2</v>
      </c>
      <c r="S25" s="188"/>
    </row>
    <row r="26" spans="1:19" ht="12.6" customHeight="1">
      <c r="A26" s="19" t="s">
        <v>107</v>
      </c>
      <c r="B26" s="39">
        <v>0.13334299860000001</v>
      </c>
      <c r="C26" s="41">
        <v>1.6282460333000004</v>
      </c>
      <c r="D26" s="41">
        <v>1.60111E-2</v>
      </c>
      <c r="E26" s="41"/>
      <c r="F26" s="161">
        <f t="shared" si="0"/>
        <v>1.7776001319000005</v>
      </c>
      <c r="G26" s="40"/>
      <c r="H26" s="39">
        <v>0.66654888550000002</v>
      </c>
      <c r="I26" s="41">
        <v>0.69873324199999998</v>
      </c>
      <c r="J26" s="41">
        <v>0.45413165680000006</v>
      </c>
      <c r="K26" s="41">
        <v>0.90648097559999985</v>
      </c>
      <c r="L26" s="162">
        <f t="shared" si="1"/>
        <v>2.7258947599000001</v>
      </c>
      <c r="M26" s="42"/>
      <c r="N26" s="188">
        <v>1.0845030647</v>
      </c>
      <c r="O26" s="188">
        <v>3.1304059623000002</v>
      </c>
      <c r="P26" s="188">
        <v>1.7032397424999999</v>
      </c>
      <c r="Q26" s="188">
        <v>2.780035882</v>
      </c>
      <c r="R26" s="188">
        <v>1.5321846364999998</v>
      </c>
      <c r="S26" s="188">
        <v>1.8165177944299999</v>
      </c>
    </row>
    <row r="27" spans="1:19" ht="12.6" customHeight="1">
      <c r="A27" s="19" t="s">
        <v>101</v>
      </c>
      <c r="B27" s="39">
        <v>2.6451879999999992</v>
      </c>
      <c r="C27" s="41">
        <v>4.9298979999999997</v>
      </c>
      <c r="D27" s="41">
        <v>3.4177659999999999</v>
      </c>
      <c r="E27" s="41"/>
      <c r="F27" s="161">
        <f t="shared" si="0"/>
        <v>10.992851999999999</v>
      </c>
      <c r="G27" s="40"/>
      <c r="H27" s="39">
        <v>3.2025300000000003</v>
      </c>
      <c r="I27" s="41">
        <v>5.1966555535999994</v>
      </c>
      <c r="J27" s="41">
        <v>3.0045115199999999</v>
      </c>
      <c r="K27" s="41">
        <v>3.6239063980000008</v>
      </c>
      <c r="L27" s="162">
        <f t="shared" si="1"/>
        <v>15.027603471599999</v>
      </c>
      <c r="M27" s="42"/>
      <c r="N27" s="188">
        <v>15.361998357199996</v>
      </c>
      <c r="O27" s="188">
        <v>9.1670709752000015</v>
      </c>
      <c r="P27" s="188">
        <v>0.40881000000000001</v>
      </c>
      <c r="Q27" s="188">
        <v>3.06867</v>
      </c>
      <c r="R27" s="188">
        <v>2.6031</v>
      </c>
      <c r="S27" s="188">
        <v>21.448631595000005</v>
      </c>
    </row>
    <row r="28" spans="1:19" ht="12.6" customHeight="1">
      <c r="A28" s="19" t="s">
        <v>27</v>
      </c>
      <c r="B28" s="39"/>
      <c r="C28" s="41"/>
      <c r="D28" s="39"/>
      <c r="E28" s="39"/>
      <c r="F28" s="161">
        <f t="shared" si="0"/>
        <v>0</v>
      </c>
      <c r="G28" s="40"/>
      <c r="H28" s="39"/>
      <c r="I28" s="39">
        <v>1.222</v>
      </c>
      <c r="J28" s="39"/>
      <c r="K28" s="41"/>
      <c r="L28" s="162">
        <f t="shared" si="1"/>
        <v>1.222</v>
      </c>
      <c r="M28" s="42"/>
      <c r="N28" s="188">
        <v>0.20940600000000001</v>
      </c>
      <c r="O28" s="188">
        <v>0.43039199999999994</v>
      </c>
      <c r="P28" s="188">
        <v>0.54996600000000007</v>
      </c>
      <c r="Q28" s="188">
        <v>6.0366210000000011</v>
      </c>
      <c r="R28" s="188">
        <v>0.81448600000000004</v>
      </c>
      <c r="S28" s="188">
        <v>23.652800999999997</v>
      </c>
    </row>
    <row r="29" spans="1:19" ht="12.6" customHeight="1">
      <c r="A29" s="146" t="s">
        <v>61</v>
      </c>
      <c r="B29" s="161">
        <f>SUM(B14:B28)</f>
        <v>57.014556526700005</v>
      </c>
      <c r="C29" s="161">
        <f>SUM(C14:C28)</f>
        <v>75.002930380400016</v>
      </c>
      <c r="D29" s="161">
        <f>SUM(D14:D28)</f>
        <v>40.159679575599995</v>
      </c>
      <c r="E29" s="161"/>
      <c r="F29" s="161">
        <f>SUM(B29:E29)</f>
        <v>172.17716648270002</v>
      </c>
      <c r="G29" s="40"/>
      <c r="H29" s="162">
        <f>SUM(H14:H28)</f>
        <v>35.745145766200004</v>
      </c>
      <c r="I29" s="162">
        <f>SUM(I14:I28)</f>
        <v>50.303825303499998</v>
      </c>
      <c r="J29" s="162">
        <f>SUM(J14:J28)</f>
        <v>57.5802476008</v>
      </c>
      <c r="K29" s="162">
        <f>SUM(K14:K28)</f>
        <v>72.763032241499999</v>
      </c>
      <c r="L29" s="162">
        <f>SUM(H29:K29)</f>
        <v>216.39225091200001</v>
      </c>
      <c r="M29" s="42"/>
      <c r="N29" s="162">
        <v>216.96290693578999</v>
      </c>
      <c r="O29" s="162">
        <f t="shared" ref="O29:S29" si="2">SUM(O14:O28)</f>
        <v>180.7728495993</v>
      </c>
      <c r="P29" s="162">
        <f t="shared" si="2"/>
        <v>257.82422183730995</v>
      </c>
      <c r="Q29" s="162">
        <f t="shared" si="2"/>
        <v>376.79999838484991</v>
      </c>
      <c r="R29" s="162">
        <f t="shared" si="2"/>
        <v>377.95240856889995</v>
      </c>
      <c r="S29" s="162">
        <f t="shared" si="2"/>
        <v>423.94000636003005</v>
      </c>
    </row>
    <row r="30" spans="1:19" ht="12.6" customHeight="1">
      <c r="A30" s="146" t="s">
        <v>221</v>
      </c>
      <c r="B30" s="161">
        <v>2.9109654000000003</v>
      </c>
      <c r="C30" s="161">
        <v>4.2562259999999998</v>
      </c>
      <c r="D30" s="161">
        <v>2.418615</v>
      </c>
      <c r="E30" s="161"/>
      <c r="F30" s="161">
        <f>SUM(B30:E30)</f>
        <v>9.5858063999999992</v>
      </c>
      <c r="G30" s="40"/>
      <c r="H30" s="162">
        <v>7.827090568</v>
      </c>
      <c r="I30" s="162">
        <v>4.3542515000000002</v>
      </c>
      <c r="J30" s="162">
        <v>5.3676899999999996</v>
      </c>
      <c r="K30" s="162">
        <v>2.3243945663690999</v>
      </c>
      <c r="L30" s="162">
        <f>SUM(H30:K30)</f>
        <v>19.8734266343691</v>
      </c>
      <c r="M30" s="42"/>
      <c r="N30" s="162">
        <v>22.127830060783982</v>
      </c>
      <c r="O30" s="162">
        <v>22.399500000000003</v>
      </c>
      <c r="P30" s="162">
        <v>14.7685</v>
      </c>
      <c r="Q30" s="162">
        <v>20.378599999999999</v>
      </c>
      <c r="R30" s="162">
        <v>15.5459</v>
      </c>
      <c r="S30" s="162">
        <v>9.7085000000000008</v>
      </c>
    </row>
    <row r="31" spans="1:19" ht="12.6" customHeight="1">
      <c r="A31" s="146" t="s">
        <v>229</v>
      </c>
      <c r="B31" s="161">
        <v>321.10446222120004</v>
      </c>
      <c r="C31" s="161">
        <v>403.62123472320002</v>
      </c>
      <c r="D31" s="161">
        <v>615.07112911649995</v>
      </c>
      <c r="E31" s="161"/>
      <c r="F31" s="161">
        <f t="shared" si="0"/>
        <v>1339.7968260609</v>
      </c>
      <c r="G31" s="40"/>
      <c r="H31" s="162">
        <v>396.9749557346999</v>
      </c>
      <c r="I31" s="162">
        <v>450.68006124233267</v>
      </c>
      <c r="J31" s="162">
        <v>412.12519844009995</v>
      </c>
      <c r="K31" s="162">
        <v>355.65825143100005</v>
      </c>
      <c r="L31" s="162">
        <f>SUM(H31:K31)</f>
        <v>1615.4384668481325</v>
      </c>
      <c r="M31" s="42"/>
      <c r="N31" s="162">
        <v>1131.5374308797998</v>
      </c>
      <c r="O31" s="162">
        <v>1515.1220814801</v>
      </c>
      <c r="P31" s="162">
        <v>1579.23304616</v>
      </c>
      <c r="Q31" s="162">
        <v>1056.6498756533822</v>
      </c>
      <c r="R31" s="162">
        <v>1203.6920055232613</v>
      </c>
      <c r="S31" s="162">
        <v>1385.2873507572222</v>
      </c>
    </row>
    <row r="33" spans="1:14" ht="12.6" customHeight="1">
      <c r="A33" s="8"/>
    </row>
    <row r="34" spans="1:14" ht="12.6" customHeight="1">
      <c r="A34" s="137" t="s">
        <v>234</v>
      </c>
    </row>
    <row r="35" spans="1:14" ht="12.6" customHeight="1">
      <c r="A35" s="137" t="s">
        <v>564</v>
      </c>
    </row>
    <row r="36" spans="1:14" ht="12" customHeight="1">
      <c r="A36" s="15" t="s">
        <v>62</v>
      </c>
      <c r="B36" s="16" t="s">
        <v>226</v>
      </c>
      <c r="C36" s="16" t="s">
        <v>227</v>
      </c>
      <c r="D36" s="16" t="s">
        <v>10</v>
      </c>
      <c r="E36" s="16" t="s">
        <v>31</v>
      </c>
      <c r="F36" s="68" t="s">
        <v>98</v>
      </c>
      <c r="G36" s="18" t="s">
        <v>190</v>
      </c>
      <c r="H36" s="16" t="s">
        <v>80</v>
      </c>
    </row>
    <row r="37" spans="1:14" ht="12.6" customHeight="1">
      <c r="A37" s="19" t="s">
        <v>13</v>
      </c>
      <c r="B37" s="45"/>
      <c r="C37" s="45"/>
      <c r="D37" s="45"/>
      <c r="E37" s="45"/>
      <c r="F37" s="45"/>
      <c r="G37" s="45"/>
      <c r="H37" s="163">
        <f>SUM(B37:G37)</f>
        <v>0</v>
      </c>
    </row>
    <row r="38" spans="1:14" ht="12.6" customHeight="1">
      <c r="A38" s="19" t="s">
        <v>14</v>
      </c>
      <c r="B38" s="45"/>
      <c r="C38" s="45"/>
      <c r="D38" s="45"/>
      <c r="E38" s="45"/>
      <c r="F38" s="45"/>
      <c r="G38" s="45"/>
      <c r="H38" s="163">
        <f>SUM(B38:G38)</f>
        <v>0</v>
      </c>
    </row>
    <row r="39" spans="1:14" ht="12.6" customHeight="1">
      <c r="A39" s="19" t="s">
        <v>15</v>
      </c>
      <c r="B39" s="46">
        <v>2.1402999999999999</v>
      </c>
      <c r="C39" s="45"/>
      <c r="D39" s="45"/>
      <c r="E39" s="45">
        <v>8.8086930000000017</v>
      </c>
      <c r="F39" s="45"/>
      <c r="G39" s="45"/>
      <c r="H39" s="163">
        <f>SUM(B39:G39)</f>
        <v>10.948993000000002</v>
      </c>
    </row>
    <row r="40" spans="1:14" ht="12.6" customHeight="1">
      <c r="A40" s="19" t="s">
        <v>16</v>
      </c>
      <c r="B40" s="46">
        <v>3.866987</v>
      </c>
      <c r="C40" s="45"/>
      <c r="D40" s="45"/>
      <c r="E40" s="45"/>
      <c r="F40" s="46"/>
      <c r="G40" s="46"/>
      <c r="H40" s="163">
        <f>SUM(B40:G40)</f>
        <v>3.866987</v>
      </c>
    </row>
    <row r="41" spans="1:14" ht="12.6" customHeight="1">
      <c r="A41" s="19" t="s">
        <v>17</v>
      </c>
      <c r="B41" s="45"/>
      <c r="C41" s="45"/>
      <c r="D41" s="45"/>
      <c r="E41" s="45"/>
      <c r="F41" s="45">
        <v>0.64777099999999999</v>
      </c>
      <c r="G41" s="45"/>
      <c r="H41" s="163">
        <f>SUM(B41:G41)</f>
        <v>0.64777099999999999</v>
      </c>
    </row>
    <row r="42" spans="1:14" ht="12.6" customHeight="1">
      <c r="A42" s="19" t="s">
        <v>18</v>
      </c>
      <c r="B42" s="45"/>
      <c r="C42" s="45"/>
      <c r="D42" s="45"/>
      <c r="E42" s="45"/>
      <c r="F42" s="45"/>
      <c r="G42" s="45"/>
      <c r="H42" s="163">
        <f t="shared" ref="H42:H52" si="3">SUM(B42:G42)</f>
        <v>0</v>
      </c>
    </row>
    <row r="43" spans="1:14" ht="12.6" customHeight="1">
      <c r="A43" s="19" t="s">
        <v>19</v>
      </c>
      <c r="B43" s="46">
        <v>4.4009</v>
      </c>
      <c r="C43" s="45"/>
      <c r="D43" s="46"/>
      <c r="E43" s="46">
        <v>3.2015349999999998</v>
      </c>
      <c r="F43" s="46">
        <v>1.3741599999999998</v>
      </c>
      <c r="G43" s="46"/>
      <c r="H43" s="163">
        <f t="shared" si="3"/>
        <v>8.9765949999999997</v>
      </c>
    </row>
    <row r="44" spans="1:14" ht="12" customHeight="1">
      <c r="A44" s="19" t="s">
        <v>21</v>
      </c>
      <c r="B44" s="46">
        <v>0.34960000000000002</v>
      </c>
      <c r="C44" s="45"/>
      <c r="D44" s="45"/>
      <c r="E44" s="45">
        <v>3.0640000000000001</v>
      </c>
      <c r="F44" s="46"/>
      <c r="G44" s="45"/>
      <c r="H44" s="163">
        <f t="shared" si="3"/>
        <v>3.4136000000000002</v>
      </c>
      <c r="J44" s="47"/>
    </row>
    <row r="45" spans="1:14" ht="12.6" customHeight="1">
      <c r="A45" s="19" t="s">
        <v>22</v>
      </c>
      <c r="B45" s="46">
        <v>0.604016</v>
      </c>
      <c r="C45" s="45"/>
      <c r="D45" s="45"/>
      <c r="E45" s="45"/>
      <c r="F45" s="45"/>
      <c r="G45" s="45"/>
      <c r="H45" s="163">
        <f t="shared" si="3"/>
        <v>0.604016</v>
      </c>
    </row>
    <row r="46" spans="1:14" ht="12.6" customHeight="1">
      <c r="A46" s="19" t="s">
        <v>24</v>
      </c>
      <c r="B46" s="46">
        <v>0.70000000000000007</v>
      </c>
      <c r="C46" s="45"/>
      <c r="D46" s="45"/>
      <c r="E46" s="45"/>
      <c r="F46" s="46">
        <v>2.75</v>
      </c>
      <c r="G46" s="45"/>
      <c r="H46" s="163">
        <f t="shared" si="3"/>
        <v>3.45</v>
      </c>
    </row>
    <row r="47" spans="1:14" ht="12.6" customHeight="1">
      <c r="A47" s="19" t="s">
        <v>26</v>
      </c>
      <c r="B47" s="46">
        <v>0.29361337500000001</v>
      </c>
      <c r="C47" s="45"/>
      <c r="D47" s="48"/>
      <c r="E47" s="48">
        <v>4.0327291006000001</v>
      </c>
      <c r="F47" s="46">
        <v>2.3997999999999998E-2</v>
      </c>
      <c r="G47" s="45">
        <v>0.46760000000000002</v>
      </c>
      <c r="H47" s="163">
        <f t="shared" si="3"/>
        <v>4.8179404755999995</v>
      </c>
      <c r="N47" s="11" t="s">
        <v>693</v>
      </c>
    </row>
    <row r="48" spans="1:14" ht="12.6" customHeight="1">
      <c r="A48" s="19" t="s">
        <v>858</v>
      </c>
      <c r="B48" s="46"/>
      <c r="C48" s="45"/>
      <c r="D48" s="48"/>
      <c r="E48" s="46"/>
      <c r="F48" s="45"/>
      <c r="G48" s="45"/>
      <c r="H48" s="163">
        <f t="shared" si="3"/>
        <v>0</v>
      </c>
    </row>
    <row r="49" spans="1:8" ht="12.6" customHeight="1">
      <c r="A49" s="19" t="s">
        <v>107</v>
      </c>
      <c r="B49" s="45">
        <v>1.60111E-2</v>
      </c>
      <c r="C49" s="46"/>
      <c r="D49" s="48"/>
      <c r="E49" s="45"/>
      <c r="F49" s="45"/>
      <c r="G49" s="45"/>
      <c r="H49" s="163">
        <f>SUM(B49:G49)</f>
        <v>1.60111E-2</v>
      </c>
    </row>
    <row r="50" spans="1:8" ht="12.6" customHeight="1">
      <c r="A50" s="19" t="s">
        <v>101</v>
      </c>
      <c r="B50" s="46">
        <v>2.7306E-2</v>
      </c>
      <c r="C50" s="45">
        <v>3.3904599999999996</v>
      </c>
      <c r="D50" s="45"/>
      <c r="E50" s="45"/>
      <c r="F50" s="45"/>
      <c r="G50" s="45"/>
      <c r="H50" s="163">
        <f>SUM(B50:G50)</f>
        <v>3.4177659999999994</v>
      </c>
    </row>
    <row r="51" spans="1:8" ht="12.6" customHeight="1">
      <c r="A51" s="19" t="s">
        <v>27</v>
      </c>
      <c r="B51" s="61"/>
      <c r="C51" s="61"/>
      <c r="D51" s="61"/>
      <c r="E51" s="61"/>
      <c r="F51" s="61"/>
      <c r="G51" s="61"/>
      <c r="H51" s="163">
        <f t="shared" si="3"/>
        <v>0</v>
      </c>
    </row>
    <row r="52" spans="1:8" ht="12.6" customHeight="1">
      <c r="A52" s="166" t="s">
        <v>61</v>
      </c>
      <c r="B52" s="163">
        <f t="shared" ref="B52:G52" si="4">SUM(B37:B51)</f>
        <v>12.398733474999998</v>
      </c>
      <c r="C52" s="163">
        <f t="shared" si="4"/>
        <v>3.3904599999999996</v>
      </c>
      <c r="D52" s="163">
        <f t="shared" si="4"/>
        <v>0</v>
      </c>
      <c r="E52" s="163">
        <f t="shared" si="4"/>
        <v>19.106957100600003</v>
      </c>
      <c r="F52" s="163">
        <f t="shared" si="4"/>
        <v>4.7959290000000001</v>
      </c>
      <c r="G52" s="163">
        <f t="shared" si="4"/>
        <v>0.46760000000000002</v>
      </c>
      <c r="H52" s="163">
        <f t="shared" si="3"/>
        <v>40.159679575600002</v>
      </c>
    </row>
    <row r="53" spans="1:8" ht="12.6" customHeight="1">
      <c r="A53" s="49"/>
      <c r="B53" s="49"/>
      <c r="C53" s="49"/>
      <c r="D53" s="49"/>
      <c r="F53" s="49"/>
      <c r="G53" s="50"/>
      <c r="H53" s="178"/>
    </row>
    <row r="54" spans="1:8" ht="31.5">
      <c r="A54" s="15"/>
      <c r="B54" s="38" t="s">
        <v>226</v>
      </c>
      <c r="C54" s="44" t="s">
        <v>55</v>
      </c>
      <c r="D54" s="51" t="s">
        <v>84</v>
      </c>
      <c r="E54" s="51" t="s">
        <v>81</v>
      </c>
      <c r="F54" s="51" t="s">
        <v>82</v>
      </c>
      <c r="G54" s="38" t="s">
        <v>80</v>
      </c>
      <c r="H54" s="52"/>
    </row>
    <row r="55" spans="1:8" ht="12.6" customHeight="1">
      <c r="A55" s="146" t="s">
        <v>221</v>
      </c>
      <c r="B55" s="164">
        <v>2.1460949999999999</v>
      </c>
      <c r="C55" s="164"/>
      <c r="D55" s="164"/>
      <c r="E55" s="164">
        <v>0.27251999999999998</v>
      </c>
      <c r="F55" s="164"/>
      <c r="G55" s="164">
        <f>SUM(B55:F55)</f>
        <v>2.418615</v>
      </c>
      <c r="H55" s="52"/>
    </row>
    <row r="56" spans="1:8" ht="12.6" customHeight="1">
      <c r="A56" s="146" t="s">
        <v>229</v>
      </c>
      <c r="B56" s="164">
        <v>43.915409331299998</v>
      </c>
      <c r="C56" s="164">
        <v>5.752332666900001</v>
      </c>
      <c r="D56" s="164">
        <v>407.04273000000006</v>
      </c>
      <c r="E56" s="164">
        <v>13.802478065999995</v>
      </c>
      <c r="F56" s="164">
        <v>16.781052629699996</v>
      </c>
      <c r="G56" s="164">
        <f>SUM(B56:F56)</f>
        <v>487.2940026939001</v>
      </c>
      <c r="H56" s="53"/>
    </row>
    <row r="57" spans="1:8" ht="12.6" customHeight="1">
      <c r="E57" s="30"/>
      <c r="H57" s="54"/>
    </row>
    <row r="58" spans="1:8" ht="12.6" customHeight="1">
      <c r="E58" s="30"/>
      <c r="H58" s="54"/>
    </row>
    <row r="59" spans="1:8" ht="12.6" customHeight="1">
      <c r="A59" s="8" t="s">
        <v>460</v>
      </c>
      <c r="E59" s="30"/>
    </row>
    <row r="60" spans="1:8" ht="12.6" customHeight="1">
      <c r="E60" s="30"/>
      <c r="F60" s="8"/>
    </row>
  </sheetData>
  <phoneticPr fontId="0" type="noConversion"/>
  <pageMargins left="0.75" right="0.75" top="1" bottom="1" header="0.5" footer="0.5"/>
  <pageSetup scale="47" orientation="portrait" horizontalDpi="1200" vertic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8:X43"/>
  <sheetViews>
    <sheetView zoomScaleNormal="100" workbookViewId="0">
      <selection activeCell="F40" sqref="F40"/>
    </sheetView>
  </sheetViews>
  <sheetFormatPr defaultRowHeight="12.6" customHeight="1"/>
  <cols>
    <col min="1" max="1" width="15.7109375" style="11" customWidth="1"/>
    <col min="2" max="12" width="7.7109375" style="11" customWidth="1"/>
    <col min="13" max="13" width="10.7109375" style="11" bestFit="1" customWidth="1"/>
    <col min="14" max="16" width="9.140625" style="11" customWidth="1"/>
    <col min="17" max="21" width="9.140625" style="11"/>
    <col min="22" max="22" width="6" style="11" customWidth="1"/>
    <col min="23" max="16384" width="9.140625" style="11"/>
  </cols>
  <sheetData>
    <row r="8" spans="1:24" ht="12.6" customHeight="1">
      <c r="A8" s="160" t="s">
        <v>47</v>
      </c>
      <c r="B8" s="9"/>
      <c r="C8" s="9"/>
      <c r="D8" s="9"/>
      <c r="E8" s="9"/>
      <c r="F8" s="9"/>
      <c r="G8" s="9"/>
      <c r="H8" s="9"/>
      <c r="I8" s="9"/>
      <c r="J8" s="10"/>
      <c r="K8" s="10"/>
    </row>
    <row r="9" spans="1:24" ht="12.6" customHeight="1">
      <c r="A9" s="12" t="s">
        <v>5</v>
      </c>
      <c r="B9" s="9"/>
      <c r="C9" s="9"/>
      <c r="D9" s="9"/>
      <c r="E9" s="9"/>
      <c r="F9" s="9"/>
      <c r="G9" s="9"/>
      <c r="H9" s="9"/>
      <c r="I9" s="9"/>
      <c r="J9" s="10"/>
      <c r="K9" s="10"/>
      <c r="Q9" s="185"/>
      <c r="R9" s="185"/>
      <c r="S9" s="33"/>
      <c r="T9" s="33"/>
      <c r="U9" s="33"/>
      <c r="V9" s="33"/>
      <c r="W9" s="33"/>
      <c r="X9" s="33"/>
    </row>
    <row r="10" spans="1:24" ht="12.6" customHeight="1">
      <c r="B10" s="9"/>
      <c r="C10" s="9"/>
      <c r="D10" s="9"/>
      <c r="E10" s="9"/>
      <c r="F10" s="9"/>
      <c r="G10" s="9"/>
      <c r="H10" s="9"/>
      <c r="I10" s="9"/>
      <c r="J10" s="10"/>
      <c r="K10" s="10"/>
      <c r="Q10" s="185"/>
      <c r="R10" s="185"/>
      <c r="S10" s="33"/>
      <c r="T10" s="33"/>
      <c r="U10" s="33"/>
      <c r="V10" s="33"/>
      <c r="W10" s="33"/>
      <c r="X10" s="33"/>
    </row>
    <row r="11" spans="1:24" ht="12.6" customHeight="1">
      <c r="A11" s="137" t="s">
        <v>235</v>
      </c>
      <c r="B11" s="28"/>
      <c r="C11" s="28"/>
      <c r="D11" s="28"/>
      <c r="E11" s="28"/>
      <c r="F11" s="28"/>
      <c r="H11" s="9"/>
      <c r="I11" s="9"/>
      <c r="J11" s="9"/>
      <c r="K11" s="9"/>
      <c r="Q11" s="185"/>
      <c r="R11" s="185"/>
      <c r="S11" s="33"/>
      <c r="T11" s="33"/>
      <c r="U11" s="33"/>
      <c r="V11" s="33"/>
      <c r="W11" s="33"/>
      <c r="X11" s="33"/>
    </row>
    <row r="12" spans="1:24" ht="12.6" customHeight="1">
      <c r="A12" s="31"/>
      <c r="B12" s="9"/>
      <c r="C12" s="9"/>
      <c r="D12" s="9"/>
      <c r="E12" s="9"/>
      <c r="F12" s="9"/>
      <c r="G12" s="55"/>
      <c r="H12" s="9"/>
      <c r="I12" s="9"/>
      <c r="J12" s="9"/>
      <c r="K12" s="9"/>
      <c r="N12" s="185"/>
      <c r="O12" s="185"/>
      <c r="P12" s="185"/>
      <c r="Q12" s="185"/>
      <c r="R12" s="185"/>
      <c r="S12" s="33"/>
      <c r="T12" s="33"/>
      <c r="U12" s="195"/>
      <c r="V12" s="195"/>
      <c r="W12" s="33"/>
    </row>
    <row r="13" spans="1:24" ht="12.6" customHeight="1">
      <c r="A13" s="56"/>
      <c r="B13" s="16" t="s">
        <v>562</v>
      </c>
      <c r="C13" s="16" t="s">
        <v>563</v>
      </c>
      <c r="D13" s="16" t="s">
        <v>564</v>
      </c>
      <c r="E13" s="16" t="s">
        <v>565</v>
      </c>
      <c r="F13" s="38" t="s">
        <v>80</v>
      </c>
      <c r="G13" s="17"/>
      <c r="H13" s="16" t="s">
        <v>273</v>
      </c>
      <c r="I13" s="16" t="s">
        <v>274</v>
      </c>
      <c r="J13" s="16" t="s">
        <v>275</v>
      </c>
      <c r="K13" s="16" t="s">
        <v>276</v>
      </c>
      <c r="L13" s="38" t="s">
        <v>80</v>
      </c>
      <c r="N13" s="187" t="s">
        <v>687</v>
      </c>
      <c r="O13" s="187" t="s">
        <v>688</v>
      </c>
      <c r="P13" s="187" t="s">
        <v>689</v>
      </c>
      <c r="Q13" s="187" t="s">
        <v>690</v>
      </c>
      <c r="R13" s="187" t="s">
        <v>691</v>
      </c>
      <c r="S13" s="33"/>
      <c r="T13" s="33"/>
      <c r="U13" s="33"/>
      <c r="V13" s="33"/>
      <c r="W13" s="33"/>
      <c r="X13" s="33"/>
    </row>
    <row r="14" spans="1:24" s="60" customFormat="1" ht="12.6" customHeight="1">
      <c r="A14" s="57" t="s">
        <v>44</v>
      </c>
      <c r="B14" s="45">
        <v>21.670481450799997</v>
      </c>
      <c r="C14" s="45">
        <v>47.527892014199992</v>
      </c>
      <c r="D14" s="58">
        <v>14.473354334800003</v>
      </c>
      <c r="E14" s="58"/>
      <c r="F14" s="164">
        <f t="shared" ref="F14:F19" si="0">SUM(B14:E14)</f>
        <v>83.671727799799996</v>
      </c>
      <c r="G14" s="59"/>
      <c r="H14" s="45">
        <v>24.392208851500001</v>
      </c>
      <c r="I14" s="45">
        <v>17.232862269199995</v>
      </c>
      <c r="J14" s="58">
        <v>16.358368694999999</v>
      </c>
      <c r="K14" s="58">
        <v>33.500463120799992</v>
      </c>
      <c r="L14" s="164">
        <f>SUM(H14:K14)</f>
        <v>91.483902936499987</v>
      </c>
      <c r="N14" s="61">
        <v>115.02506612099998</v>
      </c>
      <c r="O14" s="61">
        <v>88.304982656799922</v>
      </c>
      <c r="P14" s="61">
        <v>141.18293768515011</v>
      </c>
      <c r="Q14" s="61">
        <v>284.15646808254985</v>
      </c>
      <c r="R14" s="61">
        <v>308.80094373259999</v>
      </c>
      <c r="S14" s="62"/>
      <c r="T14" s="62"/>
      <c r="U14" s="62"/>
      <c r="V14" s="62"/>
      <c r="W14" s="62"/>
      <c r="X14" s="62"/>
    </row>
    <row r="15" spans="1:24" s="60" customFormat="1" ht="12.6" customHeight="1">
      <c r="A15" s="57" t="s">
        <v>46</v>
      </c>
      <c r="B15" s="45">
        <v>4.4589026927999997</v>
      </c>
      <c r="C15" s="45">
        <v>7.1533823268000001</v>
      </c>
      <c r="D15" s="45">
        <v>4.4592988780999994</v>
      </c>
      <c r="E15" s="45"/>
      <c r="F15" s="164">
        <f t="shared" si="0"/>
        <v>16.071583897699998</v>
      </c>
      <c r="G15" s="63"/>
      <c r="H15" s="45">
        <v>1.6894910275000001</v>
      </c>
      <c r="I15" s="45">
        <v>11.560856408199999</v>
      </c>
      <c r="J15" s="45">
        <v>25.200758872999995</v>
      </c>
      <c r="K15" s="45">
        <v>14.126189329499997</v>
      </c>
      <c r="L15" s="164">
        <f>SUM(H15:K15)</f>
        <v>52.577295638199985</v>
      </c>
      <c r="N15" s="61">
        <v>13.615949734099997</v>
      </c>
      <c r="O15" s="61">
        <v>9.9410167215999952</v>
      </c>
      <c r="P15" s="61">
        <v>12.27952187438</v>
      </c>
      <c r="Q15" s="61">
        <v>11.126163075199996</v>
      </c>
      <c r="R15" s="61">
        <v>6.317215870000001</v>
      </c>
      <c r="S15" s="62"/>
      <c r="T15" s="62"/>
      <c r="U15" s="62"/>
      <c r="V15" s="62"/>
      <c r="W15" s="62"/>
      <c r="X15" s="62"/>
    </row>
    <row r="16" spans="1:24" s="60" customFormat="1" ht="12.6" customHeight="1">
      <c r="A16" s="57" t="s">
        <v>45</v>
      </c>
      <c r="B16" s="45">
        <v>20.005517670000003</v>
      </c>
      <c r="C16" s="45">
        <v>6.0185749160000013</v>
      </c>
      <c r="D16" s="58">
        <v>9.3345445873999982</v>
      </c>
      <c r="E16" s="58"/>
      <c r="F16" s="164">
        <f t="shared" si="0"/>
        <v>35.358637173400005</v>
      </c>
      <c r="G16" s="64"/>
      <c r="H16" s="45">
        <v>4.9322827277000014</v>
      </c>
      <c r="I16" s="45">
        <v>7.3843385062000007</v>
      </c>
      <c r="J16" s="58">
        <v>5.9919350180000004</v>
      </c>
      <c r="K16" s="58">
        <v>10.748725803000001</v>
      </c>
      <c r="L16" s="164">
        <f>SUM(H16:K16)</f>
        <v>29.0572820549</v>
      </c>
      <c r="N16" s="61">
        <v>46.016293090500021</v>
      </c>
      <c r="O16" s="61">
        <v>35.622263602000004</v>
      </c>
      <c r="P16" s="61">
        <v>33.114837612000002</v>
      </c>
      <c r="Q16" s="61">
        <v>8.5693558922999955</v>
      </c>
      <c r="R16" s="61">
        <v>10.507717961299997</v>
      </c>
      <c r="S16" s="62"/>
      <c r="T16" s="62"/>
      <c r="U16" s="62"/>
      <c r="V16" s="62"/>
      <c r="W16" s="62"/>
      <c r="X16" s="62"/>
    </row>
    <row r="17" spans="1:24" s="60" customFormat="1" ht="12.6" customHeight="1">
      <c r="A17" s="57" t="s">
        <v>48</v>
      </c>
      <c r="B17" s="45">
        <v>4.6551618480000014</v>
      </c>
      <c r="C17" s="45">
        <v>2.9668702739999997</v>
      </c>
      <c r="D17" s="58">
        <v>2.6714332876000007</v>
      </c>
      <c r="E17" s="58"/>
      <c r="F17" s="164">
        <f t="shared" si="0"/>
        <v>10.293465409600001</v>
      </c>
      <c r="G17" s="59"/>
      <c r="H17" s="45">
        <v>2.0868964475</v>
      </c>
      <c r="I17" s="45">
        <v>4.5225040360000008</v>
      </c>
      <c r="J17" s="58">
        <v>1.9357301509999998</v>
      </c>
      <c r="K17" s="58">
        <v>4.0141326398000006</v>
      </c>
      <c r="L17" s="164">
        <f>SUM(H17:K17)</f>
        <v>12.559263274300001</v>
      </c>
      <c r="N17" s="61">
        <v>13.3711297263</v>
      </c>
      <c r="O17" s="61">
        <v>22.1800194496</v>
      </c>
      <c r="P17" s="61">
        <v>7.884932448299999</v>
      </c>
      <c r="Q17" s="61">
        <v>15.616157059199999</v>
      </c>
      <c r="R17" s="61">
        <v>11.900634016499996</v>
      </c>
      <c r="S17" s="62"/>
      <c r="T17" s="62"/>
      <c r="U17" s="62"/>
      <c r="V17" s="62"/>
      <c r="W17" s="62"/>
      <c r="X17" s="62"/>
    </row>
    <row r="18" spans="1:24" s="60" customFormat="1" ht="12.6" customHeight="1">
      <c r="A18" s="57" t="s">
        <v>41</v>
      </c>
      <c r="B18" s="45">
        <v>6.2244928650999984</v>
      </c>
      <c r="C18" s="45">
        <v>11.336210849400002</v>
      </c>
      <c r="D18" s="58">
        <v>9.2210484876999974</v>
      </c>
      <c r="E18" s="58"/>
      <c r="F18" s="164">
        <f t="shared" si="0"/>
        <v>26.781752202199996</v>
      </c>
      <c r="G18" s="63"/>
      <c r="H18" s="45">
        <v>2.6442667120000003</v>
      </c>
      <c r="I18" s="45">
        <v>9.603264083900001</v>
      </c>
      <c r="J18" s="58">
        <v>8.0934548638000017</v>
      </c>
      <c r="K18" s="58">
        <v>10.373521348400002</v>
      </c>
      <c r="L18" s="164">
        <f>SUM(H18:K18)</f>
        <v>30.714507008100007</v>
      </c>
      <c r="N18" s="61">
        <v>28.978468263889969</v>
      </c>
      <c r="O18" s="61">
        <v>24.724567169299998</v>
      </c>
      <c r="P18" s="61">
        <v>63.361992217479958</v>
      </c>
      <c r="Q18" s="61">
        <v>57.331854275600023</v>
      </c>
      <c r="R18" s="61">
        <v>40.425896988499993</v>
      </c>
      <c r="S18" s="62"/>
      <c r="T18" s="62"/>
      <c r="U18" s="62"/>
      <c r="V18" s="62"/>
      <c r="W18" s="62"/>
      <c r="X18" s="62"/>
    </row>
    <row r="19" spans="1:24" s="60" customFormat="1" ht="12.6" customHeight="1">
      <c r="A19" s="165" t="s">
        <v>458</v>
      </c>
      <c r="B19" s="164">
        <f>SUM(B14:B18)</f>
        <v>57.014556526699991</v>
      </c>
      <c r="C19" s="164">
        <f>SUM(C14:C18)</f>
        <v>75.002930380399988</v>
      </c>
      <c r="D19" s="164">
        <f>SUM(D14:D18)</f>
        <v>40.159679575600002</v>
      </c>
      <c r="E19" s="164"/>
      <c r="F19" s="164">
        <f t="shared" si="0"/>
        <v>172.17716648269996</v>
      </c>
      <c r="G19" s="64"/>
      <c r="H19" s="164">
        <f>SUM(H14:H18)</f>
        <v>35.745145766200011</v>
      </c>
      <c r="I19" s="164">
        <f>SUM(I14:I18)</f>
        <v>50.303825303499998</v>
      </c>
      <c r="J19" s="164">
        <f>SUM(J14:J18)</f>
        <v>57.580247600799993</v>
      </c>
      <c r="K19" s="164">
        <f>SUM(K14:K18)</f>
        <v>72.763032241499985</v>
      </c>
      <c r="L19" s="164">
        <f>SUM(L14:L18)</f>
        <v>216.39225091199998</v>
      </c>
      <c r="N19" s="164">
        <f>SUM(N14:N18)</f>
        <v>217.00690693578997</v>
      </c>
      <c r="O19" s="164">
        <f>SUM(O14:O18)</f>
        <v>180.77284959929992</v>
      </c>
      <c r="P19" s="164">
        <f>SUM(P14:P18)</f>
        <v>257.82422183731006</v>
      </c>
      <c r="Q19" s="164">
        <f>SUM(Q14:Q18)</f>
        <v>376.79999838484991</v>
      </c>
      <c r="R19" s="164">
        <f>SUM(R14:R18)</f>
        <v>377.95240856889995</v>
      </c>
      <c r="S19" s="62"/>
      <c r="T19" s="62"/>
      <c r="U19" s="62"/>
      <c r="V19" s="62"/>
      <c r="W19" s="62"/>
      <c r="X19" s="62"/>
    </row>
    <row r="20" spans="1:24" ht="12.6" customHeight="1">
      <c r="H20" s="30"/>
      <c r="S20" s="33"/>
      <c r="T20" s="33"/>
      <c r="U20" s="33"/>
      <c r="V20" s="33"/>
      <c r="W20" s="33"/>
      <c r="X20" s="33"/>
    </row>
    <row r="21" spans="1:24" ht="12.6" customHeight="1">
      <c r="A21" s="8" t="s">
        <v>264</v>
      </c>
      <c r="B21" s="28"/>
      <c r="C21" s="28"/>
      <c r="D21" s="28"/>
      <c r="E21" s="28"/>
      <c r="F21" s="28"/>
      <c r="H21" s="9"/>
      <c r="I21" s="9"/>
      <c r="J21" s="9"/>
      <c r="K21" s="9"/>
      <c r="S21" s="33"/>
      <c r="T21" s="33"/>
      <c r="U21" s="33"/>
      <c r="V21" s="33"/>
      <c r="W21" s="33"/>
      <c r="X21" s="33"/>
    </row>
    <row r="22" spans="1:24" ht="12.6" customHeight="1">
      <c r="A22" s="34"/>
      <c r="B22" s="28"/>
      <c r="C22" s="28"/>
      <c r="D22" s="28"/>
      <c r="E22" s="28"/>
      <c r="F22" s="28"/>
      <c r="H22" s="9"/>
      <c r="I22" s="9"/>
      <c r="J22" s="9"/>
      <c r="K22" s="9"/>
      <c r="N22" s="185"/>
      <c r="O22" s="185"/>
      <c r="P22" s="185"/>
      <c r="Q22" s="185"/>
      <c r="R22" s="195"/>
      <c r="S22" s="195"/>
      <c r="T22" s="195"/>
      <c r="U22" s="33"/>
      <c r="V22" s="195"/>
      <c r="W22" s="195"/>
      <c r="X22" s="33"/>
    </row>
    <row r="23" spans="1:24" ht="12.6" customHeight="1">
      <c r="A23" s="56"/>
      <c r="B23" s="16" t="s">
        <v>562</v>
      </c>
      <c r="C23" s="16" t="s">
        <v>563</v>
      </c>
      <c r="D23" s="16" t="s">
        <v>564</v>
      </c>
      <c r="E23" s="16" t="s">
        <v>565</v>
      </c>
      <c r="F23" s="38" t="s">
        <v>80</v>
      </c>
      <c r="G23" s="65"/>
      <c r="H23" s="16" t="s">
        <v>273</v>
      </c>
      <c r="I23" s="16" t="s">
        <v>274</v>
      </c>
      <c r="J23" s="16" t="s">
        <v>275</v>
      </c>
      <c r="K23" s="16" t="s">
        <v>276</v>
      </c>
      <c r="L23" s="38" t="s">
        <v>80</v>
      </c>
      <c r="N23" s="187" t="s">
        <v>687</v>
      </c>
      <c r="O23" s="187" t="s">
        <v>688</v>
      </c>
      <c r="P23" s="187" t="s">
        <v>689</v>
      </c>
      <c r="Q23" s="187" t="s">
        <v>690</v>
      </c>
      <c r="R23" s="187" t="s">
        <v>691</v>
      </c>
      <c r="S23" s="33"/>
      <c r="T23" s="33"/>
      <c r="U23" s="33"/>
      <c r="V23" s="33"/>
      <c r="W23" s="33"/>
      <c r="X23" s="33"/>
    </row>
    <row r="24" spans="1:24" s="60" customFormat="1" ht="12.6" customHeight="1">
      <c r="A24" s="57" t="s">
        <v>44</v>
      </c>
      <c r="B24" s="45">
        <v>2.31968817</v>
      </c>
      <c r="C24" s="45">
        <v>3.6743740799999993</v>
      </c>
      <c r="D24" s="58">
        <v>2.1613050225000001</v>
      </c>
      <c r="E24" s="58"/>
      <c r="F24" s="164">
        <f t="shared" ref="F24:F29" si="1">SUM(B24:E24)</f>
        <v>8.1553672724999995</v>
      </c>
      <c r="G24" s="63"/>
      <c r="H24" s="45">
        <v>7.1042644770735999</v>
      </c>
      <c r="I24" s="58">
        <v>3.628623615</v>
      </c>
      <c r="J24" s="58">
        <v>4.89668305</v>
      </c>
      <c r="K24" s="58">
        <v>1.8518130586869002</v>
      </c>
      <c r="L24" s="164">
        <f t="shared" ref="L24:L28" si="2">SUM(H24:K24)</f>
        <v>17.481384200760498</v>
      </c>
      <c r="N24" s="61">
        <v>20.039253561618537</v>
      </c>
      <c r="O24" s="61">
        <v>19.029706438736572</v>
      </c>
      <c r="P24" s="61" t="s">
        <v>66</v>
      </c>
      <c r="Q24" s="61" t="s">
        <v>66</v>
      </c>
      <c r="R24" s="61" t="s">
        <v>66</v>
      </c>
      <c r="S24" s="62"/>
      <c r="T24" s="62"/>
      <c r="U24" s="62"/>
      <c r="V24" s="62"/>
      <c r="W24" s="62"/>
      <c r="X24" s="62"/>
    </row>
    <row r="25" spans="1:24" s="60" customFormat="1" ht="12.6" customHeight="1">
      <c r="A25" s="57" t="s">
        <v>46</v>
      </c>
      <c r="B25" s="45">
        <v>0.38207262000000008</v>
      </c>
      <c r="C25" s="45">
        <v>0.25845923999999998</v>
      </c>
      <c r="D25" s="45">
        <v>0.11127332249999999</v>
      </c>
      <c r="E25" s="45"/>
      <c r="F25" s="164">
        <f t="shared" si="1"/>
        <v>0.75180518250000006</v>
      </c>
      <c r="G25" s="63"/>
      <c r="H25" s="45">
        <v>0.29485194212639998</v>
      </c>
      <c r="I25" s="45">
        <v>0.43618602000000001</v>
      </c>
      <c r="J25" s="45">
        <v>0.15145675</v>
      </c>
      <c r="K25" s="45">
        <v>0.29106774848220002</v>
      </c>
      <c r="L25" s="164">
        <f t="shared" si="2"/>
        <v>1.1735624606086001</v>
      </c>
      <c r="N25" s="61">
        <v>0.89704205399544801</v>
      </c>
      <c r="O25" s="61">
        <v>1.2585453225498078</v>
      </c>
      <c r="P25" s="61" t="s">
        <v>66</v>
      </c>
      <c r="Q25" s="61" t="s">
        <v>66</v>
      </c>
      <c r="R25" s="61" t="s">
        <v>66</v>
      </c>
      <c r="S25" s="62"/>
      <c r="T25" s="62"/>
      <c r="U25" s="62"/>
      <c r="V25" s="62"/>
      <c r="W25" s="62"/>
      <c r="X25" s="62"/>
    </row>
    <row r="26" spans="1:24" s="60" customFormat="1" ht="12.6" customHeight="1">
      <c r="A26" s="57" t="s">
        <v>45</v>
      </c>
      <c r="B26" s="45">
        <v>0.10416492000000001</v>
      </c>
      <c r="C26" s="45">
        <v>7.0527911999999998E-2</v>
      </c>
      <c r="D26" s="58">
        <v>6.2849925000000001E-2</v>
      </c>
      <c r="E26" s="58"/>
      <c r="F26" s="164">
        <f t="shared" si="1"/>
        <v>0.23754275700000002</v>
      </c>
      <c r="G26" s="63"/>
      <c r="H26" s="45">
        <v>0.21220054399999999</v>
      </c>
      <c r="I26" s="58">
        <v>5.6338964999999998E-2</v>
      </c>
      <c r="J26" s="58">
        <v>0.14370342</v>
      </c>
      <c r="K26" s="58">
        <v>1.8237142500000001E-2</v>
      </c>
      <c r="L26" s="164">
        <f t="shared" si="2"/>
        <v>0.43048007150000006</v>
      </c>
      <c r="N26" s="61">
        <v>0.40299688363999997</v>
      </c>
      <c r="O26" s="61">
        <v>0.27472053340000002</v>
      </c>
      <c r="P26" s="61" t="s">
        <v>66</v>
      </c>
      <c r="Q26" s="61" t="s">
        <v>66</v>
      </c>
      <c r="R26" s="61" t="s">
        <v>66</v>
      </c>
      <c r="S26" s="62"/>
      <c r="T26" s="62"/>
      <c r="U26" s="62"/>
      <c r="V26" s="62"/>
      <c r="W26" s="62"/>
      <c r="X26" s="62"/>
    </row>
    <row r="27" spans="1:24" s="60" customFormat="1" ht="12.6" customHeight="1">
      <c r="A27" s="57" t="s">
        <v>48</v>
      </c>
      <c r="B27" s="45">
        <v>3.2231910000000003E-2</v>
      </c>
      <c r="C27" s="45">
        <v>8.4286020000000003E-2</v>
      </c>
      <c r="D27" s="58">
        <v>5.7644793E-2</v>
      </c>
      <c r="E27" s="58"/>
      <c r="F27" s="164">
        <f t="shared" si="1"/>
        <v>0.17416272300000002</v>
      </c>
      <c r="G27" s="63"/>
      <c r="H27" s="45">
        <v>4.0578799999999998E-2</v>
      </c>
      <c r="I27" s="58">
        <v>6.2910115000000003E-2</v>
      </c>
      <c r="J27" s="58">
        <v>5.3174659999999999E-2</v>
      </c>
      <c r="K27" s="58">
        <v>2.2364407499999999E-2</v>
      </c>
      <c r="L27" s="164">
        <f t="shared" si="2"/>
        <v>0.17902798249999999</v>
      </c>
      <c r="N27" s="61">
        <v>0.17994246380000001</v>
      </c>
      <c r="O27" s="61">
        <v>0.22260978469999998</v>
      </c>
      <c r="P27" s="61" t="s">
        <v>66</v>
      </c>
      <c r="Q27" s="61" t="s">
        <v>66</v>
      </c>
      <c r="R27" s="61" t="s">
        <v>66</v>
      </c>
      <c r="S27" s="62"/>
      <c r="T27" s="62"/>
      <c r="U27" s="62"/>
      <c r="V27" s="62"/>
      <c r="W27" s="62"/>
      <c r="X27" s="62"/>
    </row>
    <row r="28" spans="1:24" s="60" customFormat="1" ht="12.6" customHeight="1">
      <c r="A28" s="57" t="s">
        <v>41</v>
      </c>
      <c r="B28" s="45">
        <v>7.2807780000000002E-2</v>
      </c>
      <c r="C28" s="45">
        <v>0.168578748</v>
      </c>
      <c r="D28" s="58">
        <v>2.5541937000000001E-2</v>
      </c>
      <c r="E28" s="58"/>
      <c r="F28" s="164">
        <f t="shared" si="1"/>
        <v>0.266928465</v>
      </c>
      <c r="G28" s="63"/>
      <c r="H28" s="45">
        <v>0.17519480479999999</v>
      </c>
      <c r="I28" s="58">
        <v>0.17019278500000001</v>
      </c>
      <c r="J28" s="58">
        <v>0.12267212</v>
      </c>
      <c r="K28" s="58">
        <v>0.14091220920000003</v>
      </c>
      <c r="L28" s="164">
        <f t="shared" si="2"/>
        <v>0.60897191900000003</v>
      </c>
      <c r="N28" s="61">
        <v>0.60859509772999998</v>
      </c>
      <c r="O28" s="61">
        <v>0.48118322699999994</v>
      </c>
      <c r="P28" s="61" t="s">
        <v>66</v>
      </c>
      <c r="Q28" s="61" t="s">
        <v>66</v>
      </c>
      <c r="R28" s="61" t="s">
        <v>66</v>
      </c>
      <c r="S28" s="62"/>
      <c r="T28" s="62"/>
      <c r="U28" s="62"/>
      <c r="V28" s="62"/>
      <c r="W28" s="62"/>
      <c r="X28" s="62"/>
    </row>
    <row r="29" spans="1:24" s="60" customFormat="1" ht="12.6" customHeight="1">
      <c r="A29" s="165" t="s">
        <v>229</v>
      </c>
      <c r="B29" s="164">
        <f>SUM(B24:B28)</f>
        <v>2.9109654000000007</v>
      </c>
      <c r="C29" s="164">
        <f>SUM(C24:C28)</f>
        <v>4.2562259999999998</v>
      </c>
      <c r="D29" s="164">
        <f>SUM(D24:D28)</f>
        <v>2.4186150000000004</v>
      </c>
      <c r="E29" s="164"/>
      <c r="F29" s="164">
        <f t="shared" si="1"/>
        <v>9.5858064000000009</v>
      </c>
      <c r="G29" s="63"/>
      <c r="H29" s="164">
        <f>SUM(H24:H28)</f>
        <v>7.827090568</v>
      </c>
      <c r="I29" s="164">
        <f>SUM(I24:I28)</f>
        <v>4.3542515000000002</v>
      </c>
      <c r="J29" s="164">
        <f>SUM(J24:J28)</f>
        <v>5.3676899999999996</v>
      </c>
      <c r="K29" s="164">
        <f>SUM(K24:K28)</f>
        <v>2.3243945663691004</v>
      </c>
      <c r="L29" s="164">
        <f>SUM(L24:L28)</f>
        <v>19.873426634369096</v>
      </c>
      <c r="N29" s="164">
        <f>SUM(N24:N28)</f>
        <v>22.127830060783985</v>
      </c>
      <c r="O29" s="164">
        <f>SUM(O24:O28)</f>
        <v>21.266765306386379</v>
      </c>
      <c r="P29" s="164" t="s">
        <v>66</v>
      </c>
      <c r="Q29" s="164" t="s">
        <v>66</v>
      </c>
      <c r="R29" s="164" t="s">
        <v>66</v>
      </c>
      <c r="S29" s="62"/>
      <c r="T29" s="62"/>
      <c r="U29" s="62"/>
      <c r="V29" s="62"/>
      <c r="W29" s="62"/>
      <c r="X29" s="62"/>
    </row>
    <row r="30" spans="1:24" ht="12.6" customHeight="1">
      <c r="A30" s="34"/>
      <c r="B30" s="28"/>
      <c r="C30" s="28"/>
      <c r="D30" s="28"/>
      <c r="E30" s="28"/>
      <c r="F30" s="28"/>
      <c r="H30" s="9"/>
      <c r="I30" s="9"/>
      <c r="J30" s="9"/>
      <c r="K30" s="9"/>
      <c r="N30" s="185"/>
      <c r="O30" s="185"/>
      <c r="P30" s="185"/>
      <c r="Q30" s="185"/>
      <c r="R30" s="195"/>
      <c r="S30" s="195"/>
      <c r="T30" s="195"/>
      <c r="U30" s="33"/>
      <c r="V30" s="195"/>
      <c r="W30" s="195"/>
      <c r="X30" s="33"/>
    </row>
    <row r="31" spans="1:24" ht="12.6" customHeight="1">
      <c r="A31" s="8" t="s">
        <v>308</v>
      </c>
      <c r="B31" s="28"/>
      <c r="C31" s="28"/>
      <c r="D31" s="28"/>
      <c r="E31" s="28"/>
      <c r="F31" s="28"/>
      <c r="H31" s="9"/>
      <c r="I31" s="9"/>
      <c r="J31" s="9"/>
      <c r="K31" s="9"/>
      <c r="S31" s="33"/>
      <c r="T31" s="33"/>
      <c r="U31" s="33"/>
      <c r="V31" s="33"/>
      <c r="W31" s="33"/>
      <c r="X31" s="33"/>
    </row>
    <row r="32" spans="1:24" ht="12.6" customHeight="1">
      <c r="A32" s="34"/>
      <c r="B32" s="28"/>
      <c r="C32" s="28"/>
      <c r="D32" s="28"/>
      <c r="E32" s="28"/>
      <c r="F32" s="28"/>
      <c r="H32" s="9"/>
      <c r="I32" s="9"/>
      <c r="J32" s="9"/>
      <c r="K32" s="9"/>
      <c r="N32" s="185"/>
      <c r="O32" s="185"/>
      <c r="P32" s="185"/>
      <c r="Q32" s="185"/>
      <c r="R32" s="195"/>
      <c r="S32" s="195"/>
      <c r="T32" s="195"/>
      <c r="U32" s="33"/>
      <c r="V32" s="195"/>
      <c r="W32" s="195"/>
      <c r="X32" s="33"/>
    </row>
    <row r="33" spans="1:24" ht="12.6" customHeight="1">
      <c r="A33" s="56"/>
      <c r="B33" s="16" t="s">
        <v>562</v>
      </c>
      <c r="C33" s="16" t="s">
        <v>563</v>
      </c>
      <c r="D33" s="16" t="s">
        <v>564</v>
      </c>
      <c r="E33" s="16" t="s">
        <v>565</v>
      </c>
      <c r="F33" s="38" t="s">
        <v>80</v>
      </c>
      <c r="G33" s="65"/>
      <c r="H33" s="16" t="s">
        <v>273</v>
      </c>
      <c r="I33" s="16" t="s">
        <v>274</v>
      </c>
      <c r="J33" s="16" t="s">
        <v>275</v>
      </c>
      <c r="K33" s="16" t="s">
        <v>276</v>
      </c>
      <c r="L33" s="38" t="s">
        <v>80</v>
      </c>
      <c r="N33" s="187" t="s">
        <v>687</v>
      </c>
      <c r="O33" s="187" t="s">
        <v>688</v>
      </c>
      <c r="P33" s="187" t="s">
        <v>689</v>
      </c>
      <c r="Q33" s="187" t="s">
        <v>690</v>
      </c>
      <c r="R33" s="187" t="s">
        <v>691</v>
      </c>
      <c r="S33" s="33"/>
      <c r="T33" s="33"/>
      <c r="U33" s="33"/>
      <c r="V33" s="33"/>
      <c r="W33" s="33"/>
      <c r="X33" s="33"/>
    </row>
    <row r="34" spans="1:24" s="60" customFormat="1" ht="12.6" customHeight="1">
      <c r="A34" s="57" t="s">
        <v>44</v>
      </c>
      <c r="B34" s="45">
        <v>34.007351621699996</v>
      </c>
      <c r="C34" s="45">
        <v>41.418147888</v>
      </c>
      <c r="D34" s="58">
        <v>45.820031959799991</v>
      </c>
      <c r="E34" s="58"/>
      <c r="F34" s="164">
        <f t="shared" ref="F34:F40" si="3">SUM(B34:E34)</f>
        <v>121.24553146949998</v>
      </c>
      <c r="G34" s="63"/>
      <c r="H34" s="45">
        <v>61.93239251485678</v>
      </c>
      <c r="I34" s="58">
        <v>45.371565812399993</v>
      </c>
      <c r="J34" s="58">
        <v>38.494571285200003</v>
      </c>
      <c r="K34" s="58">
        <v>41.629804176000007</v>
      </c>
      <c r="L34" s="164">
        <f t="shared" ref="L34:L39" si="4">SUM(H34:K34)</f>
        <v>187.42833378845677</v>
      </c>
      <c r="N34" s="61">
        <v>206.47951066979996</v>
      </c>
      <c r="O34" s="61">
        <v>181.94193452130003</v>
      </c>
      <c r="P34" s="61">
        <v>154.4950116462</v>
      </c>
      <c r="Q34" s="61">
        <v>83.106304393399995</v>
      </c>
      <c r="R34" s="61">
        <v>79.157173641699984</v>
      </c>
      <c r="S34" s="62"/>
      <c r="T34" s="62"/>
      <c r="U34" s="62"/>
      <c r="V34" s="62"/>
      <c r="W34" s="62"/>
      <c r="X34" s="62"/>
    </row>
    <row r="35" spans="1:24" s="60" customFormat="1" ht="12.6" customHeight="1">
      <c r="A35" s="57" t="s">
        <v>46</v>
      </c>
      <c r="B35" s="45">
        <v>4.7304093966000007</v>
      </c>
      <c r="C35" s="45">
        <v>3.8576989712</v>
      </c>
      <c r="D35" s="45">
        <v>3.7248940404000002</v>
      </c>
      <c r="E35" s="45"/>
      <c r="F35" s="164">
        <f t="shared" si="3"/>
        <v>12.313002408200001</v>
      </c>
      <c r="G35" s="63"/>
      <c r="H35" s="45">
        <v>6.0378627311999997</v>
      </c>
      <c r="I35" s="45">
        <v>4.9926005531999991</v>
      </c>
      <c r="J35" s="45">
        <v>4.8594440549</v>
      </c>
      <c r="K35" s="45">
        <v>5.8783221030000012</v>
      </c>
      <c r="L35" s="164">
        <f t="shared" si="4"/>
        <v>21.768229442300001</v>
      </c>
      <c r="N35" s="61">
        <v>24.082011121499995</v>
      </c>
      <c r="O35" s="61">
        <v>18.086797084200001</v>
      </c>
      <c r="P35" s="61">
        <v>12.2887279039</v>
      </c>
      <c r="Q35" s="61">
        <v>4.2222012335999999</v>
      </c>
      <c r="R35" s="61">
        <v>1.9241459461000001</v>
      </c>
      <c r="S35" s="62"/>
      <c r="T35" s="62"/>
      <c r="U35" s="62"/>
      <c r="V35" s="62"/>
      <c r="W35" s="62"/>
      <c r="X35" s="62"/>
    </row>
    <row r="36" spans="1:24" s="60" customFormat="1" ht="12.6" customHeight="1">
      <c r="A36" s="57" t="s">
        <v>45</v>
      </c>
      <c r="B36" s="45">
        <v>5.1935906193000001</v>
      </c>
      <c r="C36" s="45">
        <v>4.8805182556000011</v>
      </c>
      <c r="D36" s="58">
        <v>4.7413357245000016</v>
      </c>
      <c r="E36" s="58"/>
      <c r="F36" s="164">
        <f t="shared" si="3"/>
        <v>14.815444599400003</v>
      </c>
      <c r="G36" s="63"/>
      <c r="H36" s="45">
        <v>7.9897409712096001</v>
      </c>
      <c r="I36" s="58">
        <v>6.8515058630999981</v>
      </c>
      <c r="J36" s="58">
        <v>3.4259181375000001</v>
      </c>
      <c r="K36" s="58">
        <v>5.5368263550000005</v>
      </c>
      <c r="L36" s="164">
        <f t="shared" si="4"/>
        <v>23.803991326809602</v>
      </c>
      <c r="N36" s="61">
        <v>23.139154285499995</v>
      </c>
      <c r="O36" s="61">
        <v>19.717295432700006</v>
      </c>
      <c r="P36" s="61">
        <v>15.7986365154</v>
      </c>
      <c r="Q36" s="61">
        <v>8.5437420106000008</v>
      </c>
      <c r="R36" s="61">
        <v>12.120768876</v>
      </c>
      <c r="S36" s="62"/>
      <c r="T36" s="62"/>
      <c r="U36" s="62"/>
      <c r="V36" s="62"/>
      <c r="W36" s="62"/>
      <c r="X36" s="62"/>
    </row>
    <row r="37" spans="1:24" s="60" customFormat="1" ht="12.6" customHeight="1">
      <c r="A37" s="57" t="s">
        <v>48</v>
      </c>
      <c r="B37" s="45">
        <v>7.8629511716999998</v>
      </c>
      <c r="C37" s="45">
        <v>9.6344726856000023</v>
      </c>
      <c r="D37" s="58">
        <v>6.5359455533999986</v>
      </c>
      <c r="E37" s="58"/>
      <c r="F37" s="164">
        <f t="shared" si="3"/>
        <v>24.033369410700001</v>
      </c>
      <c r="G37" s="63"/>
      <c r="H37" s="45">
        <v>12.344629099579199</v>
      </c>
      <c r="I37" s="58">
        <v>9.0679181390999961</v>
      </c>
      <c r="J37" s="58">
        <v>4.9990020450000001</v>
      </c>
      <c r="K37" s="58">
        <v>7.6831201499999997</v>
      </c>
      <c r="L37" s="164">
        <f t="shared" si="4"/>
        <v>34.094669433679194</v>
      </c>
      <c r="N37" s="61">
        <v>29.501744658300002</v>
      </c>
      <c r="O37" s="61">
        <v>20.815817245400002</v>
      </c>
      <c r="P37" s="61">
        <v>13.638744121199998</v>
      </c>
      <c r="Q37" s="61">
        <v>7.7593553056000006</v>
      </c>
      <c r="R37" s="61">
        <v>3.8714068000000004</v>
      </c>
      <c r="S37" s="62"/>
      <c r="T37" s="62"/>
      <c r="U37" s="62"/>
      <c r="V37" s="62"/>
      <c r="W37" s="62"/>
      <c r="X37" s="62"/>
    </row>
    <row r="38" spans="1:24" s="60" customFormat="1" ht="12.6" customHeight="1">
      <c r="A38" s="57" t="s">
        <v>41</v>
      </c>
      <c r="B38" s="45">
        <v>18.441309411900004</v>
      </c>
      <c r="C38" s="45">
        <v>22.207516922799989</v>
      </c>
      <c r="D38" s="58">
        <v>19.4290654158</v>
      </c>
      <c r="E38" s="58"/>
      <c r="F38" s="164">
        <f t="shared" si="3"/>
        <v>60.077891750499987</v>
      </c>
      <c r="G38" s="63"/>
      <c r="H38" s="45">
        <v>41.057370417854386</v>
      </c>
      <c r="I38" s="58">
        <v>48.761450874532656</v>
      </c>
      <c r="J38" s="58">
        <v>34.407052917499996</v>
      </c>
      <c r="K38" s="58">
        <v>19.919578646999994</v>
      </c>
      <c r="L38" s="164">
        <f t="shared" si="4"/>
        <v>144.14545285688703</v>
      </c>
      <c r="N38" s="61">
        <v>90.283190144700001</v>
      </c>
      <c r="O38" s="61">
        <v>64.130480096500008</v>
      </c>
      <c r="P38" s="61">
        <v>53.1696052733</v>
      </c>
      <c r="Q38" s="61">
        <v>45.087844204800014</v>
      </c>
      <c r="R38" s="61">
        <v>31.996550860100001</v>
      </c>
      <c r="S38" s="62"/>
      <c r="T38" s="62"/>
      <c r="U38" s="62"/>
      <c r="V38" s="62"/>
      <c r="W38" s="62"/>
      <c r="X38" s="62"/>
    </row>
    <row r="39" spans="1:24" s="60" customFormat="1" ht="12.6" customHeight="1">
      <c r="A39" s="66" t="s">
        <v>59</v>
      </c>
      <c r="B39" s="45">
        <v>250.86885000000001</v>
      </c>
      <c r="C39" s="58">
        <v>321.62288000000001</v>
      </c>
      <c r="D39" s="58">
        <v>407.04273000000006</v>
      </c>
      <c r="E39" s="58"/>
      <c r="F39" s="164">
        <f t="shared" si="3"/>
        <v>979.53446000000008</v>
      </c>
      <c r="G39" s="63"/>
      <c r="H39" s="61">
        <v>267.61295999999993</v>
      </c>
      <c r="I39" s="61">
        <v>335.63502</v>
      </c>
      <c r="J39" s="61">
        <v>325.93921</v>
      </c>
      <c r="K39" s="61">
        <v>275.01060000000001</v>
      </c>
      <c r="L39" s="164">
        <f t="shared" si="4"/>
        <v>1204.1977899999999</v>
      </c>
      <c r="N39" s="61">
        <v>758.05181999999991</v>
      </c>
      <c r="O39" s="61">
        <v>1210.4297571</v>
      </c>
      <c r="P39" s="61">
        <v>1329.8423207000001</v>
      </c>
      <c r="Q39" s="61">
        <v>907.93042850538222</v>
      </c>
      <c r="R39" s="61">
        <v>1074.6219593993615</v>
      </c>
      <c r="S39" s="62"/>
      <c r="T39" s="62"/>
      <c r="U39" s="62"/>
      <c r="V39" s="62"/>
      <c r="W39" s="62"/>
      <c r="X39" s="62"/>
    </row>
    <row r="40" spans="1:24" s="60" customFormat="1" ht="12.6" customHeight="1">
      <c r="A40" s="165" t="s">
        <v>229</v>
      </c>
      <c r="B40" s="164">
        <f>SUM(B34:B39)</f>
        <v>321.10446222120004</v>
      </c>
      <c r="C40" s="164">
        <f>SUM(C34:C39)</f>
        <v>403.62123472320002</v>
      </c>
      <c r="D40" s="164">
        <f>SUM(D34:D39)</f>
        <v>487.29400269390004</v>
      </c>
      <c r="E40" s="164"/>
      <c r="F40" s="164">
        <f t="shared" si="3"/>
        <v>1212.0196996383002</v>
      </c>
      <c r="G40" s="63"/>
      <c r="H40" s="164">
        <f>SUM(H34:H39)</f>
        <v>396.9749557346999</v>
      </c>
      <c r="I40" s="164">
        <f>SUM(I34:I39)</f>
        <v>450.68006124233261</v>
      </c>
      <c r="J40" s="164">
        <f>SUM(J34:J39)</f>
        <v>412.12519844010001</v>
      </c>
      <c r="K40" s="164">
        <f>SUM(K34:K39)</f>
        <v>355.65825143100005</v>
      </c>
      <c r="L40" s="164">
        <f>SUM(L34:L39)</f>
        <v>1615.4384668481325</v>
      </c>
      <c r="N40" s="164">
        <f>SUM(N34:N39)</f>
        <v>1131.5374308798</v>
      </c>
      <c r="O40" s="164">
        <f>SUM(O34:O39)</f>
        <v>1515.1220814801</v>
      </c>
      <c r="P40" s="164">
        <v>1550.1834064871532</v>
      </c>
      <c r="Q40" s="164">
        <v>1276.7070890672999</v>
      </c>
      <c r="R40" s="164">
        <v>1276.7070890672999</v>
      </c>
      <c r="S40" s="62"/>
      <c r="T40" s="62"/>
      <c r="U40" s="62"/>
      <c r="V40" s="62"/>
      <c r="W40" s="62"/>
      <c r="X40" s="62"/>
    </row>
    <row r="41" spans="1:24" ht="12.6" customHeight="1">
      <c r="G41" s="67"/>
      <c r="H41" s="30"/>
    </row>
    <row r="42" spans="1:24" ht="12.6" customHeight="1">
      <c r="A42" s="8" t="s">
        <v>461</v>
      </c>
    </row>
    <row r="43" spans="1:24" ht="12.6" customHeight="1">
      <c r="I43" s="8"/>
    </row>
  </sheetData>
  <mergeCells count="7">
    <mergeCell ref="V32:W32"/>
    <mergeCell ref="R32:T32"/>
    <mergeCell ref="U12:V12"/>
    <mergeCell ref="R22:T22"/>
    <mergeCell ref="V22:W22"/>
    <mergeCell ref="R30:T30"/>
    <mergeCell ref="V30:W30"/>
  </mergeCells>
  <phoneticPr fontId="0" type="noConversion"/>
  <pageMargins left="0.75" right="0.75" top="1" bottom="1" header="0.5" footer="0.5"/>
  <pageSetup scale="60" orientation="landscape" horizontalDpi="1200" verticalDpi="1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2:H25"/>
  <sheetViews>
    <sheetView zoomScaleNormal="100" workbookViewId="0">
      <selection activeCell="A12" sqref="A12:G20"/>
    </sheetView>
  </sheetViews>
  <sheetFormatPr defaultRowHeight="12.6" customHeight="1"/>
  <cols>
    <col min="1" max="1" width="18.7109375" style="11" customWidth="1"/>
    <col min="2" max="13" width="9.7109375" style="11" customWidth="1"/>
    <col min="14" max="14" width="11.85546875" style="11" customWidth="1"/>
    <col min="15" max="16" width="9.140625" style="11"/>
    <col min="17" max="17" width="4.140625" style="11" customWidth="1"/>
    <col min="18" max="20" width="9.140625" style="11"/>
    <col min="21" max="21" width="4.7109375" style="11" customWidth="1"/>
    <col min="22" max="24" width="9.140625" style="11"/>
    <col min="25" max="25" width="6" style="11" customWidth="1"/>
    <col min="26" max="28" width="9.140625" style="11"/>
    <col min="29" max="29" width="6" style="11" customWidth="1"/>
    <col min="30" max="33" width="11.42578125" style="11" customWidth="1"/>
    <col min="34" max="42" width="10.28515625" style="11" customWidth="1"/>
    <col min="43" max="16384" width="9.140625" style="11"/>
  </cols>
  <sheetData>
    <row r="2" spans="1:8" ht="12.6" customHeight="1">
      <c r="D2" s="183"/>
    </row>
    <row r="8" spans="1:8" ht="12.6" customHeight="1">
      <c r="A8" s="137" t="s">
        <v>236</v>
      </c>
    </row>
    <row r="9" spans="1:8" ht="12.6" customHeight="1">
      <c r="A9" s="138" t="s">
        <v>67</v>
      </c>
    </row>
    <row r="10" spans="1:8" ht="12.6" customHeight="1">
      <c r="A10" s="140"/>
    </row>
    <row r="11" spans="1:8" ht="12.6" customHeight="1">
      <c r="A11" s="139" t="s">
        <v>564</v>
      </c>
      <c r="B11" s="180"/>
    </row>
    <row r="12" spans="1:8" ht="12.6" customHeight="1">
      <c r="A12" s="196" t="s">
        <v>230</v>
      </c>
      <c r="B12" s="197"/>
      <c r="C12" s="197"/>
      <c r="D12" s="197"/>
      <c r="E12" s="197"/>
      <c r="F12" s="197"/>
      <c r="G12" s="198"/>
      <c r="H12" s="179"/>
    </row>
    <row r="13" spans="1:8" ht="12.6" customHeight="1">
      <c r="A13" s="35"/>
      <c r="B13" s="199" t="s">
        <v>83</v>
      </c>
      <c r="C13" s="199"/>
      <c r="D13" s="199" t="s">
        <v>223</v>
      </c>
      <c r="E13" s="199"/>
      <c r="F13" s="199" t="s">
        <v>29</v>
      </c>
      <c r="G13" s="199"/>
    </row>
    <row r="14" spans="1:8" ht="12.6" customHeight="1">
      <c r="A14" s="69"/>
      <c r="B14" s="70" t="s">
        <v>54</v>
      </c>
      <c r="C14" s="70" t="s">
        <v>5</v>
      </c>
      <c r="D14" s="70" t="s">
        <v>54</v>
      </c>
      <c r="E14" s="70" t="s">
        <v>5</v>
      </c>
      <c r="F14" s="70" t="s">
        <v>54</v>
      </c>
      <c r="G14" s="70" t="s">
        <v>5</v>
      </c>
    </row>
    <row r="15" spans="1:8" ht="12.6" customHeight="1">
      <c r="A15" s="71" t="s">
        <v>104</v>
      </c>
      <c r="B15" s="72">
        <v>0</v>
      </c>
      <c r="C15" s="72">
        <v>0</v>
      </c>
      <c r="D15" s="72">
        <v>0</v>
      </c>
      <c r="E15" s="72">
        <v>0</v>
      </c>
      <c r="F15" s="72">
        <v>0</v>
      </c>
      <c r="G15" s="72">
        <v>0</v>
      </c>
    </row>
    <row r="16" spans="1:8" ht="12.6" customHeight="1">
      <c r="A16" s="71" t="s">
        <v>105</v>
      </c>
      <c r="B16" s="72">
        <v>4.5499999999999999E-2</v>
      </c>
      <c r="C16" s="72">
        <v>2.8999999999999998E-3</v>
      </c>
      <c r="D16" s="72">
        <v>0</v>
      </c>
      <c r="E16" s="72">
        <v>0</v>
      </c>
      <c r="F16" s="72">
        <v>3.85E-2</v>
      </c>
      <c r="G16" s="72">
        <v>4.7999999999999996E-3</v>
      </c>
    </row>
    <row r="17" spans="1:8" ht="12.6" customHeight="1">
      <c r="A17" s="71" t="s">
        <v>60</v>
      </c>
      <c r="B17" s="72">
        <v>0.68179999999999996</v>
      </c>
      <c r="C17" s="72">
        <v>0.45639999999999997</v>
      </c>
      <c r="D17" s="72">
        <v>1</v>
      </c>
      <c r="E17" s="72">
        <v>1</v>
      </c>
      <c r="F17" s="72">
        <v>0.36749999999999999</v>
      </c>
      <c r="G17" s="72">
        <v>0.32950000000000002</v>
      </c>
    </row>
    <row r="18" spans="1:8" ht="12.6" customHeight="1">
      <c r="A18" s="71" t="s">
        <v>92</v>
      </c>
      <c r="B18" s="72">
        <v>0.2727</v>
      </c>
      <c r="C18" s="72">
        <v>0.54069999999999996</v>
      </c>
      <c r="D18" s="72">
        <v>0</v>
      </c>
      <c r="E18" s="72">
        <v>0</v>
      </c>
      <c r="F18" s="72">
        <v>6.8400000000000002E-2</v>
      </c>
      <c r="G18" s="72">
        <v>0.1454</v>
      </c>
    </row>
    <row r="19" spans="1:8" ht="12.6" customHeight="1">
      <c r="A19" s="71" t="s">
        <v>59</v>
      </c>
      <c r="B19" s="72" t="s">
        <v>66</v>
      </c>
      <c r="C19" s="72" t="s">
        <v>66</v>
      </c>
      <c r="D19" s="72" t="s">
        <v>66</v>
      </c>
      <c r="E19" s="72" t="s">
        <v>66</v>
      </c>
      <c r="F19" s="72">
        <v>0.52559999999999996</v>
      </c>
      <c r="G19" s="72">
        <v>0.52029999999999998</v>
      </c>
    </row>
    <row r="20" spans="1:8" ht="12.6" customHeight="1">
      <c r="A20" s="166" t="s">
        <v>28</v>
      </c>
      <c r="B20" s="167">
        <v>1</v>
      </c>
      <c r="C20" s="167">
        <v>1</v>
      </c>
      <c r="D20" s="167">
        <v>1</v>
      </c>
      <c r="E20" s="167">
        <v>1</v>
      </c>
      <c r="F20" s="167">
        <v>1</v>
      </c>
      <c r="G20" s="167">
        <v>1</v>
      </c>
    </row>
    <row r="22" spans="1:8" ht="12.6" customHeight="1">
      <c r="A22" s="8" t="s">
        <v>462</v>
      </c>
    </row>
    <row r="23" spans="1:8" ht="12.6" customHeight="1">
      <c r="H23" s="8"/>
    </row>
    <row r="24" spans="1:8" ht="12.6" customHeight="1">
      <c r="A24" s="73"/>
    </row>
    <row r="25" spans="1:8" ht="12.6" customHeight="1">
      <c r="A25" s="73"/>
    </row>
  </sheetData>
  <mergeCells count="4">
    <mergeCell ref="A12:G12"/>
    <mergeCell ref="B13:C13"/>
    <mergeCell ref="D13:E13"/>
    <mergeCell ref="F13:G13"/>
  </mergeCells>
  <phoneticPr fontId="0" type="noConversion"/>
  <pageMargins left="0.75" right="0.75" top="1" bottom="1" header="0.5" footer="0.5"/>
  <pageSetup scale="59" orientation="landscape" horizontalDpi="1200" verticalDpi="1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8:P46"/>
  <sheetViews>
    <sheetView zoomScaleNormal="100" workbookViewId="0"/>
  </sheetViews>
  <sheetFormatPr defaultRowHeight="12.6" customHeight="1"/>
  <cols>
    <col min="1" max="1" width="15.7109375" style="11" customWidth="1"/>
    <col min="2" max="10" width="7.7109375" style="11" customWidth="1"/>
    <col min="11" max="11" width="9.140625" style="11"/>
    <col min="12" max="14" width="9.140625" style="11" customWidth="1"/>
    <col min="15" max="15" width="9.140625" style="54"/>
    <col min="16" max="16384" width="9.140625" style="11"/>
  </cols>
  <sheetData>
    <row r="8" spans="1:16" ht="12.6" customHeight="1">
      <c r="A8" s="160" t="s">
        <v>72</v>
      </c>
      <c r="B8" s="9"/>
      <c r="C8" s="9"/>
      <c r="D8" s="9"/>
      <c r="E8" s="9"/>
      <c r="F8" s="9"/>
      <c r="G8" s="9"/>
      <c r="H8" s="9"/>
      <c r="I8" s="9"/>
      <c r="J8" s="10"/>
      <c r="K8" s="10"/>
      <c r="L8" s="10"/>
      <c r="M8" s="10"/>
      <c r="N8" s="10"/>
    </row>
    <row r="9" spans="1:16" ht="12.6" customHeight="1">
      <c r="A9" s="12" t="s">
        <v>5</v>
      </c>
      <c r="B9" s="9"/>
      <c r="C9" s="9"/>
      <c r="D9" s="9"/>
      <c r="E9" s="9"/>
      <c r="F9" s="9"/>
      <c r="G9" s="9"/>
      <c r="H9" s="9"/>
      <c r="I9" s="9"/>
      <c r="J9" s="10"/>
      <c r="K9" s="10"/>
      <c r="L9" s="10"/>
      <c r="M9" s="10"/>
      <c r="N9" s="10"/>
    </row>
    <row r="10" spans="1:16" ht="12.6" customHeight="1">
      <c r="A10" s="140"/>
      <c r="B10" s="9"/>
      <c r="C10" s="9"/>
      <c r="D10" s="9"/>
      <c r="E10" s="9"/>
      <c r="F10" s="9"/>
      <c r="G10" s="9"/>
      <c r="H10" s="9"/>
      <c r="I10" s="9"/>
      <c r="J10" s="10"/>
      <c r="K10" s="10"/>
      <c r="L10" s="10"/>
      <c r="M10" s="10"/>
      <c r="N10" s="10"/>
    </row>
    <row r="11" spans="1:16" ht="12.6" customHeight="1">
      <c r="A11" s="137" t="s">
        <v>4</v>
      </c>
      <c r="B11" s="28"/>
      <c r="C11" s="28"/>
      <c r="D11" s="28"/>
      <c r="E11" s="28"/>
      <c r="G11" s="9"/>
      <c r="H11" s="9"/>
      <c r="I11" s="9"/>
      <c r="J11" s="9"/>
      <c r="L11" s="9"/>
      <c r="M11" s="9"/>
      <c r="N11" s="9"/>
      <c r="O11" s="11"/>
    </row>
    <row r="12" spans="1:16" ht="12.6" customHeight="1">
      <c r="A12" s="31"/>
      <c r="B12" s="9"/>
      <c r="C12" s="9"/>
      <c r="D12" s="9"/>
      <c r="E12" s="9"/>
      <c r="F12" s="55"/>
      <c r="G12" s="9"/>
      <c r="H12" s="9"/>
      <c r="I12" s="9"/>
      <c r="J12" s="9"/>
      <c r="L12" s="9"/>
      <c r="M12" s="9"/>
      <c r="N12" s="9"/>
      <c r="O12" s="9"/>
    </row>
    <row r="13" spans="1:16" ht="12.6" customHeight="1">
      <c r="A13" s="15"/>
      <c r="B13" s="16" t="s">
        <v>562</v>
      </c>
      <c r="C13" s="16" t="s">
        <v>563</v>
      </c>
      <c r="D13" s="16" t="s">
        <v>564</v>
      </c>
      <c r="E13" s="16" t="s">
        <v>565</v>
      </c>
      <c r="F13" s="17"/>
      <c r="G13" s="16" t="s">
        <v>273</v>
      </c>
      <c r="H13" s="16" t="s">
        <v>274</v>
      </c>
      <c r="I13" s="16" t="s">
        <v>275</v>
      </c>
      <c r="J13" s="16" t="s">
        <v>276</v>
      </c>
      <c r="K13" s="74"/>
      <c r="L13" s="186">
        <v>2014</v>
      </c>
      <c r="M13" s="186">
        <v>2013</v>
      </c>
      <c r="N13" s="186">
        <v>2012</v>
      </c>
      <c r="O13" s="186">
        <v>2011</v>
      </c>
      <c r="P13" s="186">
        <v>2010</v>
      </c>
    </row>
    <row r="14" spans="1:16" ht="12.6" customHeight="1">
      <c r="A14" s="19" t="s">
        <v>226</v>
      </c>
      <c r="B14" s="75">
        <v>187.06204369575414</v>
      </c>
      <c r="C14" s="75">
        <v>196.78718166036188</v>
      </c>
      <c r="D14" s="75">
        <v>197.33193993951468</v>
      </c>
      <c r="E14" s="75"/>
      <c r="F14" s="76"/>
      <c r="G14" s="75">
        <v>195.98165342991939</v>
      </c>
      <c r="H14" s="75">
        <v>202.61953179433937</v>
      </c>
      <c r="I14" s="75">
        <v>191.98729819064042</v>
      </c>
      <c r="J14" s="75">
        <v>200.98169933084949</v>
      </c>
      <c r="K14" s="28"/>
      <c r="L14" s="75">
        <v>199.88996108008467</v>
      </c>
      <c r="M14" s="75">
        <v>208.33745846637211</v>
      </c>
      <c r="N14" s="75">
        <v>205.88144437389457</v>
      </c>
      <c r="O14" s="75">
        <v>204.35296946858293</v>
      </c>
      <c r="P14" s="75">
        <v>201.35902009331278</v>
      </c>
    </row>
    <row r="15" spans="1:16" ht="12.6" customHeight="1">
      <c r="A15" s="19" t="s">
        <v>227</v>
      </c>
      <c r="B15" s="75">
        <v>108.98627796885759</v>
      </c>
      <c r="C15" s="77">
        <v>109.79496481954281</v>
      </c>
      <c r="D15" s="77">
        <v>109.14091865832448</v>
      </c>
      <c r="E15" s="77"/>
      <c r="F15" s="76"/>
      <c r="G15" s="75">
        <v>108.53725426992655</v>
      </c>
      <c r="H15" s="77">
        <v>108.09911156502284</v>
      </c>
      <c r="I15" s="77">
        <v>102.0914569538165</v>
      </c>
      <c r="J15" s="77">
        <v>104.95669500721228</v>
      </c>
      <c r="K15" s="28"/>
      <c r="L15" s="77">
        <v>118.67735883218076</v>
      </c>
      <c r="M15" s="77">
        <v>145.54446968418955</v>
      </c>
      <c r="N15" s="77">
        <v>187.52393891607048</v>
      </c>
      <c r="O15" s="77">
        <v>212.47403727550048</v>
      </c>
      <c r="P15" s="77">
        <v>255.45911463932117</v>
      </c>
    </row>
    <row r="16" spans="1:16" ht="12.6" customHeight="1">
      <c r="A16" s="78" t="s">
        <v>10</v>
      </c>
      <c r="B16" s="75">
        <v>77.084940671157796</v>
      </c>
      <c r="C16" s="75">
        <v>75.051738876184075</v>
      </c>
      <c r="D16" s="75">
        <v>70.589572487123192</v>
      </c>
      <c r="E16" s="75"/>
      <c r="F16" s="76"/>
      <c r="G16" s="75">
        <v>82.937747587075464</v>
      </c>
      <c r="H16" s="75">
        <v>82.892369039328599</v>
      </c>
      <c r="I16" s="75">
        <v>81.742215809423001</v>
      </c>
      <c r="J16" s="75">
        <v>79.271330900074531</v>
      </c>
      <c r="K16" s="28"/>
      <c r="L16" s="75">
        <v>85.951977933173211</v>
      </c>
      <c r="M16" s="75">
        <v>100.74121977245461</v>
      </c>
      <c r="N16" s="75">
        <v>117.48302976317707</v>
      </c>
      <c r="O16" s="75">
        <v>134.04135171593609</v>
      </c>
      <c r="P16" s="75">
        <v>154.4712286860495</v>
      </c>
    </row>
    <row r="17" spans="1:16" ht="12.6" customHeight="1">
      <c r="A17" s="78" t="s">
        <v>31</v>
      </c>
      <c r="B17" s="75">
        <v>738.01712423036929</v>
      </c>
      <c r="C17" s="75">
        <v>738.48082357417866</v>
      </c>
      <c r="D17" s="75">
        <v>714.3300905723828</v>
      </c>
      <c r="E17" s="75"/>
      <c r="F17" s="76"/>
      <c r="G17" s="75">
        <v>813.00726114582164</v>
      </c>
      <c r="H17" s="75">
        <v>792.57161551701097</v>
      </c>
      <c r="I17" s="75">
        <v>787.76938635140561</v>
      </c>
      <c r="J17" s="75">
        <v>752.44030956138045</v>
      </c>
      <c r="K17" s="28"/>
      <c r="L17" s="75">
        <v>855.79361638254386</v>
      </c>
      <c r="M17" s="75">
        <v>883.84271489145658</v>
      </c>
      <c r="N17" s="75">
        <v>1008.6577915502514</v>
      </c>
      <c r="O17" s="75">
        <v>1228.9293865653444</v>
      </c>
      <c r="P17" s="75">
        <v>1325.4088186202189</v>
      </c>
    </row>
    <row r="18" spans="1:16" ht="12.6" customHeight="1">
      <c r="A18" s="78" t="s">
        <v>98</v>
      </c>
      <c r="B18" s="75">
        <v>89.497364428342223</v>
      </c>
      <c r="C18" s="75">
        <v>84.526531464615005</v>
      </c>
      <c r="D18" s="75">
        <v>84.550041893159801</v>
      </c>
      <c r="E18" s="75"/>
      <c r="F18" s="76"/>
      <c r="G18" s="75">
        <v>100.14788467401478</v>
      </c>
      <c r="H18" s="75">
        <v>97.003411848767854</v>
      </c>
      <c r="I18" s="75">
        <v>95.843590772733819</v>
      </c>
      <c r="J18" s="75">
        <v>94.614354945653602</v>
      </c>
      <c r="K18" s="28"/>
      <c r="L18" s="75">
        <v>106.85188786158794</v>
      </c>
      <c r="M18" s="75">
        <v>121.42919941541457</v>
      </c>
      <c r="N18" s="75">
        <v>154.9325652837324</v>
      </c>
      <c r="O18" s="75">
        <v>174.81145789641235</v>
      </c>
      <c r="P18" s="75">
        <v>161.95522683526931</v>
      </c>
    </row>
    <row r="19" spans="1:16" ht="12.6" customHeight="1">
      <c r="A19" s="79" t="s">
        <v>190</v>
      </c>
      <c r="B19" s="75">
        <v>68.676613821422336</v>
      </c>
      <c r="C19" s="75">
        <v>70.028499913186465</v>
      </c>
      <c r="D19" s="75">
        <v>68.916679869687471</v>
      </c>
      <c r="E19" s="75"/>
      <c r="F19" s="76"/>
      <c r="G19" s="75">
        <v>72.539629405979525</v>
      </c>
      <c r="H19" s="75">
        <v>72.385393673571215</v>
      </c>
      <c r="I19" s="75">
        <v>70.248684555460883</v>
      </c>
      <c r="J19" s="75">
        <v>69.604341688239302</v>
      </c>
      <c r="K19" s="28"/>
      <c r="L19" s="75">
        <v>73.939991659482473</v>
      </c>
      <c r="M19" s="75">
        <v>72.804341689483309</v>
      </c>
      <c r="N19" s="75">
        <v>70.007769320122264</v>
      </c>
      <c r="O19" s="75">
        <v>67.633023225970192</v>
      </c>
      <c r="P19" s="75">
        <v>70.50236448605402</v>
      </c>
    </row>
    <row r="20" spans="1:16" ht="12.6" customHeight="1">
      <c r="A20" s="166" t="s">
        <v>28</v>
      </c>
      <c r="B20" s="168">
        <f>SUM(B14:B19)</f>
        <v>1269.3243648159034</v>
      </c>
      <c r="C20" s="168">
        <f>SUM(C14:C19)</f>
        <v>1274.6697403080689</v>
      </c>
      <c r="D20" s="168">
        <f>SUM(D14:D19)</f>
        <v>1244.8592434201923</v>
      </c>
      <c r="E20" s="168"/>
      <c r="F20" s="76"/>
      <c r="G20" s="168">
        <f>SUM(G14:G19)</f>
        <v>1373.1514305127373</v>
      </c>
      <c r="H20" s="168">
        <f>SUM(H14:H19)</f>
        <v>1355.5714334380407</v>
      </c>
      <c r="I20" s="168">
        <f>SUM(I14:I19)</f>
        <v>1329.6826326334804</v>
      </c>
      <c r="J20" s="168">
        <f>SUM(J14:J19)</f>
        <v>1301.8687314334097</v>
      </c>
      <c r="K20" s="80"/>
      <c r="L20" s="168">
        <f>SUM(L14:L19)</f>
        <v>1441.104793749053</v>
      </c>
      <c r="M20" s="168">
        <f>SUM(M14:M19)</f>
        <v>1532.6994039193708</v>
      </c>
      <c r="N20" s="168">
        <f>SUM(N14:N19)</f>
        <v>1744.4865392072481</v>
      </c>
      <c r="O20" s="168">
        <f>SUM(O14:O19)</f>
        <v>2022.2422261477464</v>
      </c>
      <c r="P20" s="168">
        <f>SUM(P14:P19)</f>
        <v>2169.1557733602258</v>
      </c>
    </row>
    <row r="21" spans="1:16" ht="12.6" customHeight="1">
      <c r="A21" s="34"/>
      <c r="B21" s="28"/>
      <c r="C21" s="28"/>
      <c r="D21" s="28"/>
      <c r="E21" s="28"/>
      <c r="F21" s="81"/>
      <c r="G21" s="9"/>
      <c r="H21" s="9"/>
      <c r="I21" s="9"/>
      <c r="J21" s="9"/>
      <c r="K21" s="54"/>
      <c r="L21" s="9"/>
      <c r="M21" s="9"/>
      <c r="N21" s="9"/>
      <c r="O21" s="9"/>
      <c r="P21" s="9"/>
    </row>
    <row r="22" spans="1:16" ht="12.6" customHeight="1">
      <c r="A22" s="137" t="s">
        <v>237</v>
      </c>
      <c r="B22" s="28"/>
      <c r="C22" s="28"/>
      <c r="D22" s="28"/>
      <c r="E22" s="28"/>
      <c r="G22" s="9"/>
      <c r="H22" s="9"/>
      <c r="I22" s="9"/>
      <c r="J22" s="9"/>
      <c r="L22" s="9"/>
      <c r="M22" s="9"/>
      <c r="N22" s="9"/>
      <c r="O22" s="9"/>
      <c r="P22" s="9"/>
    </row>
    <row r="23" spans="1:16" ht="12.6" customHeight="1">
      <c r="A23" s="34"/>
      <c r="B23" s="28"/>
      <c r="C23" s="28"/>
      <c r="D23" s="28"/>
      <c r="E23" s="28"/>
      <c r="F23" s="81"/>
      <c r="G23" s="9"/>
      <c r="H23" s="9"/>
      <c r="I23" s="9"/>
      <c r="J23" s="9"/>
      <c r="K23" s="54"/>
      <c r="L23" s="9"/>
      <c r="M23" s="9"/>
      <c r="N23" s="9"/>
      <c r="O23" s="9"/>
      <c r="P23" s="9"/>
    </row>
    <row r="24" spans="1:16" ht="12.6" customHeight="1">
      <c r="A24" s="35"/>
      <c r="B24" s="16" t="s">
        <v>562</v>
      </c>
      <c r="C24" s="16" t="s">
        <v>563</v>
      </c>
      <c r="D24" s="16" t="s">
        <v>564</v>
      </c>
      <c r="E24" s="16" t="s">
        <v>565</v>
      </c>
      <c r="F24" s="82"/>
      <c r="G24" s="16" t="s">
        <v>273</v>
      </c>
      <c r="H24" s="16" t="s">
        <v>274</v>
      </c>
      <c r="I24" s="16" t="s">
        <v>275</v>
      </c>
      <c r="J24" s="16" t="s">
        <v>276</v>
      </c>
      <c r="K24" s="74"/>
      <c r="L24" s="186">
        <v>2014</v>
      </c>
      <c r="M24" s="186">
        <v>2013</v>
      </c>
      <c r="N24" s="186">
        <v>2012</v>
      </c>
      <c r="O24" s="186">
        <v>2011</v>
      </c>
      <c r="P24" s="186">
        <v>2010</v>
      </c>
    </row>
    <row r="25" spans="1:16" ht="12.6" customHeight="1">
      <c r="A25" s="19" t="s">
        <v>226</v>
      </c>
      <c r="B25" s="83">
        <v>6.5946872482211241</v>
      </c>
      <c r="C25" s="83">
        <v>7.665286482550882</v>
      </c>
      <c r="D25" s="83">
        <v>6.8203221185170682</v>
      </c>
      <c r="E25" s="83"/>
      <c r="F25" s="84"/>
      <c r="G25" s="83">
        <v>7.6648910385263287</v>
      </c>
      <c r="H25" s="83">
        <v>7.507928085619298</v>
      </c>
      <c r="I25" s="83">
        <v>6.3508023284272292</v>
      </c>
      <c r="J25" s="83">
        <v>7.1338695258282483</v>
      </c>
      <c r="K25" s="28"/>
      <c r="L25" s="83">
        <v>6.7827228284653787</v>
      </c>
      <c r="M25" s="83">
        <v>6.5501950425538702</v>
      </c>
      <c r="N25" s="83" t="s">
        <v>694</v>
      </c>
      <c r="O25" s="83" t="s">
        <v>694</v>
      </c>
      <c r="P25" s="83" t="s">
        <v>694</v>
      </c>
    </row>
    <row r="26" spans="1:16" ht="12.6" customHeight="1">
      <c r="A26" s="78" t="s">
        <v>10</v>
      </c>
      <c r="B26" s="83">
        <v>0.28648226355673206</v>
      </c>
      <c r="C26" s="83">
        <v>0.27234653118386998</v>
      </c>
      <c r="D26" s="83">
        <v>0.53326241353839154</v>
      </c>
      <c r="E26" s="83"/>
      <c r="F26" s="84"/>
      <c r="G26" s="83">
        <v>0.31210981696406803</v>
      </c>
      <c r="H26" s="83">
        <v>0.28215587333954306</v>
      </c>
      <c r="I26" s="83">
        <v>0.38199946790195854</v>
      </c>
      <c r="J26" s="83">
        <v>0.30676191613661857</v>
      </c>
      <c r="K26" s="28"/>
      <c r="L26" s="83">
        <v>0.31659151085784604</v>
      </c>
      <c r="M26" s="83">
        <v>0.45197541134632813</v>
      </c>
      <c r="N26" s="83" t="s">
        <v>694</v>
      </c>
      <c r="O26" s="83" t="s">
        <v>694</v>
      </c>
      <c r="P26" s="83" t="s">
        <v>694</v>
      </c>
    </row>
    <row r="27" spans="1:16" ht="12.6" customHeight="1">
      <c r="A27" s="78" t="s">
        <v>31</v>
      </c>
      <c r="B27" s="83">
        <v>49.288417698501767</v>
      </c>
      <c r="C27" s="83">
        <v>47.98084514632604</v>
      </c>
      <c r="D27" s="83">
        <v>46.209359555272314</v>
      </c>
      <c r="E27" s="83"/>
      <c r="F27" s="84"/>
      <c r="G27" s="83">
        <v>57.434509435714112</v>
      </c>
      <c r="H27" s="83">
        <v>54.906834012395571</v>
      </c>
      <c r="I27" s="83">
        <v>49.624630336716471</v>
      </c>
      <c r="J27" s="83">
        <v>50.373623045281981</v>
      </c>
      <c r="K27" s="28"/>
      <c r="L27" s="83">
        <v>52.745331395093203</v>
      </c>
      <c r="M27" s="83">
        <v>49.309039864264484</v>
      </c>
      <c r="N27" s="83" t="s">
        <v>694</v>
      </c>
      <c r="O27" s="83" t="s">
        <v>694</v>
      </c>
      <c r="P27" s="83" t="s">
        <v>694</v>
      </c>
    </row>
    <row r="28" spans="1:16" ht="12.6" customHeight="1">
      <c r="A28" s="166" t="s">
        <v>28</v>
      </c>
      <c r="B28" s="168">
        <f>SUM(B25:B27)</f>
        <v>56.169587210279623</v>
      </c>
      <c r="C28" s="168">
        <f>SUM(C25:C27)</f>
        <v>55.918478160060793</v>
      </c>
      <c r="D28" s="168">
        <f>SUM(D25:D27)</f>
        <v>53.562944087327772</v>
      </c>
      <c r="E28" s="168"/>
      <c r="F28" s="85"/>
      <c r="G28" s="168">
        <f>SUM(G25:G27)</f>
        <v>65.411510291204507</v>
      </c>
      <c r="H28" s="168">
        <f>SUM(H25:H27)</f>
        <v>62.696917971354409</v>
      </c>
      <c r="I28" s="168">
        <f>SUM(I25:I27)</f>
        <v>56.357432133045663</v>
      </c>
      <c r="J28" s="168">
        <f>SUM(J25:J27)</f>
        <v>57.814254487246849</v>
      </c>
      <c r="K28" s="86"/>
      <c r="L28" s="168">
        <f>SUM(L25:L27)</f>
        <v>59.844645734416424</v>
      </c>
      <c r="M28" s="168">
        <f>SUM(M25:M27)</f>
        <v>56.311210318164683</v>
      </c>
      <c r="N28" s="168" t="s">
        <v>694</v>
      </c>
      <c r="O28" s="168" t="s">
        <v>694</v>
      </c>
      <c r="P28" s="168" t="s">
        <v>694</v>
      </c>
    </row>
    <row r="29" spans="1:16" ht="12.6" customHeight="1">
      <c r="B29" s="28"/>
      <c r="C29" s="28"/>
      <c r="D29" s="28"/>
      <c r="E29" s="30"/>
      <c r="G29" s="9"/>
      <c r="H29" s="9"/>
      <c r="I29" s="9"/>
      <c r="J29" s="9"/>
      <c r="L29" s="9"/>
      <c r="M29" s="9"/>
      <c r="N29" s="9"/>
      <c r="O29" s="9"/>
      <c r="P29" s="9"/>
    </row>
    <row r="30" spans="1:16" ht="12.6" customHeight="1">
      <c r="A30" s="137" t="s">
        <v>246</v>
      </c>
      <c r="B30" s="28"/>
      <c r="C30" s="28"/>
      <c r="D30" s="28"/>
      <c r="E30" s="28"/>
      <c r="G30" s="9"/>
      <c r="H30" s="9"/>
      <c r="I30" s="9"/>
      <c r="J30" s="9"/>
      <c r="L30" s="9"/>
      <c r="M30" s="9"/>
      <c r="N30" s="9"/>
      <c r="O30" s="9"/>
      <c r="P30" s="9"/>
    </row>
    <row r="31" spans="1:16" ht="12.6" customHeight="1">
      <c r="A31" s="34"/>
      <c r="B31" s="28"/>
      <c r="C31" s="28"/>
      <c r="D31" s="28"/>
      <c r="E31" s="28"/>
      <c r="F31" s="81"/>
      <c r="G31" s="9"/>
      <c r="H31" s="9"/>
      <c r="I31" s="9"/>
      <c r="J31" s="9"/>
      <c r="K31" s="54"/>
      <c r="L31" s="9"/>
      <c r="M31" s="9"/>
      <c r="N31" s="9"/>
      <c r="O31" s="9"/>
      <c r="P31" s="9"/>
    </row>
    <row r="32" spans="1:16" ht="12.6" customHeight="1">
      <c r="A32" s="35"/>
      <c r="B32" s="16" t="s">
        <v>562</v>
      </c>
      <c r="C32" s="16" t="s">
        <v>563</v>
      </c>
      <c r="D32" s="16" t="s">
        <v>564</v>
      </c>
      <c r="E32" s="16" t="s">
        <v>565</v>
      </c>
      <c r="F32" s="82"/>
      <c r="G32" s="16" t="s">
        <v>273</v>
      </c>
      <c r="H32" s="16" t="s">
        <v>274</v>
      </c>
      <c r="I32" s="16" t="s">
        <v>275</v>
      </c>
      <c r="J32" s="16" t="s">
        <v>276</v>
      </c>
      <c r="K32" s="74"/>
      <c r="L32" s="186">
        <v>2014</v>
      </c>
      <c r="M32" s="186">
        <v>2013</v>
      </c>
      <c r="N32" s="186">
        <v>2012</v>
      </c>
      <c r="O32" s="186">
        <v>2011</v>
      </c>
      <c r="P32" s="186">
        <v>2010</v>
      </c>
    </row>
    <row r="33" spans="1:16" ht="12.6" customHeight="1">
      <c r="A33" s="19" t="s">
        <v>226</v>
      </c>
      <c r="B33" s="83">
        <v>1187.709046896729</v>
      </c>
      <c r="C33" s="83">
        <v>1224.3025182222384</v>
      </c>
      <c r="D33" s="83">
        <v>1199.3683768181304</v>
      </c>
      <c r="E33" s="83"/>
      <c r="F33" s="84"/>
      <c r="G33" s="83">
        <v>1284.7203465222256</v>
      </c>
      <c r="H33" s="83">
        <v>1268.353225636233</v>
      </c>
      <c r="I33" s="83">
        <v>1257.7118889593528</v>
      </c>
      <c r="J33" s="83">
        <v>1283.8311777880951</v>
      </c>
      <c r="K33" s="28"/>
      <c r="L33" s="83">
        <v>1118.0818504593201</v>
      </c>
      <c r="M33" s="83">
        <v>924.54551047463008</v>
      </c>
      <c r="N33" s="83">
        <v>964.36751934017457</v>
      </c>
      <c r="O33" s="83">
        <v>1042.5240479358392</v>
      </c>
      <c r="P33" s="83">
        <v>1119.6457832752351</v>
      </c>
    </row>
    <row r="34" spans="1:16" ht="12.6" customHeight="1">
      <c r="A34" s="78" t="s">
        <v>59</v>
      </c>
      <c r="B34" s="83">
        <v>5502.5819595000003</v>
      </c>
      <c r="C34" s="83">
        <v>5692.7474860000002</v>
      </c>
      <c r="D34" s="83">
        <v>5716.8550611000001</v>
      </c>
      <c r="E34" s="83"/>
      <c r="F34" s="84"/>
      <c r="G34" s="83">
        <v>5609.2813211999992</v>
      </c>
      <c r="H34" s="83">
        <v>5449.6909145999998</v>
      </c>
      <c r="I34" s="83">
        <v>5499.4784363000008</v>
      </c>
      <c r="J34" s="83">
        <v>5725.9141019999997</v>
      </c>
      <c r="K34" s="28"/>
      <c r="L34" s="83">
        <v>4966.5682379999998</v>
      </c>
      <c r="M34" s="83">
        <v>4297.5160354999998</v>
      </c>
      <c r="N34" s="83">
        <v>4287.806646</v>
      </c>
      <c r="O34" s="83">
        <v>4278.5014454000002</v>
      </c>
      <c r="P34" s="83">
        <v>4095.1472160999997</v>
      </c>
    </row>
    <row r="35" spans="1:16" ht="12.6" customHeight="1">
      <c r="A35" s="78" t="s">
        <v>58</v>
      </c>
      <c r="B35" s="83">
        <v>792.63995343614511</v>
      </c>
      <c r="C35" s="83">
        <v>794.30808975850198</v>
      </c>
      <c r="D35" s="83">
        <v>764.28284254772211</v>
      </c>
      <c r="E35" s="83"/>
      <c r="F35" s="84"/>
      <c r="G35" s="83">
        <v>893.38452698514618</v>
      </c>
      <c r="H35" s="83">
        <v>842.09464500264176</v>
      </c>
      <c r="I35" s="83">
        <v>812.27648890965122</v>
      </c>
      <c r="J35" s="83">
        <v>814.91083654798433</v>
      </c>
      <c r="K35" s="28"/>
      <c r="L35" s="83">
        <v>804.43680248547139</v>
      </c>
      <c r="M35" s="83">
        <v>781.36972723625547</v>
      </c>
      <c r="N35" s="83">
        <v>923.95727416994703</v>
      </c>
      <c r="O35" s="83">
        <v>1087.3389544255288</v>
      </c>
      <c r="P35" s="83">
        <v>1228.1312536369853</v>
      </c>
    </row>
    <row r="36" spans="1:16" ht="12.6" customHeight="1">
      <c r="A36" s="78" t="s">
        <v>57</v>
      </c>
      <c r="B36" s="83">
        <v>519.44367143872444</v>
      </c>
      <c r="C36" s="83">
        <v>510.03128737001703</v>
      </c>
      <c r="D36" s="83">
        <v>471.53732145532217</v>
      </c>
      <c r="E36" s="83"/>
      <c r="F36" s="84"/>
      <c r="G36" s="83">
        <v>587.27325388185352</v>
      </c>
      <c r="H36" s="83">
        <v>563.31099113622861</v>
      </c>
      <c r="I36" s="83">
        <v>551.95509335124143</v>
      </c>
      <c r="J36" s="83">
        <v>553.67124254731027</v>
      </c>
      <c r="K36" s="28"/>
      <c r="L36" s="83">
        <v>518.44640408807163</v>
      </c>
      <c r="M36" s="83">
        <v>456.48113935042744</v>
      </c>
      <c r="N36" s="83">
        <v>481.80003541803762</v>
      </c>
      <c r="O36" s="83">
        <v>528.34976940428237</v>
      </c>
      <c r="P36" s="83">
        <v>553.6737813187724</v>
      </c>
    </row>
    <row r="37" spans="1:16" ht="12.6" customHeight="1">
      <c r="A37" s="166" t="s">
        <v>28</v>
      </c>
      <c r="B37" s="168">
        <f>SUM(B33:B36)</f>
        <v>8002.3746312715994</v>
      </c>
      <c r="C37" s="168">
        <f>SUM(C33:C36)</f>
        <v>8221.3893813507584</v>
      </c>
      <c r="D37" s="168">
        <f>SUM(D33:D36)</f>
        <v>8152.0436019211738</v>
      </c>
      <c r="E37" s="168"/>
      <c r="F37" s="85"/>
      <c r="G37" s="168">
        <f>SUM(G33:G36)</f>
        <v>8374.6594485892238</v>
      </c>
      <c r="H37" s="168">
        <f>SUM(H33:H36)</f>
        <v>8123.4497763751033</v>
      </c>
      <c r="I37" s="168">
        <f>SUM(I33:I36)</f>
        <v>8121.4219075202473</v>
      </c>
      <c r="J37" s="168">
        <f>SUM(J33:J36)</f>
        <v>8378.327358883389</v>
      </c>
      <c r="K37" s="86"/>
      <c r="L37" s="168">
        <f>SUM(L33:L36)</f>
        <v>7407.533295032863</v>
      </c>
      <c r="M37" s="168">
        <f>SUM(M33:M36)</f>
        <v>6459.9124125613125</v>
      </c>
      <c r="N37" s="168">
        <f>SUM(N33:N36)</f>
        <v>6657.9314749281593</v>
      </c>
      <c r="O37" s="168">
        <f>SUM(O33:O36)</f>
        <v>6936.7142171656506</v>
      </c>
      <c r="P37" s="168">
        <f>SUM(P33:P36)</f>
        <v>6996.598034330993</v>
      </c>
    </row>
    <row r="38" spans="1:16" ht="12.6" customHeight="1">
      <c r="B38" s="28"/>
      <c r="C38" s="28"/>
      <c r="D38" s="28"/>
      <c r="G38" s="9"/>
      <c r="H38" s="9"/>
      <c r="I38" s="9"/>
      <c r="J38" s="9"/>
      <c r="K38" s="54"/>
      <c r="L38" s="9"/>
      <c r="M38" s="9"/>
      <c r="N38" s="9"/>
      <c r="O38" s="11"/>
    </row>
    <row r="39" spans="1:16" ht="12.6" customHeight="1">
      <c r="A39" s="30" t="s">
        <v>463</v>
      </c>
      <c r="B39" s="28"/>
      <c r="C39" s="28"/>
      <c r="D39" s="28"/>
      <c r="G39" s="9"/>
      <c r="H39" s="9"/>
      <c r="I39" s="9"/>
      <c r="J39" s="9"/>
      <c r="K39" s="54"/>
      <c r="L39" s="9"/>
      <c r="M39" s="9"/>
      <c r="N39" s="9"/>
      <c r="O39" s="11"/>
    </row>
    <row r="40" spans="1:16" ht="12.6" customHeight="1">
      <c r="B40" s="28"/>
      <c r="C40" s="28"/>
      <c r="D40" s="28"/>
      <c r="E40" s="30"/>
      <c r="G40" s="9"/>
      <c r="H40" s="9"/>
      <c r="I40" s="9"/>
      <c r="J40" s="9"/>
      <c r="K40" s="54"/>
      <c r="L40" s="9"/>
      <c r="M40" s="9"/>
      <c r="N40" s="9"/>
      <c r="O40" s="11"/>
    </row>
    <row r="41" spans="1:16" ht="12.6" customHeight="1">
      <c r="O41" s="11"/>
    </row>
    <row r="46" spans="1:16" ht="12.6" customHeight="1">
      <c r="A46" s="73"/>
    </row>
  </sheetData>
  <phoneticPr fontId="0" type="noConversion"/>
  <pageMargins left="0.75" right="0.75" top="1" bottom="1" header="0.5" footer="0.5"/>
  <pageSetup scale="56" orientation="landscape" horizontalDpi="1200" verticalDpi="12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8:Q83"/>
  <sheetViews>
    <sheetView topLeftCell="A10" zoomScaleNormal="100" workbookViewId="0">
      <selection activeCell="A37" sqref="A37:E57"/>
    </sheetView>
  </sheetViews>
  <sheetFormatPr defaultRowHeight="12.6" customHeight="1"/>
  <cols>
    <col min="1" max="1" width="15.7109375" style="11" customWidth="1"/>
    <col min="2" max="10" width="7.7109375" style="11" customWidth="1"/>
    <col min="11" max="16384" width="9.140625" style="11"/>
  </cols>
  <sheetData>
    <row r="8" spans="1:17" ht="12.6" customHeight="1">
      <c r="A8" s="160" t="s">
        <v>72</v>
      </c>
      <c r="B8" s="9"/>
      <c r="C8" s="9"/>
      <c r="D8" s="9"/>
      <c r="E8" s="9"/>
      <c r="F8" s="9"/>
      <c r="G8" s="9"/>
      <c r="H8" s="10"/>
      <c r="I8" s="10"/>
    </row>
    <row r="9" spans="1:17" ht="12.6" customHeight="1">
      <c r="A9" s="12" t="s">
        <v>5</v>
      </c>
      <c r="B9" s="9"/>
      <c r="C9" s="9"/>
      <c r="D9" s="9"/>
      <c r="E9" s="9"/>
      <c r="F9" s="9"/>
      <c r="G9" s="9"/>
      <c r="H9" s="10"/>
      <c r="I9" s="10"/>
    </row>
    <row r="10" spans="1:17" ht="12.6" customHeight="1">
      <c r="A10" s="140"/>
      <c r="B10" s="9"/>
      <c r="C10" s="9"/>
      <c r="D10" s="9"/>
      <c r="E10" s="9"/>
      <c r="F10" s="9"/>
      <c r="G10" s="9"/>
      <c r="H10" s="10"/>
      <c r="I10" s="10"/>
    </row>
    <row r="11" spans="1:17" ht="12.6" customHeight="1">
      <c r="A11" s="137" t="s">
        <v>247</v>
      </c>
      <c r="B11" s="9"/>
      <c r="C11" s="9"/>
      <c r="D11" s="9"/>
      <c r="E11" s="9"/>
      <c r="F11" s="9"/>
      <c r="G11" s="9"/>
      <c r="H11" s="9"/>
      <c r="I11" s="9"/>
    </row>
    <row r="12" spans="1:17" ht="12.6" customHeight="1">
      <c r="A12" s="140"/>
      <c r="B12" s="9"/>
      <c r="C12" s="9"/>
      <c r="D12" s="9"/>
      <c r="E12" s="9"/>
      <c r="F12" s="9"/>
      <c r="G12" s="9"/>
      <c r="H12" s="9"/>
      <c r="I12" s="9"/>
    </row>
    <row r="13" spans="1:17" ht="12.6" customHeight="1">
      <c r="A13" s="138" t="s">
        <v>567</v>
      </c>
      <c r="B13" s="37"/>
      <c r="C13" s="37"/>
      <c r="D13" s="37"/>
      <c r="E13" s="37"/>
      <c r="F13" s="87"/>
      <c r="G13" s="9"/>
      <c r="H13" s="9"/>
    </row>
    <row r="14" spans="1:17" ht="12.6" customHeight="1">
      <c r="A14" s="15"/>
      <c r="B14" s="16" t="s">
        <v>273</v>
      </c>
      <c r="C14" s="16" t="s">
        <v>274</v>
      </c>
      <c r="D14" s="16" t="s">
        <v>275</v>
      </c>
      <c r="E14" s="16" t="s">
        <v>276</v>
      </c>
      <c r="F14" s="88"/>
      <c r="G14" s="16" t="s">
        <v>195</v>
      </c>
      <c r="H14" s="16" t="s">
        <v>196</v>
      </c>
      <c r="I14" s="16" t="s">
        <v>197</v>
      </c>
      <c r="J14" s="16" t="s">
        <v>198</v>
      </c>
      <c r="L14" s="186">
        <v>2013</v>
      </c>
      <c r="M14" s="186">
        <v>2012</v>
      </c>
      <c r="N14" s="186">
        <v>2011</v>
      </c>
      <c r="O14" s="186">
        <v>2010</v>
      </c>
      <c r="P14" s="186">
        <v>2009</v>
      </c>
      <c r="Q14" s="186">
        <v>2008</v>
      </c>
    </row>
    <row r="15" spans="1:17" ht="12.6" customHeight="1">
      <c r="A15" s="89" t="s">
        <v>12</v>
      </c>
      <c r="B15" s="77">
        <v>2.1656006317399701</v>
      </c>
      <c r="C15" s="77">
        <v>1.85914065601875</v>
      </c>
      <c r="D15" s="21">
        <v>1.8364535859255</v>
      </c>
      <c r="E15" s="21">
        <v>2.0573084977895002</v>
      </c>
      <c r="F15" s="88"/>
      <c r="G15" s="21">
        <v>2.2846201010799398</v>
      </c>
      <c r="H15" s="21">
        <v>2.2264900085099999</v>
      </c>
      <c r="I15" s="21">
        <v>2.2264900085099999</v>
      </c>
      <c r="J15" s="21">
        <v>2.16696545009991</v>
      </c>
      <c r="L15" s="21">
        <v>2.2858917577700599</v>
      </c>
      <c r="M15" s="21">
        <v>2.0780017934199599</v>
      </c>
      <c r="N15" s="21">
        <v>2.2521934370800833</v>
      </c>
      <c r="O15" s="21">
        <v>2.467126093440116</v>
      </c>
      <c r="P15" s="21">
        <v>2.7947308455664004</v>
      </c>
      <c r="Q15" s="21">
        <v>3.2604170424563996</v>
      </c>
    </row>
    <row r="16" spans="1:17" ht="12.6" customHeight="1">
      <c r="A16" s="89" t="s">
        <v>13</v>
      </c>
      <c r="B16" s="77">
        <v>69.775605422500348</v>
      </c>
      <c r="C16" s="77">
        <v>67.685778955070177</v>
      </c>
      <c r="D16" s="21">
        <v>65.833847413198498</v>
      </c>
      <c r="E16" s="21">
        <v>65.664448517270088</v>
      </c>
      <c r="F16" s="88"/>
      <c r="G16" s="21">
        <v>80.258341473032743</v>
      </c>
      <c r="H16" s="21">
        <v>77.20939030920114</v>
      </c>
      <c r="I16" s="21">
        <v>76.5804665607168</v>
      </c>
      <c r="J16" s="21">
        <v>74.480842733743557</v>
      </c>
      <c r="L16" s="21">
        <v>81.413083420558337</v>
      </c>
      <c r="M16" s="21">
        <v>90.065094443608984</v>
      </c>
      <c r="N16" s="21">
        <v>85.959058798327931</v>
      </c>
      <c r="O16" s="21">
        <v>76.749758476090705</v>
      </c>
      <c r="P16" s="21">
        <v>68.757066868290082</v>
      </c>
      <c r="Q16" s="21">
        <v>50.444476421846836</v>
      </c>
    </row>
    <row r="17" spans="1:17" ht="12.6" customHeight="1">
      <c r="A17" s="89" t="s">
        <v>88</v>
      </c>
      <c r="B17" s="77">
        <v>1.1291639881117219</v>
      </c>
      <c r="C17" s="77">
        <v>1.0365148766431771</v>
      </c>
      <c r="D17" s="21">
        <v>0.95314914120348093</v>
      </c>
      <c r="E17" s="21">
        <v>1.2425878667601769</v>
      </c>
      <c r="F17" s="88"/>
      <c r="G17" s="21">
        <v>1.009136642320293</v>
      </c>
      <c r="H17" s="21">
        <v>0.88089185346276899</v>
      </c>
      <c r="I17" s="21">
        <v>0.78881692844499995</v>
      </c>
      <c r="J17" s="21">
        <v>1.2241229206002149</v>
      </c>
      <c r="L17" s="21">
        <v>1.0980359509998072</v>
      </c>
      <c r="M17" s="21">
        <v>0.316574310999929</v>
      </c>
      <c r="N17" s="21">
        <v>3.6765276844999999</v>
      </c>
      <c r="O17" s="21">
        <v>4.5938968314999995</v>
      </c>
      <c r="P17" s="21">
        <v>5.8164513349999991</v>
      </c>
      <c r="Q17" s="21">
        <v>7.68</v>
      </c>
    </row>
    <row r="18" spans="1:17" ht="12.6" customHeight="1">
      <c r="A18" s="89" t="s">
        <v>15</v>
      </c>
      <c r="B18" s="77">
        <v>70.267702912751346</v>
      </c>
      <c r="C18" s="77">
        <v>70.417971065459881</v>
      </c>
      <c r="D18" s="21">
        <v>69.594492059404985</v>
      </c>
      <c r="E18" s="21">
        <v>78.558451146345035</v>
      </c>
      <c r="F18" s="88"/>
      <c r="G18" s="21">
        <v>32.926792183001908</v>
      </c>
      <c r="H18" s="21">
        <v>68.778803541115437</v>
      </c>
      <c r="I18" s="21">
        <v>69.322947269964445</v>
      </c>
      <c r="J18" s="21">
        <v>72.028554859210018</v>
      </c>
      <c r="L18" s="21">
        <v>38.220529714179818</v>
      </c>
      <c r="M18" s="21">
        <v>44.297991162571044</v>
      </c>
      <c r="N18" s="21">
        <v>42.967256712190228</v>
      </c>
      <c r="O18" s="21">
        <v>36.82036701216196</v>
      </c>
      <c r="P18" s="21">
        <v>38.606882534948653</v>
      </c>
      <c r="Q18" s="21">
        <v>35.974806950215878</v>
      </c>
    </row>
    <row r="19" spans="1:17" ht="12.6" customHeight="1">
      <c r="A19" s="89" t="s">
        <v>16</v>
      </c>
      <c r="B19" s="77">
        <v>71.213747361198216</v>
      </c>
      <c r="C19" s="77">
        <v>68.539379443279657</v>
      </c>
      <c r="D19" s="21">
        <v>88.722287113509182</v>
      </c>
      <c r="E19" s="21">
        <v>88.101784553147198</v>
      </c>
      <c r="F19" s="88"/>
      <c r="G19" s="21">
        <v>73.43810278867717</v>
      </c>
      <c r="H19" s="21">
        <v>70.474623209955624</v>
      </c>
      <c r="I19" s="21">
        <v>74.704913128451452</v>
      </c>
      <c r="J19" s="21">
        <v>72.030162087065221</v>
      </c>
      <c r="L19" s="21">
        <v>78.894757405763301</v>
      </c>
      <c r="M19" s="21">
        <v>85.946086513755745</v>
      </c>
      <c r="N19" s="21">
        <v>100.44621965268419</v>
      </c>
      <c r="O19" s="21">
        <v>113.70190807554296</v>
      </c>
      <c r="P19" s="21">
        <v>127.6411725310742</v>
      </c>
      <c r="Q19" s="21">
        <v>160.84374427021652</v>
      </c>
    </row>
    <row r="20" spans="1:17" ht="12.6" customHeight="1">
      <c r="A20" s="89" t="s">
        <v>17</v>
      </c>
      <c r="B20" s="77">
        <v>24.24346486631331</v>
      </c>
      <c r="C20" s="77">
        <v>24.182877498383128</v>
      </c>
      <c r="D20" s="21">
        <v>21.412953971280412</v>
      </c>
      <c r="E20" s="21">
        <v>20.639558623780047</v>
      </c>
      <c r="F20" s="88"/>
      <c r="G20" s="21">
        <v>26.257346758100105</v>
      </c>
      <c r="H20" s="21">
        <v>25.702963393543609</v>
      </c>
      <c r="I20" s="21">
        <v>25.140234438833108</v>
      </c>
      <c r="J20" s="21">
        <v>25.055468014655162</v>
      </c>
      <c r="L20" s="21">
        <v>27.584494379561377</v>
      </c>
      <c r="M20" s="21">
        <v>34.178143216414668</v>
      </c>
      <c r="N20" s="21">
        <v>36.095879982549597</v>
      </c>
      <c r="O20" s="21">
        <v>39.267715755856536</v>
      </c>
      <c r="P20" s="21">
        <v>46.441086507661389</v>
      </c>
      <c r="Q20" s="21">
        <v>25.034832607618227</v>
      </c>
    </row>
    <row r="21" spans="1:17" ht="12.6" customHeight="1">
      <c r="A21" s="89" t="s">
        <v>18</v>
      </c>
      <c r="B21" s="77">
        <v>35.913979131596705</v>
      </c>
      <c r="C21" s="77">
        <v>34.713865947034897</v>
      </c>
      <c r="D21" s="21">
        <v>33.500815902788887</v>
      </c>
      <c r="E21" s="21">
        <v>32.03921991972868</v>
      </c>
      <c r="F21" s="88"/>
      <c r="G21" s="21">
        <v>37.322500790977237</v>
      </c>
      <c r="H21" s="21">
        <v>36.696645427528289</v>
      </c>
      <c r="I21" s="21">
        <v>35.26240005982558</v>
      </c>
      <c r="J21" s="21">
        <v>36.576368728433195</v>
      </c>
      <c r="L21" s="21">
        <v>38.472536307661365</v>
      </c>
      <c r="M21" s="21">
        <v>54.168171485777236</v>
      </c>
      <c r="N21" s="21">
        <v>62.759713949907116</v>
      </c>
      <c r="O21" s="21">
        <v>72.411721614702046</v>
      </c>
      <c r="P21" s="21">
        <v>69.533091298277981</v>
      </c>
      <c r="Q21" s="21">
        <v>58.343406685574543</v>
      </c>
    </row>
    <row r="22" spans="1:17" ht="12.6" customHeight="1">
      <c r="A22" s="89" t="s">
        <v>19</v>
      </c>
      <c r="B22" s="77">
        <v>157.21870028312614</v>
      </c>
      <c r="C22" s="77">
        <v>158.33861642438319</v>
      </c>
      <c r="D22" s="21">
        <v>155.16762723876167</v>
      </c>
      <c r="E22" s="21">
        <v>150.72463407502048</v>
      </c>
      <c r="F22" s="88"/>
      <c r="G22" s="21">
        <v>176.05745051862095</v>
      </c>
      <c r="H22" s="21">
        <v>170.21278754357976</v>
      </c>
      <c r="I22" s="21">
        <v>169.74867085226583</v>
      </c>
      <c r="J22" s="21">
        <v>165.45013819340687</v>
      </c>
      <c r="L22" s="21">
        <v>188.02294814670481</v>
      </c>
      <c r="M22" s="21">
        <v>209.60025007627465</v>
      </c>
      <c r="N22" s="21">
        <v>220.63239102194026</v>
      </c>
      <c r="O22" s="21">
        <v>229.04297928097978</v>
      </c>
      <c r="P22" s="21">
        <v>253.74909597277647</v>
      </c>
      <c r="Q22" s="21">
        <v>208.81247026470166</v>
      </c>
    </row>
    <row r="23" spans="1:17" ht="12.6" customHeight="1">
      <c r="A23" s="89" t="s">
        <v>21</v>
      </c>
      <c r="B23" s="90">
        <v>246.9681026919541</v>
      </c>
      <c r="C23" s="77">
        <v>243.54573521865132</v>
      </c>
      <c r="D23" s="21">
        <v>240.26903293571127</v>
      </c>
      <c r="E23" s="21">
        <v>222.29797431572564</v>
      </c>
      <c r="F23" s="88"/>
      <c r="G23" s="21">
        <v>258.67418868334204</v>
      </c>
      <c r="H23" s="21">
        <v>259.50707506566704</v>
      </c>
      <c r="I23" s="21">
        <v>258.18174713506022</v>
      </c>
      <c r="J23" s="21">
        <v>254.66132680678936</v>
      </c>
      <c r="L23" s="21">
        <v>263.8411940068753</v>
      </c>
      <c r="M23" s="21">
        <v>289.52836605992781</v>
      </c>
      <c r="N23" s="21">
        <v>315.5614220612498</v>
      </c>
      <c r="O23" s="21">
        <v>322.36148637803285</v>
      </c>
      <c r="P23" s="21">
        <v>306.29693564059124</v>
      </c>
      <c r="Q23" s="21">
        <v>295.3820268417889</v>
      </c>
    </row>
    <row r="24" spans="1:17" ht="12.6" customHeight="1">
      <c r="A24" s="89" t="s">
        <v>22</v>
      </c>
      <c r="B24" s="77">
        <v>34.4519186267663</v>
      </c>
      <c r="C24" s="77">
        <v>33.964909477069611</v>
      </c>
      <c r="D24" s="21">
        <v>32.083599283894642</v>
      </c>
      <c r="E24" s="21">
        <v>32.141075002768034</v>
      </c>
      <c r="F24" s="88"/>
      <c r="G24" s="21">
        <v>37.650841000294413</v>
      </c>
      <c r="H24" s="21">
        <v>36.115375688739704</v>
      </c>
      <c r="I24" s="21">
        <v>36.039140753030352</v>
      </c>
      <c r="J24" s="21">
        <v>35.218260974508254</v>
      </c>
      <c r="L24" s="21">
        <v>38.725690001322356</v>
      </c>
      <c r="M24" s="21">
        <v>42.536072470389293</v>
      </c>
      <c r="N24" s="21">
        <v>57.866067866026299</v>
      </c>
      <c r="O24" s="21">
        <v>60.389062974725448</v>
      </c>
      <c r="P24" s="21">
        <v>50.506944258757464</v>
      </c>
      <c r="Q24" s="21">
        <v>41.537511818758823</v>
      </c>
    </row>
    <row r="25" spans="1:17" ht="12.6" customHeight="1">
      <c r="A25" s="89" t="s">
        <v>23</v>
      </c>
      <c r="B25" s="77">
        <v>0.90955279905263609</v>
      </c>
      <c r="C25" s="77">
        <v>1.1694377845865962</v>
      </c>
      <c r="D25" s="21">
        <v>1.4587803424750001</v>
      </c>
      <c r="E25" s="21">
        <v>1.4443400055378737</v>
      </c>
      <c r="F25" s="88"/>
      <c r="G25" s="21">
        <v>1.2288653100620419</v>
      </c>
      <c r="H25" s="21">
        <v>1.1345976092442445</v>
      </c>
      <c r="I25" s="21">
        <v>0.88098465870146558</v>
      </c>
      <c r="J25" s="21">
        <v>0.53810479674010581</v>
      </c>
      <c r="L25" s="21">
        <v>1.3210710829938213</v>
      </c>
      <c r="M25" s="21">
        <v>2.1162297816727955</v>
      </c>
      <c r="N25" s="21">
        <v>3.6946784543435589</v>
      </c>
      <c r="O25" s="21">
        <v>4.3328066524578199</v>
      </c>
      <c r="P25" s="21">
        <v>5.0175346279070387</v>
      </c>
      <c r="Q25" s="21">
        <v>4.8565695825694304</v>
      </c>
    </row>
    <row r="26" spans="1:17" ht="12.6" customHeight="1">
      <c r="A26" s="89" t="s">
        <v>24</v>
      </c>
      <c r="B26" s="77">
        <v>170.39005799447892</v>
      </c>
      <c r="C26" s="77">
        <v>170.54298021395479</v>
      </c>
      <c r="D26" s="21">
        <v>163.74241676311252</v>
      </c>
      <c r="E26" s="21">
        <v>161.79077342011414</v>
      </c>
      <c r="F26" s="88"/>
      <c r="G26" s="21">
        <v>168.66547634124194</v>
      </c>
      <c r="H26" s="21">
        <v>162.53715859291395</v>
      </c>
      <c r="I26" s="21">
        <v>167.55855721583279</v>
      </c>
      <c r="J26" s="21">
        <v>176.30450606833611</v>
      </c>
      <c r="L26" s="21">
        <v>183.71963294913974</v>
      </c>
      <c r="M26" s="21">
        <v>207.54664229862635</v>
      </c>
      <c r="N26" s="21">
        <v>282.11709094154412</v>
      </c>
      <c r="O26" s="21">
        <v>299.09064735477369</v>
      </c>
      <c r="P26" s="21">
        <v>304.69804527087126</v>
      </c>
      <c r="Q26" s="21">
        <v>296.11580317488563</v>
      </c>
    </row>
    <row r="27" spans="1:17" ht="12.6" customHeight="1">
      <c r="A27" s="89" t="s">
        <v>25</v>
      </c>
      <c r="B27" s="77">
        <v>1.559060405798522</v>
      </c>
      <c r="C27" s="77">
        <v>1.4773095727222358</v>
      </c>
      <c r="D27" s="21">
        <v>1.526465141666604</v>
      </c>
      <c r="E27" s="21">
        <v>1.468520310610971</v>
      </c>
      <c r="F27" s="88"/>
      <c r="G27" s="21">
        <v>2.0490244685171359</v>
      </c>
      <c r="H27" s="21">
        <v>1.794245512415872</v>
      </c>
      <c r="I27" s="21">
        <v>1.773152551556163</v>
      </c>
      <c r="J27" s="21">
        <v>1.6634197778943021</v>
      </c>
      <c r="L27" s="21">
        <v>2.2215718656624373</v>
      </c>
      <c r="M27" s="21">
        <v>2.3295422766694731</v>
      </c>
      <c r="N27" s="21">
        <v>3.6197306543977326</v>
      </c>
      <c r="O27" s="21">
        <v>5.2762959702099765</v>
      </c>
      <c r="P27" s="21">
        <v>6.0492921072127066</v>
      </c>
      <c r="Q27" s="21">
        <v>7.0408702058054899</v>
      </c>
    </row>
    <row r="28" spans="1:17" ht="12.6" customHeight="1">
      <c r="A28" s="89" t="s">
        <v>26</v>
      </c>
      <c r="B28" s="77">
        <v>374.05897369628133</v>
      </c>
      <c r="C28" s="77">
        <v>365.31151796348968</v>
      </c>
      <c r="D28" s="21">
        <v>347.51236582700699</v>
      </c>
      <c r="E28" s="21">
        <v>334.82696617580638</v>
      </c>
      <c r="F28" s="91"/>
      <c r="G28" s="21">
        <v>420.65666255512758</v>
      </c>
      <c r="H28" s="21">
        <v>411.66107657147194</v>
      </c>
      <c r="I28" s="21">
        <v>408.41483579610752</v>
      </c>
      <c r="J28" s="21">
        <v>406.50701015705948</v>
      </c>
      <c r="L28" s="21">
        <v>445.66982352764205</v>
      </c>
      <c r="M28" s="21">
        <v>500.19570493900937</v>
      </c>
      <c r="N28" s="21">
        <v>588.0338513028039</v>
      </c>
      <c r="O28" s="21">
        <v>641.85007856286109</v>
      </c>
      <c r="P28" s="21">
        <v>698.61694578651486</v>
      </c>
      <c r="Q28" s="21">
        <v>701.83533841437259</v>
      </c>
    </row>
    <row r="29" spans="1:17" ht="12.6" customHeight="1">
      <c r="A29" s="89" t="s">
        <v>256</v>
      </c>
      <c r="B29" s="77">
        <v>4.3504207758774687</v>
      </c>
      <c r="C29" s="77">
        <v>4.74884214974138</v>
      </c>
      <c r="D29" s="21">
        <v>4.1229863021469191</v>
      </c>
      <c r="E29" s="21">
        <v>4.6842860336161403</v>
      </c>
      <c r="F29" s="88"/>
      <c r="G29" s="21">
        <v>4.6790049196975909</v>
      </c>
      <c r="H29" s="21">
        <v>4.6946177016251935</v>
      </c>
      <c r="I29" s="21">
        <v>5.0720946976728758</v>
      </c>
      <c r="J29" s="21">
        <v>4.7170706555374604</v>
      </c>
      <c r="L29" s="21">
        <v>5.1564543678043693</v>
      </c>
      <c r="M29" s="21">
        <v>6.9025672748597353</v>
      </c>
      <c r="N29" s="21">
        <v>5.8947433228718653</v>
      </c>
      <c r="O29" s="21">
        <v>4.1227008486853549</v>
      </c>
      <c r="P29" s="21">
        <v>7.2771406590867516</v>
      </c>
      <c r="Q29" s="21">
        <v>9.7126514536899791</v>
      </c>
    </row>
    <row r="30" spans="1:17" ht="12.6" customHeight="1">
      <c r="A30" s="89" t="s">
        <v>101</v>
      </c>
      <c r="B30" s="77">
        <v>52.040173609899206</v>
      </c>
      <c r="C30" s="77">
        <v>54.207426448062748</v>
      </c>
      <c r="D30" s="21">
        <v>54.04641097278148</v>
      </c>
      <c r="E30" s="21">
        <v>59.439966565960738</v>
      </c>
      <c r="F30" s="88"/>
      <c r="G30" s="21">
        <v>48.989750999915877</v>
      </c>
      <c r="H30" s="21">
        <v>46.916398206371753</v>
      </c>
      <c r="I30" s="21">
        <v>50.073659406570002</v>
      </c>
      <c r="J30" s="21">
        <v>50.949281360015675</v>
      </c>
      <c r="L30" s="21">
        <v>52.697752463084655</v>
      </c>
      <c r="M30" s="21">
        <v>59.563187862624766</v>
      </c>
      <c r="N30" s="21">
        <v>76.622756684057038</v>
      </c>
      <c r="O30" s="21">
        <v>87.088445685200597</v>
      </c>
      <c r="P30" s="21">
        <v>97.488741424925038</v>
      </c>
      <c r="Q30" s="21">
        <v>86.740846454802067</v>
      </c>
    </row>
    <row r="31" spans="1:17" ht="12.6" customHeight="1">
      <c r="A31" s="89" t="s">
        <v>27</v>
      </c>
      <c r="B31" s="77">
        <v>56.49520531529123</v>
      </c>
      <c r="C31" s="77">
        <v>53.829129743487563</v>
      </c>
      <c r="D31" s="21">
        <v>47.898948638612566</v>
      </c>
      <c r="E31" s="21">
        <v>44.746836403425974</v>
      </c>
      <c r="F31" s="88"/>
      <c r="G31" s="21">
        <v>74.7161106297728</v>
      </c>
      <c r="H31" s="21">
        <v>68.007207051507805</v>
      </c>
      <c r="I31" s="21">
        <v>65.037319490546238</v>
      </c>
      <c r="J31" s="21">
        <v>61.445290164959147</v>
      </c>
      <c r="L31" s="21">
        <v>83.2660365716483</v>
      </c>
      <c r="M31" s="21">
        <v>113.03001324064796</v>
      </c>
      <c r="N31" s="21">
        <v>134.04264362127338</v>
      </c>
      <c r="O31" s="21">
        <v>169.58877579300761</v>
      </c>
      <c r="P31" s="21">
        <v>201.05586519184573</v>
      </c>
      <c r="Q31" s="21">
        <v>201.11763464836494</v>
      </c>
    </row>
    <row r="32" spans="1:17" ht="12.6" customHeight="1">
      <c r="A32" s="166" t="s">
        <v>61</v>
      </c>
      <c r="B32" s="145">
        <f t="shared" ref="B32:J32" si="0">SUM(B15:B31)</f>
        <v>1373.1514305127378</v>
      </c>
      <c r="C32" s="145">
        <f t="shared" si="0"/>
        <v>1355.5714334380389</v>
      </c>
      <c r="D32" s="145">
        <f t="shared" si="0"/>
        <v>1329.6826326334808</v>
      </c>
      <c r="E32" s="145">
        <f t="shared" si="0"/>
        <v>1301.8687314334072</v>
      </c>
      <c r="F32" s="88"/>
      <c r="G32" s="145">
        <f t="shared" si="0"/>
        <v>1446.864216163782</v>
      </c>
      <c r="H32" s="145">
        <f t="shared" si="0"/>
        <v>1444.5503472868538</v>
      </c>
      <c r="I32" s="145">
        <f t="shared" si="0"/>
        <v>1446.8064309520896</v>
      </c>
      <c r="J32" s="145">
        <f t="shared" si="0"/>
        <v>1441.0168937490539</v>
      </c>
      <c r="L32" s="145">
        <v>1532.2805000000008</v>
      </c>
      <c r="M32" s="145">
        <f t="shared" ref="M32:Q32" si="1">SUM(M15:M31)</f>
        <v>1744.39863920725</v>
      </c>
      <c r="N32" s="145">
        <f t="shared" si="1"/>
        <v>2022.242226147747</v>
      </c>
      <c r="O32" s="145">
        <f t="shared" si="1"/>
        <v>2169.1557733602285</v>
      </c>
      <c r="P32" s="145">
        <f t="shared" si="1"/>
        <v>2290.3470228613078</v>
      </c>
      <c r="Q32" s="145">
        <f t="shared" si="1"/>
        <v>2194.7334068376681</v>
      </c>
    </row>
    <row r="33" spans="1:17" ht="12.6" customHeight="1">
      <c r="A33" s="166" t="s">
        <v>221</v>
      </c>
      <c r="B33" s="145">
        <v>65.411510291204507</v>
      </c>
      <c r="C33" s="145">
        <v>62.696917971354409</v>
      </c>
      <c r="D33" s="145">
        <v>56.357432133045663</v>
      </c>
      <c r="E33" s="145">
        <v>57.814254487246849</v>
      </c>
      <c r="F33" s="88"/>
      <c r="G33" s="145">
        <v>57.866261166046975</v>
      </c>
      <c r="H33" s="145">
        <v>59.62005112041728</v>
      </c>
      <c r="I33" s="145">
        <v>60.177139865638722</v>
      </c>
      <c r="J33" s="145">
        <v>59.844645734416432</v>
      </c>
      <c r="L33" s="145">
        <v>56.311210318164683</v>
      </c>
      <c r="M33" s="145" t="s">
        <v>694</v>
      </c>
      <c r="N33" s="145" t="s">
        <v>694</v>
      </c>
      <c r="O33" s="145" t="s">
        <v>694</v>
      </c>
      <c r="P33" s="145" t="s">
        <v>694</v>
      </c>
      <c r="Q33" s="145" t="s">
        <v>694</v>
      </c>
    </row>
    <row r="34" spans="1:17" ht="12.6" customHeight="1">
      <c r="A34" s="166" t="s">
        <v>229</v>
      </c>
      <c r="B34" s="168">
        <v>8375.1108219890975</v>
      </c>
      <c r="C34" s="168">
        <v>8126.3397978707198</v>
      </c>
      <c r="D34" s="145">
        <v>8124.837732030358</v>
      </c>
      <c r="E34" s="145">
        <v>8381.7892921995281</v>
      </c>
      <c r="F34" s="88"/>
      <c r="G34" s="145">
        <v>6448.1334349456638</v>
      </c>
      <c r="H34" s="145">
        <v>6438.8621853864852</v>
      </c>
      <c r="I34" s="145">
        <v>7056.2247428292912</v>
      </c>
      <c r="J34" s="145">
        <v>7407.5332950328602</v>
      </c>
      <c r="L34" s="145">
        <v>6459.9124125613125</v>
      </c>
      <c r="M34" s="145">
        <v>6657.9314749281593</v>
      </c>
      <c r="N34" s="145">
        <v>6936.7142171656506</v>
      </c>
      <c r="O34" s="145">
        <v>6996.598034330993</v>
      </c>
      <c r="P34" s="145">
        <v>6826.3002584300921</v>
      </c>
      <c r="Q34" s="145">
        <v>7124.6491513287401</v>
      </c>
    </row>
    <row r="36" spans="1:17" ht="12.6" customHeight="1">
      <c r="A36" s="138">
        <v>2016</v>
      </c>
    </row>
    <row r="37" spans="1:17" ht="12.6" customHeight="1">
      <c r="A37" s="15"/>
      <c r="B37" s="16" t="s">
        <v>562</v>
      </c>
      <c r="C37" s="16" t="s">
        <v>563</v>
      </c>
      <c r="D37" s="16" t="s">
        <v>564</v>
      </c>
      <c r="E37" s="16" t="s">
        <v>565</v>
      </c>
    </row>
    <row r="38" spans="1:17" ht="12.6" customHeight="1">
      <c r="A38" s="89" t="s">
        <v>12</v>
      </c>
      <c r="B38" s="77">
        <v>2.0573084977895002</v>
      </c>
      <c r="C38" s="77">
        <v>1.9707692218627502</v>
      </c>
      <c r="D38" s="21">
        <v>1.936901269596</v>
      </c>
      <c r="E38" s="21"/>
    </row>
    <row r="39" spans="1:17" ht="12.6" customHeight="1">
      <c r="A39" s="89" t="s">
        <v>13</v>
      </c>
      <c r="B39" s="77">
        <v>64.493955179074931</v>
      </c>
      <c r="C39" s="77">
        <v>66.633752291703914</v>
      </c>
      <c r="D39" s="21">
        <v>65.166941632930673</v>
      </c>
      <c r="E39" s="21"/>
    </row>
    <row r="40" spans="1:17" ht="12.6" customHeight="1">
      <c r="A40" s="89" t="s">
        <v>88</v>
      </c>
      <c r="B40" s="77">
        <v>1.1359916017164071</v>
      </c>
      <c r="C40" s="77">
        <v>0.96962067497349991</v>
      </c>
      <c r="D40" s="21">
        <v>0.89602079639811993</v>
      </c>
      <c r="E40" s="21"/>
    </row>
    <row r="41" spans="1:17" ht="12.6" customHeight="1">
      <c r="A41" s="89" t="s">
        <v>15</v>
      </c>
      <c r="B41" s="77">
        <v>76.728628200509988</v>
      </c>
      <c r="C41" s="77">
        <v>81.19278022229912</v>
      </c>
      <c r="D41" s="21">
        <v>85.645434670257757</v>
      </c>
      <c r="E41" s="21"/>
    </row>
    <row r="42" spans="1:17" ht="12.6" customHeight="1">
      <c r="A42" s="89" t="s">
        <v>16</v>
      </c>
      <c r="B42" s="77">
        <v>84.192989115248153</v>
      </c>
      <c r="C42" s="77">
        <v>83.166176092327902</v>
      </c>
      <c r="D42" s="21">
        <v>81.25193909292615</v>
      </c>
      <c r="E42" s="21"/>
    </row>
    <row r="43" spans="1:17" ht="12.6" customHeight="1">
      <c r="A43" s="89" t="s">
        <v>17</v>
      </c>
      <c r="B43" s="77">
        <v>20.390037516287084</v>
      </c>
      <c r="C43" s="77">
        <v>20.357727400214944</v>
      </c>
      <c r="D43" s="21">
        <v>19.010375257602131</v>
      </c>
      <c r="E43" s="21"/>
    </row>
    <row r="44" spans="1:17" ht="12.6" customHeight="1">
      <c r="A44" s="89" t="s">
        <v>18</v>
      </c>
      <c r="B44" s="77">
        <v>33.440131830322862</v>
      </c>
      <c r="C44" s="77">
        <v>32.454832640900818</v>
      </c>
      <c r="D44" s="21">
        <v>30.295023322083591</v>
      </c>
      <c r="E44" s="21"/>
    </row>
    <row r="45" spans="1:17" ht="12.6" customHeight="1">
      <c r="A45" s="89" t="s">
        <v>19</v>
      </c>
      <c r="B45" s="77">
        <v>145.51549059519067</v>
      </c>
      <c r="C45" s="77">
        <v>140.07881610886974</v>
      </c>
      <c r="D45" s="21">
        <v>140.94858386392934</v>
      </c>
      <c r="E45" s="21"/>
    </row>
    <row r="46" spans="1:17" ht="12.6" customHeight="1">
      <c r="A46" s="89" t="s">
        <v>21</v>
      </c>
      <c r="B46" s="90">
        <v>207.51572608924147</v>
      </c>
      <c r="C46" s="77">
        <v>216.22015165570087</v>
      </c>
      <c r="D46" s="21">
        <v>212.98181915882498</v>
      </c>
      <c r="E46" s="21"/>
    </row>
    <row r="47" spans="1:17" ht="12.6" customHeight="1">
      <c r="A47" s="89" t="s">
        <v>22</v>
      </c>
      <c r="B47" s="77">
        <v>29.836538616252589</v>
      </c>
      <c r="C47" s="77">
        <v>29.152164530278604</v>
      </c>
      <c r="D47" s="21">
        <v>28.970758030271178</v>
      </c>
      <c r="E47" s="21"/>
    </row>
    <row r="48" spans="1:17" ht="12.6" customHeight="1">
      <c r="A48" s="89" t="s">
        <v>23</v>
      </c>
      <c r="B48" s="77">
        <v>1.5240227370472148</v>
      </c>
      <c r="C48" s="77">
        <v>1.5856564565706059</v>
      </c>
      <c r="D48" s="21">
        <v>1.2334109986288666</v>
      </c>
      <c r="E48" s="21"/>
    </row>
    <row r="49" spans="1:5" ht="12.6" customHeight="1">
      <c r="A49" s="89" t="s">
        <v>24</v>
      </c>
      <c r="B49" s="77">
        <v>163.82287425437093</v>
      </c>
      <c r="C49" s="77">
        <v>162.64511373736096</v>
      </c>
      <c r="D49" s="21">
        <v>161.09719677961667</v>
      </c>
      <c r="E49" s="21"/>
    </row>
    <row r="50" spans="1:5" ht="12.6" customHeight="1">
      <c r="A50" s="89" t="s">
        <v>25</v>
      </c>
      <c r="B50" s="77">
        <v>1.4432762795556116</v>
      </c>
      <c r="C50" s="77">
        <v>1.2161357864999789</v>
      </c>
      <c r="D50" s="21">
        <v>1.158190955450084</v>
      </c>
      <c r="E50" s="21"/>
    </row>
    <row r="51" spans="1:5" ht="12.6" customHeight="1">
      <c r="A51" s="89" t="s">
        <v>26</v>
      </c>
      <c r="B51" s="77">
        <v>325.05105214514958</v>
      </c>
      <c r="C51" s="77">
        <v>323.87055287961437</v>
      </c>
      <c r="D51" s="21">
        <v>302.73753876093326</v>
      </c>
      <c r="E51" s="21"/>
    </row>
    <row r="52" spans="1:5" ht="12.6" customHeight="1">
      <c r="A52" s="89" t="s">
        <v>256</v>
      </c>
      <c r="B52" s="77">
        <v>4.555683329143748</v>
      </c>
      <c r="C52" s="77">
        <v>5.2273318798123221</v>
      </c>
      <c r="D52" s="21">
        <v>4.9642042616420055</v>
      </c>
      <c r="E52" s="21"/>
    </row>
    <row r="53" spans="1:5" ht="12.6" customHeight="1">
      <c r="A53" s="89" t="s">
        <v>101</v>
      </c>
      <c r="B53" s="77">
        <v>64.062571654356248</v>
      </c>
      <c r="C53" s="77">
        <v>67.110918302123409</v>
      </c>
      <c r="D53" s="21">
        <v>68.802036416187818</v>
      </c>
      <c r="E53" s="21"/>
    </row>
    <row r="54" spans="1:5" ht="12.6" customHeight="1">
      <c r="A54" s="89" t="s">
        <v>27</v>
      </c>
      <c r="B54" s="77">
        <v>43.558087174644903</v>
      </c>
      <c r="C54" s="77">
        <v>40.817240426954982</v>
      </c>
      <c r="D54" s="21">
        <v>37.762868152911373</v>
      </c>
      <c r="E54" s="21"/>
    </row>
    <row r="55" spans="1:5" ht="12.6" customHeight="1">
      <c r="A55" s="166" t="s">
        <v>61</v>
      </c>
      <c r="B55" s="168">
        <f>SUM(B38:B54)</f>
        <v>1269.3243648159016</v>
      </c>
      <c r="C55" s="168">
        <f>SUM(C38:C54)</f>
        <v>1274.6697403080684</v>
      </c>
      <c r="D55" s="168">
        <f>SUM(D38:D54)</f>
        <v>1244.8592434201898</v>
      </c>
      <c r="E55" s="168"/>
    </row>
    <row r="56" spans="1:5" ht="12.6" customHeight="1">
      <c r="A56" s="166" t="s">
        <v>221</v>
      </c>
      <c r="B56" s="168">
        <v>56.169587210279623</v>
      </c>
      <c r="C56" s="168">
        <v>55.918478160060786</v>
      </c>
      <c r="D56" s="145">
        <v>53.562944087327779</v>
      </c>
      <c r="E56" s="145"/>
    </row>
    <row r="57" spans="1:5" ht="12.6" customHeight="1">
      <c r="A57" s="166" t="s">
        <v>229</v>
      </c>
      <c r="B57" s="168">
        <v>8002.3746312715994</v>
      </c>
      <c r="C57" s="168">
        <v>8221.3893813507584</v>
      </c>
      <c r="D57" s="145">
        <v>8152.0436019211738</v>
      </c>
      <c r="E57" s="145"/>
    </row>
    <row r="59" spans="1:5" ht="12.6" customHeight="1">
      <c r="A59" s="30" t="s">
        <v>464</v>
      </c>
    </row>
    <row r="60" spans="1:5" ht="12.6" customHeight="1">
      <c r="E60" s="8"/>
    </row>
    <row r="83" spans="12:16" ht="12.6" customHeight="1">
      <c r="L83" s="189"/>
      <c r="M83" s="189"/>
      <c r="N83" s="189"/>
      <c r="O83" s="189"/>
      <c r="P83" s="189"/>
    </row>
  </sheetData>
  <phoneticPr fontId="0" type="noConversion"/>
  <pageMargins left="0.75" right="0.75" top="1" bottom="1" header="0.5" footer="0.5"/>
  <pageSetup scale="60" orientation="landscape" horizontalDpi="1200" verticalDpi="12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5:Y102"/>
  <sheetViews>
    <sheetView zoomScaleNormal="100" workbookViewId="0">
      <selection activeCell="A81" sqref="A81:J99"/>
    </sheetView>
  </sheetViews>
  <sheetFormatPr defaultRowHeight="12.6" customHeight="1"/>
  <cols>
    <col min="1" max="1" width="15.7109375" style="11" customWidth="1"/>
    <col min="2" max="25" width="7.7109375" style="11" customWidth="1"/>
    <col min="26" max="16384" width="9.140625" style="11"/>
  </cols>
  <sheetData>
    <row r="5" spans="1:25" ht="12.6" customHeight="1">
      <c r="A5" s="137"/>
    </row>
    <row r="6" spans="1:25" ht="12.6" customHeight="1">
      <c r="A6" s="137"/>
    </row>
    <row r="7" spans="1:25" ht="12" customHeight="1">
      <c r="A7" s="140"/>
    </row>
    <row r="8" spans="1:25" ht="12.6" customHeight="1">
      <c r="A8" s="160" t="s">
        <v>72</v>
      </c>
    </row>
    <row r="10" spans="1:25" ht="12.6" customHeight="1">
      <c r="A10" s="137" t="s">
        <v>248</v>
      </c>
    </row>
    <row r="11" spans="1:25" ht="12.6" customHeight="1">
      <c r="A11" s="141" t="s">
        <v>73</v>
      </c>
      <c r="F11" s="91"/>
    </row>
    <row r="12" spans="1:25" ht="12.6" customHeight="1">
      <c r="A12" s="92"/>
      <c r="B12" s="16" t="s">
        <v>562</v>
      </c>
      <c r="C12" s="16" t="s">
        <v>563</v>
      </c>
      <c r="D12" s="16" t="s">
        <v>564</v>
      </c>
      <c r="E12" s="16" t="s">
        <v>565</v>
      </c>
      <c r="F12" s="94"/>
      <c r="G12" s="93" t="s">
        <v>273</v>
      </c>
      <c r="H12" s="93" t="s">
        <v>274</v>
      </c>
      <c r="I12" s="93" t="s">
        <v>275</v>
      </c>
      <c r="J12" s="93" t="s">
        <v>276</v>
      </c>
      <c r="K12" s="94"/>
      <c r="L12" s="16" t="s">
        <v>195</v>
      </c>
      <c r="M12" s="16" t="s">
        <v>196</v>
      </c>
      <c r="N12" s="16" t="s">
        <v>197</v>
      </c>
      <c r="O12" s="16" t="s">
        <v>198</v>
      </c>
      <c r="P12" s="94"/>
      <c r="Q12" s="16" t="s">
        <v>695</v>
      </c>
      <c r="R12" s="16" t="s">
        <v>696</v>
      </c>
      <c r="S12" s="16" t="s">
        <v>697</v>
      </c>
      <c r="T12" s="16" t="s">
        <v>698</v>
      </c>
      <c r="U12" s="94"/>
      <c r="V12" s="190" t="s">
        <v>699</v>
      </c>
      <c r="W12" s="190" t="s">
        <v>700</v>
      </c>
      <c r="X12" s="190" t="s">
        <v>701</v>
      </c>
      <c r="Y12" s="190" t="s">
        <v>702</v>
      </c>
    </row>
    <row r="13" spans="1:25" ht="12.6" customHeight="1">
      <c r="A13" s="19" t="s">
        <v>32</v>
      </c>
      <c r="B13" s="95">
        <v>0.4637</v>
      </c>
      <c r="C13" s="95">
        <v>0.46329999999999999</v>
      </c>
      <c r="D13" s="95">
        <v>0.47639999999999999</v>
      </c>
      <c r="E13" s="95"/>
      <c r="F13" s="94"/>
      <c r="G13" s="95">
        <v>0.44629999999999997</v>
      </c>
      <c r="H13" s="95">
        <v>0.45479999999999998</v>
      </c>
      <c r="I13" s="95">
        <v>0.4642</v>
      </c>
      <c r="J13" s="95">
        <v>0.47289999999999999</v>
      </c>
      <c r="K13" s="94"/>
      <c r="L13" s="95">
        <v>0.4556</v>
      </c>
      <c r="M13" s="95">
        <v>0.443</v>
      </c>
      <c r="N13" s="95">
        <v>0.44790000000000002</v>
      </c>
      <c r="O13" s="95">
        <v>0.44629999999999997</v>
      </c>
      <c r="P13" s="94"/>
      <c r="Q13" s="95">
        <v>0.4556</v>
      </c>
      <c r="R13" s="95">
        <v>0.43519999999999998</v>
      </c>
      <c r="S13" s="95">
        <v>0.43840000000000001</v>
      </c>
      <c r="T13" s="95">
        <v>0.44009999999999999</v>
      </c>
      <c r="U13" s="94"/>
      <c r="V13" s="95">
        <v>0.46360000000000001</v>
      </c>
      <c r="W13" s="95">
        <v>0.4617</v>
      </c>
      <c r="X13" s="95">
        <v>0.4612</v>
      </c>
      <c r="Y13" s="95">
        <v>0.4607</v>
      </c>
    </row>
    <row r="14" spans="1:25" ht="12.6" customHeight="1">
      <c r="A14" s="19" t="s">
        <v>33</v>
      </c>
      <c r="B14" s="95">
        <v>0.28460000000000002</v>
      </c>
      <c r="C14" s="95">
        <v>0.29749999999999999</v>
      </c>
      <c r="D14" s="95">
        <v>0.29649999999999999</v>
      </c>
      <c r="E14" s="95"/>
      <c r="F14" s="96"/>
      <c r="G14" s="95">
        <v>0.23139999999999999</v>
      </c>
      <c r="H14" s="95">
        <v>0.26</v>
      </c>
      <c r="I14" s="95">
        <v>0.28489999999999999</v>
      </c>
      <c r="J14" s="95">
        <v>0.28689999999999999</v>
      </c>
      <c r="K14" s="96"/>
      <c r="L14" s="95">
        <v>7.5899999999999995E-2</v>
      </c>
      <c r="M14" s="95">
        <v>9.2100000000000001E-2</v>
      </c>
      <c r="N14" s="95">
        <v>9.8799999999999999E-2</v>
      </c>
      <c r="O14" s="95">
        <v>9.5600000000000004E-2</v>
      </c>
      <c r="P14" s="96"/>
      <c r="Q14" s="95">
        <v>7.5899999999999995E-2</v>
      </c>
      <c r="R14" s="95">
        <v>7.2999999999999995E-2</v>
      </c>
      <c r="S14" s="95">
        <v>7.5999999999999998E-2</v>
      </c>
      <c r="T14" s="95">
        <v>8.3099999999999993E-2</v>
      </c>
      <c r="U14" s="96"/>
      <c r="V14" s="95">
        <v>0.31340000000000001</v>
      </c>
      <c r="W14" s="95">
        <v>0.30220000000000002</v>
      </c>
      <c r="X14" s="95">
        <v>7.3099999999999998E-2</v>
      </c>
      <c r="Y14" s="95">
        <v>7.3700000000000002E-2</v>
      </c>
    </row>
    <row r="15" spans="1:25" ht="12.6" customHeight="1">
      <c r="A15" s="19" t="s">
        <v>34</v>
      </c>
      <c r="B15" s="95">
        <v>0.13819999999999999</v>
      </c>
      <c r="C15" s="95">
        <v>0.13420000000000001</v>
      </c>
      <c r="D15" s="95">
        <v>0.12740000000000001</v>
      </c>
      <c r="E15" s="95"/>
      <c r="F15" s="96"/>
      <c r="G15" s="95">
        <v>0.17610000000000001</v>
      </c>
      <c r="H15" s="95">
        <v>0.15629999999999999</v>
      </c>
      <c r="I15" s="95">
        <v>0.1343</v>
      </c>
      <c r="J15" s="95">
        <v>0.1318</v>
      </c>
      <c r="K15" s="96"/>
      <c r="L15" s="95">
        <v>0.2535</v>
      </c>
      <c r="M15" s="95">
        <v>0.2344</v>
      </c>
      <c r="N15" s="95">
        <v>0.26329999999999998</v>
      </c>
      <c r="O15" s="95">
        <v>0.29389999999999999</v>
      </c>
      <c r="P15" s="96"/>
      <c r="Q15" s="95">
        <v>0.2535</v>
      </c>
      <c r="R15" s="95">
        <v>0.24199999999999999</v>
      </c>
      <c r="S15" s="95">
        <v>0.24110000000000001</v>
      </c>
      <c r="T15" s="95">
        <v>0.2354</v>
      </c>
      <c r="U15" s="96"/>
      <c r="V15" s="95">
        <v>8.1299999999999997E-2</v>
      </c>
      <c r="W15" s="95">
        <v>8.7499999999999994E-2</v>
      </c>
      <c r="X15" s="95">
        <v>0.3054</v>
      </c>
      <c r="Y15" s="95">
        <v>0.26179999999999998</v>
      </c>
    </row>
    <row r="16" spans="1:25" ht="12.6" customHeight="1">
      <c r="A16" s="19" t="s">
        <v>35</v>
      </c>
      <c r="B16" s="95">
        <v>5.2600000000000001E-2</v>
      </c>
      <c r="C16" s="95">
        <v>4.8099999999999997E-2</v>
      </c>
      <c r="D16" s="95">
        <v>4.3499999999999997E-2</v>
      </c>
      <c r="E16" s="95"/>
      <c r="F16" s="96"/>
      <c r="G16" s="95">
        <v>8.0100000000000005E-2</v>
      </c>
      <c r="H16" s="95">
        <v>6.6500000000000004E-2</v>
      </c>
      <c r="I16" s="95">
        <v>5.74E-2</v>
      </c>
      <c r="J16" s="95">
        <v>5.1400000000000001E-2</v>
      </c>
      <c r="K16" s="96"/>
      <c r="L16" s="95">
        <v>0.1295</v>
      </c>
      <c r="M16" s="95">
        <v>0.15340000000000001</v>
      </c>
      <c r="N16" s="95">
        <v>0.1152</v>
      </c>
      <c r="O16" s="95">
        <v>9.6299999999999997E-2</v>
      </c>
      <c r="P16" s="96"/>
      <c r="Q16" s="95">
        <v>0.1295</v>
      </c>
      <c r="R16" s="95">
        <v>0.1699</v>
      </c>
      <c r="S16" s="95">
        <v>0.16500000000000001</v>
      </c>
      <c r="T16" s="95">
        <v>0.16209999999999999</v>
      </c>
      <c r="U16" s="96"/>
      <c r="V16" s="95">
        <v>7.4499999999999997E-2</v>
      </c>
      <c r="W16" s="95">
        <v>7.85E-2</v>
      </c>
      <c r="X16" s="95">
        <v>9.0700000000000003E-2</v>
      </c>
      <c r="Y16" s="95">
        <v>0.1179</v>
      </c>
    </row>
    <row r="17" spans="1:25" ht="12.6" customHeight="1">
      <c r="A17" s="19" t="s">
        <v>36</v>
      </c>
      <c r="B17" s="95">
        <v>2.0799999999999999E-2</v>
      </c>
      <c r="C17" s="95">
        <v>1.9099999999999999E-2</v>
      </c>
      <c r="D17" s="95">
        <v>1.8700000000000001E-2</v>
      </c>
      <c r="E17" s="95"/>
      <c r="F17" s="96"/>
      <c r="G17" s="95">
        <v>2.9499999999999998E-2</v>
      </c>
      <c r="H17" s="95">
        <v>2.1299999999999999E-2</v>
      </c>
      <c r="I17" s="95">
        <v>1.9599999999999999E-2</v>
      </c>
      <c r="J17" s="95">
        <v>1.9099999999999999E-2</v>
      </c>
      <c r="K17" s="96"/>
      <c r="L17" s="95">
        <v>3.9100000000000003E-2</v>
      </c>
      <c r="M17" s="95">
        <v>3.4299999999999997E-2</v>
      </c>
      <c r="N17" s="95">
        <v>3.5799999999999998E-2</v>
      </c>
      <c r="O17" s="95">
        <v>2.9899999999999999E-2</v>
      </c>
      <c r="P17" s="96"/>
      <c r="Q17" s="95">
        <v>3.9100000000000003E-2</v>
      </c>
      <c r="R17" s="95">
        <v>3.7900000000000003E-2</v>
      </c>
      <c r="S17" s="95">
        <v>3.78E-2</v>
      </c>
      <c r="T17" s="95">
        <v>3.6400000000000002E-2</v>
      </c>
      <c r="U17" s="96"/>
      <c r="V17" s="95">
        <v>2.3300000000000001E-2</v>
      </c>
      <c r="W17" s="95">
        <v>2.63E-2</v>
      </c>
      <c r="X17" s="95">
        <v>2.8199999999999999E-2</v>
      </c>
      <c r="Y17" s="95">
        <v>3.8199999999999998E-2</v>
      </c>
    </row>
    <row r="18" spans="1:25" ht="12.6" customHeight="1">
      <c r="A18" s="19" t="s">
        <v>37</v>
      </c>
      <c r="B18" s="95">
        <v>1.1900000000000001E-2</v>
      </c>
      <c r="C18" s="95">
        <v>1.04E-2</v>
      </c>
      <c r="D18" s="95">
        <v>1.17E-2</v>
      </c>
      <c r="E18" s="95"/>
      <c r="F18" s="96"/>
      <c r="G18" s="95">
        <v>1.6199999999999999E-2</v>
      </c>
      <c r="H18" s="95">
        <v>2.0400000000000001E-2</v>
      </c>
      <c r="I18" s="95">
        <v>1.1599999999999999E-2</v>
      </c>
      <c r="J18" s="95">
        <v>1.21E-2</v>
      </c>
      <c r="K18" s="96"/>
      <c r="L18" s="95">
        <v>1.37E-2</v>
      </c>
      <c r="M18" s="95">
        <v>1.89E-2</v>
      </c>
      <c r="N18" s="95">
        <v>1.6199999999999999E-2</v>
      </c>
      <c r="O18" s="95">
        <v>1.67E-2</v>
      </c>
      <c r="P18" s="96"/>
      <c r="Q18" s="95">
        <v>1.37E-2</v>
      </c>
      <c r="R18" s="95">
        <v>1.23E-2</v>
      </c>
      <c r="S18" s="95">
        <v>1.2200000000000001E-2</v>
      </c>
      <c r="T18" s="95">
        <v>1.7999999999999999E-2</v>
      </c>
      <c r="U18" s="96"/>
      <c r="V18" s="95">
        <v>1.4999999999999999E-2</v>
      </c>
      <c r="W18" s="95">
        <v>1.0200000000000001E-2</v>
      </c>
      <c r="X18" s="95">
        <v>1.0699999999999999E-2</v>
      </c>
      <c r="Y18" s="95">
        <v>1.46E-2</v>
      </c>
    </row>
    <row r="19" spans="1:25" ht="12.6" customHeight="1">
      <c r="A19" s="19" t="s">
        <v>38</v>
      </c>
      <c r="B19" s="95">
        <v>1.8200000000000001E-2</v>
      </c>
      <c r="C19" s="95">
        <v>1.77E-2</v>
      </c>
      <c r="D19" s="95">
        <v>1.6299999999999999E-2</v>
      </c>
      <c r="E19" s="95"/>
      <c r="F19" s="96"/>
      <c r="G19" s="95">
        <v>9.7000000000000003E-3</v>
      </c>
      <c r="H19" s="95">
        <v>1.0200000000000001E-2</v>
      </c>
      <c r="I19" s="95">
        <v>1.7299999999999999E-2</v>
      </c>
      <c r="J19" s="95">
        <v>1.6299999999999999E-2</v>
      </c>
      <c r="K19" s="96"/>
      <c r="L19" s="95">
        <v>1.72E-2</v>
      </c>
      <c r="M19" s="95">
        <v>1.32E-2</v>
      </c>
      <c r="N19" s="95">
        <v>1.2200000000000001E-2</v>
      </c>
      <c r="O19" s="95">
        <v>1.06E-2</v>
      </c>
      <c r="P19" s="96"/>
      <c r="Q19" s="95">
        <v>1.72E-2</v>
      </c>
      <c r="R19" s="95">
        <v>1.5699999999999999E-2</v>
      </c>
      <c r="S19" s="95">
        <v>1.6199999999999999E-2</v>
      </c>
      <c r="T19" s="95">
        <v>1.3100000000000001E-2</v>
      </c>
      <c r="U19" s="96"/>
      <c r="V19" s="95">
        <v>1.3100000000000001E-2</v>
      </c>
      <c r="W19" s="95">
        <v>1.78E-2</v>
      </c>
      <c r="X19" s="95">
        <v>1.6199999999999999E-2</v>
      </c>
      <c r="Y19" s="95">
        <v>1.72E-2</v>
      </c>
    </row>
    <row r="20" spans="1:25" ht="12.6" customHeight="1">
      <c r="A20" s="19" t="s">
        <v>39</v>
      </c>
      <c r="B20" s="95">
        <v>6.4000000000000003E-3</v>
      </c>
      <c r="C20" s="95">
        <v>6.0000000000000001E-3</v>
      </c>
      <c r="D20" s="95">
        <v>5.8999999999999999E-3</v>
      </c>
      <c r="E20" s="95"/>
      <c r="F20" s="96"/>
      <c r="G20" s="95">
        <v>7.4999999999999997E-3</v>
      </c>
      <c r="H20" s="95">
        <v>7.1000000000000004E-3</v>
      </c>
      <c r="I20" s="95">
        <v>7.3000000000000001E-3</v>
      </c>
      <c r="J20" s="95">
        <v>6.1999999999999998E-3</v>
      </c>
      <c r="K20" s="96"/>
      <c r="L20" s="95">
        <v>9.2999999999999992E-3</v>
      </c>
      <c r="M20" s="95">
        <v>7.1000000000000004E-3</v>
      </c>
      <c r="N20" s="95">
        <v>7.0000000000000001E-3</v>
      </c>
      <c r="O20" s="95">
        <v>7.4999999999999997E-3</v>
      </c>
      <c r="P20" s="96"/>
      <c r="Q20" s="95">
        <v>9.2999999999999992E-3</v>
      </c>
      <c r="R20" s="95">
        <v>8.6E-3</v>
      </c>
      <c r="S20" s="95">
        <v>8.2000000000000007E-3</v>
      </c>
      <c r="T20" s="95">
        <v>8.6999999999999994E-3</v>
      </c>
      <c r="U20" s="96"/>
      <c r="V20" s="95">
        <v>0.01</v>
      </c>
      <c r="W20" s="95">
        <v>9.7999999999999997E-3</v>
      </c>
      <c r="X20" s="95">
        <v>9.1000000000000004E-3</v>
      </c>
      <c r="Y20" s="95">
        <v>1.01E-2</v>
      </c>
    </row>
    <row r="21" spans="1:25" ht="12.6" customHeight="1">
      <c r="A21" s="19" t="s">
        <v>40</v>
      </c>
      <c r="B21" s="95">
        <v>3.5999999999999999E-3</v>
      </c>
      <c r="C21" s="95">
        <v>3.7000000000000002E-3</v>
      </c>
      <c r="D21" s="95">
        <v>3.5000000000000001E-3</v>
      </c>
      <c r="E21" s="95"/>
      <c r="F21" s="96"/>
      <c r="G21" s="95">
        <v>3.3E-3</v>
      </c>
      <c r="H21" s="95">
        <v>3.3999999999999998E-3</v>
      </c>
      <c r="I21" s="95">
        <v>3.5000000000000001E-3</v>
      </c>
      <c r="J21" s="95">
        <v>3.3999999999999998E-3</v>
      </c>
      <c r="K21" s="96"/>
      <c r="L21" s="95">
        <v>6.1999999999999998E-3</v>
      </c>
      <c r="M21" s="95">
        <v>3.3999999999999998E-3</v>
      </c>
      <c r="N21" s="95">
        <v>3.5000000000000001E-3</v>
      </c>
      <c r="O21" s="95">
        <v>3.2000000000000002E-3</v>
      </c>
      <c r="P21" s="96"/>
      <c r="Q21" s="95">
        <v>6.1999999999999998E-3</v>
      </c>
      <c r="R21" s="95">
        <v>5.4000000000000003E-3</v>
      </c>
      <c r="S21" s="95">
        <v>5.1999999999999998E-3</v>
      </c>
      <c r="T21" s="95">
        <v>3.0000000000000001E-3</v>
      </c>
      <c r="U21" s="96"/>
      <c r="V21" s="95">
        <v>5.7999999999999996E-3</v>
      </c>
      <c r="W21" s="95">
        <v>5.8999999999999999E-3</v>
      </c>
      <c r="X21" s="95">
        <v>5.4000000000000003E-3</v>
      </c>
      <c r="Y21" s="95">
        <v>5.8999999999999999E-3</v>
      </c>
    </row>
    <row r="22" spans="1:25" ht="12.6" customHeight="1">
      <c r="A22" s="166" t="s">
        <v>28</v>
      </c>
      <c r="B22" s="175">
        <v>0.99999999999999989</v>
      </c>
      <c r="C22" s="175">
        <v>0.99999999999999989</v>
      </c>
      <c r="D22" s="175">
        <v>0.99999999999999989</v>
      </c>
      <c r="E22" s="175"/>
      <c r="F22" s="96"/>
      <c r="G22" s="175">
        <v>0.99999999999999989</v>
      </c>
      <c r="H22" s="175">
        <v>0.99999999999999989</v>
      </c>
      <c r="I22" s="175">
        <v>0.99999999999999989</v>
      </c>
      <c r="J22" s="175">
        <v>0.99999999999999989</v>
      </c>
      <c r="K22" s="96"/>
      <c r="L22" s="175">
        <v>0.99999999999999989</v>
      </c>
      <c r="M22" s="175">
        <v>0.99999999999999989</v>
      </c>
      <c r="N22" s="175">
        <v>1.0001</v>
      </c>
      <c r="O22" s="175">
        <v>0.99990000000000001</v>
      </c>
      <c r="P22" s="96"/>
      <c r="Q22" s="175">
        <v>1</v>
      </c>
      <c r="R22" s="175">
        <v>1</v>
      </c>
      <c r="S22" s="175">
        <v>1</v>
      </c>
      <c r="T22" s="175">
        <v>1</v>
      </c>
      <c r="U22" s="96"/>
      <c r="V22" s="175">
        <v>1</v>
      </c>
      <c r="W22" s="175">
        <v>1</v>
      </c>
      <c r="X22" s="175">
        <v>1</v>
      </c>
      <c r="Y22" s="175">
        <v>1</v>
      </c>
    </row>
    <row r="23" spans="1:25" ht="12.6" customHeight="1">
      <c r="F23" s="97"/>
      <c r="L23" s="97"/>
      <c r="Q23" s="97"/>
      <c r="V23" s="185"/>
    </row>
    <row r="24" spans="1:25" ht="12.6" customHeight="1">
      <c r="A24" s="142" t="s">
        <v>249</v>
      </c>
      <c r="V24" s="185"/>
    </row>
    <row r="25" spans="1:25" ht="12.6" customHeight="1">
      <c r="A25" s="141" t="s">
        <v>238</v>
      </c>
      <c r="F25" s="91"/>
      <c r="V25" s="185"/>
    </row>
    <row r="26" spans="1:25" ht="12.6" customHeight="1">
      <c r="A26" s="92"/>
      <c r="B26" s="16" t="s">
        <v>562</v>
      </c>
      <c r="C26" s="16" t="s">
        <v>563</v>
      </c>
      <c r="D26" s="16" t="s">
        <v>564</v>
      </c>
      <c r="E26" s="16" t="s">
        <v>565</v>
      </c>
      <c r="F26" s="98"/>
      <c r="G26" s="93" t="s">
        <v>273</v>
      </c>
      <c r="H26" s="93" t="s">
        <v>274</v>
      </c>
      <c r="I26" s="93" t="s">
        <v>275</v>
      </c>
      <c r="J26" s="93" t="s">
        <v>276</v>
      </c>
      <c r="K26" s="98"/>
      <c r="L26" s="16" t="s">
        <v>195</v>
      </c>
      <c r="M26" s="16" t="s">
        <v>196</v>
      </c>
      <c r="N26" s="16" t="s">
        <v>197</v>
      </c>
      <c r="O26" s="16" t="s">
        <v>198</v>
      </c>
      <c r="P26" s="98"/>
      <c r="Q26" s="16" t="s">
        <v>695</v>
      </c>
      <c r="R26" s="16" t="s">
        <v>696</v>
      </c>
      <c r="S26" s="16" t="s">
        <v>697</v>
      </c>
      <c r="T26" s="16" t="s">
        <v>698</v>
      </c>
      <c r="U26" s="98"/>
      <c r="V26" s="190" t="s">
        <v>699</v>
      </c>
      <c r="W26" s="190" t="s">
        <v>700</v>
      </c>
      <c r="X26" s="190" t="s">
        <v>701</v>
      </c>
      <c r="Y26" s="190" t="s">
        <v>702</v>
      </c>
    </row>
    <row r="27" spans="1:25" ht="12.6" customHeight="1">
      <c r="A27" s="19" t="s">
        <v>32</v>
      </c>
      <c r="B27" s="95">
        <v>0.86539176800242146</v>
      </c>
      <c r="C27" s="95">
        <v>0.87004937474134436</v>
      </c>
      <c r="D27" s="95">
        <v>0.86583129881359822</v>
      </c>
      <c r="E27" s="95"/>
      <c r="F27" s="98"/>
      <c r="G27" s="95">
        <v>0.88439202265159889</v>
      </c>
      <c r="H27" s="95">
        <v>0.87802291986499004</v>
      </c>
      <c r="I27" s="95">
        <v>0.8798600493495492</v>
      </c>
      <c r="J27" s="95">
        <v>0.87296139932617212</v>
      </c>
      <c r="K27" s="98"/>
      <c r="L27" s="95">
        <v>0.88036164813986428</v>
      </c>
      <c r="M27" s="95">
        <v>0.87580376890501277</v>
      </c>
      <c r="N27" s="95">
        <v>0.87972219569819754</v>
      </c>
      <c r="O27" s="95">
        <v>0.88170876701553358</v>
      </c>
      <c r="P27" s="98"/>
      <c r="Q27" s="95">
        <v>0.87965602790550501</v>
      </c>
      <c r="R27" s="95">
        <v>0.8807022444149315</v>
      </c>
      <c r="S27" s="95">
        <v>0.87918703231980189</v>
      </c>
      <c r="T27" s="95">
        <v>0.87951424335228323</v>
      </c>
      <c r="U27" s="98"/>
      <c r="V27" s="95" t="s">
        <v>694</v>
      </c>
      <c r="W27" s="95" t="s">
        <v>694</v>
      </c>
      <c r="X27" s="95" t="s">
        <v>694</v>
      </c>
      <c r="Y27" s="95" t="s">
        <v>694</v>
      </c>
    </row>
    <row r="28" spans="1:25" ht="12.6" customHeight="1">
      <c r="A28" s="19" t="s">
        <v>33</v>
      </c>
      <c r="B28" s="95">
        <v>6.2592974275051436E-2</v>
      </c>
      <c r="C28" s="95">
        <v>5.4838377022876701E-2</v>
      </c>
      <c r="D28" s="95">
        <v>5.5783579192421315E-2</v>
      </c>
      <c r="E28" s="95"/>
      <c r="F28" s="98"/>
      <c r="G28" s="95">
        <v>4.9232827928066492E-2</v>
      </c>
      <c r="H28" s="95">
        <v>5.3394822736455558E-2</v>
      </c>
      <c r="I28" s="95">
        <v>5.1995990276784303E-2</v>
      </c>
      <c r="J28" s="95">
        <v>5.5786536124797934E-2</v>
      </c>
      <c r="K28" s="98"/>
      <c r="L28" s="95">
        <v>6.7050874606577909E-2</v>
      </c>
      <c r="M28" s="95">
        <v>6.9219954031235223E-2</v>
      </c>
      <c r="N28" s="95">
        <v>6.5234527539731621E-2</v>
      </c>
      <c r="O28" s="95">
        <v>5.4467948931099873E-2</v>
      </c>
      <c r="P28" s="98"/>
      <c r="Q28" s="95">
        <v>7.7399980977210611E-2</v>
      </c>
      <c r="R28" s="95">
        <v>7.5065673539286198E-2</v>
      </c>
      <c r="S28" s="95">
        <v>7.1856561386964127E-2</v>
      </c>
      <c r="T28" s="95">
        <v>6.9368924059566933E-2</v>
      </c>
      <c r="U28" s="98"/>
      <c r="V28" s="95" t="s">
        <v>694</v>
      </c>
      <c r="W28" s="95" t="s">
        <v>694</v>
      </c>
      <c r="X28" s="95" t="s">
        <v>694</v>
      </c>
      <c r="Y28" s="95" t="s">
        <v>694</v>
      </c>
    </row>
    <row r="29" spans="1:25" ht="12.6" customHeight="1">
      <c r="A29" s="19" t="s">
        <v>34</v>
      </c>
      <c r="B29" s="95">
        <v>2.534431228844157E-2</v>
      </c>
      <c r="C29" s="95">
        <v>2.6070517174105162E-2</v>
      </c>
      <c r="D29" s="95">
        <v>2.7220640954382872E-2</v>
      </c>
      <c r="E29" s="95"/>
      <c r="F29" s="98"/>
      <c r="G29" s="95">
        <v>2.6261430018671098E-2</v>
      </c>
      <c r="H29" s="95">
        <v>2.6554640449441093E-2</v>
      </c>
      <c r="I29" s="95">
        <v>2.5074713726202E-2</v>
      </c>
      <c r="J29" s="95">
        <v>2.6039271666957898E-2</v>
      </c>
      <c r="K29" s="98"/>
      <c r="L29" s="95">
        <v>1.8157768616360582E-2</v>
      </c>
      <c r="M29" s="95">
        <v>1.8225124421606145E-2</v>
      </c>
      <c r="N29" s="95">
        <v>1.7872281738839681E-2</v>
      </c>
      <c r="O29" s="95">
        <v>2.3784329663050236E-2</v>
      </c>
      <c r="P29" s="98"/>
      <c r="Q29" s="95">
        <v>1.178269783740148E-2</v>
      </c>
      <c r="R29" s="95">
        <v>1.1868262069639072E-2</v>
      </c>
      <c r="S29" s="95">
        <v>1.6770455498205671E-2</v>
      </c>
      <c r="T29" s="95">
        <v>1.6270703702073248E-2</v>
      </c>
      <c r="U29" s="98"/>
      <c r="V29" s="95" t="s">
        <v>694</v>
      </c>
      <c r="W29" s="95" t="s">
        <v>694</v>
      </c>
      <c r="X29" s="95" t="s">
        <v>694</v>
      </c>
      <c r="Y29" s="95" t="s">
        <v>694</v>
      </c>
    </row>
    <row r="30" spans="1:25" ht="12.6" customHeight="1">
      <c r="A30" s="19" t="s">
        <v>35</v>
      </c>
      <c r="B30" s="95">
        <v>7.5634981709186483E-3</v>
      </c>
      <c r="C30" s="95">
        <v>7.7960635940367597E-3</v>
      </c>
      <c r="D30" s="95">
        <v>8.1786590330914476E-3</v>
      </c>
      <c r="E30" s="95"/>
      <c r="F30" s="98"/>
      <c r="G30" s="95">
        <v>7.9067619949069832E-3</v>
      </c>
      <c r="H30" s="95">
        <v>7.5991790286076876E-3</v>
      </c>
      <c r="I30" s="95">
        <v>7.4050857858859558E-3</v>
      </c>
      <c r="J30" s="95">
        <v>7.3362273150762687E-3</v>
      </c>
      <c r="K30" s="98"/>
      <c r="L30" s="95">
        <v>8.6935381446968021E-3</v>
      </c>
      <c r="M30" s="95">
        <v>8.7381527556060056E-3</v>
      </c>
      <c r="N30" s="95">
        <v>8.4484750832619568E-3</v>
      </c>
      <c r="O30" s="95">
        <v>8.2491247103726583E-3</v>
      </c>
      <c r="P30" s="98"/>
      <c r="Q30" s="95">
        <v>8.1062644513240148E-3</v>
      </c>
      <c r="R30" s="95">
        <v>8.8007832201615864E-3</v>
      </c>
      <c r="S30" s="95">
        <v>8.6177238793635133E-3</v>
      </c>
      <c r="T30" s="95">
        <v>8.8146857713089326E-3</v>
      </c>
      <c r="U30" s="98"/>
      <c r="V30" s="95" t="s">
        <v>694</v>
      </c>
      <c r="W30" s="95" t="s">
        <v>694</v>
      </c>
      <c r="X30" s="95" t="s">
        <v>694</v>
      </c>
      <c r="Y30" s="95" t="s">
        <v>694</v>
      </c>
    </row>
    <row r="31" spans="1:25" ht="12.6" customHeight="1">
      <c r="A31" s="19" t="s">
        <v>36</v>
      </c>
      <c r="B31" s="95">
        <v>2.8627407049586001E-3</v>
      </c>
      <c r="C31" s="95">
        <v>3.2271051628133861E-3</v>
      </c>
      <c r="D31" s="95">
        <v>3.4103497224514784E-3</v>
      </c>
      <c r="E31" s="95"/>
      <c r="F31" s="98"/>
      <c r="G31" s="95">
        <v>3.2519942695726375E-3</v>
      </c>
      <c r="H31" s="95">
        <v>3.1987810035791942E-3</v>
      </c>
      <c r="I31" s="95">
        <v>3.1787538240453431E-3</v>
      </c>
      <c r="J31" s="95">
        <v>3.1091100989052798E-3</v>
      </c>
      <c r="K31" s="98"/>
      <c r="L31" s="95">
        <v>3.7939050203985802E-3</v>
      </c>
      <c r="M31" s="95">
        <v>3.6717697308638153E-3</v>
      </c>
      <c r="N31" s="95">
        <v>3.666063601329159E-3</v>
      </c>
      <c r="O31" s="95">
        <v>3.5389125384955272E-3</v>
      </c>
      <c r="P31" s="98"/>
      <c r="Q31" s="95">
        <v>3.9154367961579352E-3</v>
      </c>
      <c r="R31" s="95">
        <v>3.886042884540333E-3</v>
      </c>
      <c r="S31" s="95">
        <v>3.7140142812429624E-3</v>
      </c>
      <c r="T31" s="95">
        <v>3.8964880897716775E-3</v>
      </c>
      <c r="U31" s="98"/>
      <c r="V31" s="95" t="s">
        <v>694</v>
      </c>
      <c r="W31" s="95" t="s">
        <v>694</v>
      </c>
      <c r="X31" s="95" t="s">
        <v>694</v>
      </c>
      <c r="Y31" s="95" t="s">
        <v>694</v>
      </c>
    </row>
    <row r="32" spans="1:25" ht="12.6" customHeight="1">
      <c r="A32" s="19" t="s">
        <v>37</v>
      </c>
      <c r="B32" s="95">
        <v>1.0546625715678272E-3</v>
      </c>
      <c r="C32" s="95">
        <v>9.8075131513424636E-4</v>
      </c>
      <c r="D32" s="95">
        <v>1.3240814745046484E-3</v>
      </c>
      <c r="E32" s="95"/>
      <c r="F32" s="98"/>
      <c r="G32" s="95">
        <v>7.0284915953166638E-4</v>
      </c>
      <c r="H32" s="95">
        <v>8.4300833280521851E-4</v>
      </c>
      <c r="I32" s="95">
        <v>9.413715108806687E-4</v>
      </c>
      <c r="J32" s="95">
        <v>9.658274711151232E-4</v>
      </c>
      <c r="K32" s="98"/>
      <c r="L32" s="95">
        <v>4.7016531618072156E-4</v>
      </c>
      <c r="M32" s="95">
        <v>5.7117281050859101E-4</v>
      </c>
      <c r="N32" s="95">
        <v>5.1714493796039575E-4</v>
      </c>
      <c r="O32" s="95">
        <v>7.227031559770969E-4</v>
      </c>
      <c r="P32" s="98"/>
      <c r="Q32" s="95">
        <v>8.2352183518605738E-4</v>
      </c>
      <c r="R32" s="95">
        <v>8.0795788554650775E-4</v>
      </c>
      <c r="S32" s="95">
        <v>5.5935571647489589E-4</v>
      </c>
      <c r="T32" s="95">
        <v>5.1542596840135251E-4</v>
      </c>
      <c r="U32" s="98"/>
      <c r="V32" s="95" t="s">
        <v>694</v>
      </c>
      <c r="W32" s="95" t="s">
        <v>694</v>
      </c>
      <c r="X32" s="95" t="s">
        <v>694</v>
      </c>
      <c r="Y32" s="95" t="s">
        <v>694</v>
      </c>
    </row>
    <row r="33" spans="1:25" ht="12.6" customHeight="1">
      <c r="A33" s="19" t="s">
        <v>38</v>
      </c>
      <c r="B33" s="95">
        <v>0</v>
      </c>
      <c r="C33" s="95">
        <v>0</v>
      </c>
      <c r="D33" s="95">
        <v>0</v>
      </c>
      <c r="E33" s="95"/>
      <c r="F33" s="98"/>
      <c r="G33" s="95">
        <v>0</v>
      </c>
      <c r="H33" s="95">
        <v>0</v>
      </c>
      <c r="I33" s="95">
        <v>0</v>
      </c>
      <c r="J33" s="95">
        <v>0</v>
      </c>
      <c r="K33" s="98"/>
      <c r="L33" s="95">
        <v>9.4060889546353655E-5</v>
      </c>
      <c r="M33" s="95">
        <v>9.3478635044165909E-5</v>
      </c>
      <c r="N33" s="95">
        <v>9.3097229487952763E-5</v>
      </c>
      <c r="O33" s="95">
        <v>0</v>
      </c>
      <c r="P33" s="98"/>
      <c r="Q33" s="95">
        <v>2.6305200538839172E-4</v>
      </c>
      <c r="R33" s="95">
        <v>2.609320306058673E-4</v>
      </c>
      <c r="S33" s="95">
        <v>9.3125259696679323E-5</v>
      </c>
      <c r="T33" s="95">
        <v>9.3626906425815605E-5</v>
      </c>
      <c r="U33" s="98"/>
      <c r="V33" s="95" t="s">
        <v>694</v>
      </c>
      <c r="W33" s="95" t="s">
        <v>694</v>
      </c>
      <c r="X33" s="95" t="s">
        <v>694</v>
      </c>
      <c r="Y33" s="95" t="s">
        <v>694</v>
      </c>
    </row>
    <row r="34" spans="1:25" ht="12.6" customHeight="1">
      <c r="A34" s="19" t="s">
        <v>39</v>
      </c>
      <c r="B34" s="95">
        <v>0</v>
      </c>
      <c r="C34" s="95">
        <v>0</v>
      </c>
      <c r="D34" s="95">
        <v>0</v>
      </c>
      <c r="E34" s="95"/>
      <c r="F34" s="98"/>
      <c r="G34" s="95">
        <v>0</v>
      </c>
      <c r="H34" s="95">
        <v>0</v>
      </c>
      <c r="I34" s="95">
        <v>0</v>
      </c>
      <c r="J34" s="95">
        <v>0</v>
      </c>
      <c r="K34" s="98"/>
      <c r="L34" s="95">
        <v>0</v>
      </c>
      <c r="M34" s="95">
        <v>0</v>
      </c>
      <c r="N34" s="95">
        <v>0</v>
      </c>
      <c r="O34" s="95">
        <v>0</v>
      </c>
      <c r="P34" s="98"/>
      <c r="Q34" s="95">
        <v>0</v>
      </c>
      <c r="R34" s="95">
        <v>0</v>
      </c>
      <c r="S34" s="95">
        <v>0</v>
      </c>
      <c r="T34" s="95">
        <v>0</v>
      </c>
      <c r="U34" s="98"/>
      <c r="V34" s="95" t="s">
        <v>694</v>
      </c>
      <c r="W34" s="95" t="s">
        <v>694</v>
      </c>
      <c r="X34" s="95" t="s">
        <v>694</v>
      </c>
      <c r="Y34" s="95" t="s">
        <v>694</v>
      </c>
    </row>
    <row r="35" spans="1:25" ht="12.6" customHeight="1">
      <c r="A35" s="19" t="s">
        <v>40</v>
      </c>
      <c r="B35" s="95">
        <v>2.4810288373332967E-4</v>
      </c>
      <c r="C35" s="95">
        <v>2.4843925979439881E-4</v>
      </c>
      <c r="D35" s="95">
        <v>2.6342468237448483E-4</v>
      </c>
      <c r="E35" s="95"/>
      <c r="F35" s="98"/>
      <c r="G35" s="95">
        <v>2.2420800448807567E-4</v>
      </c>
      <c r="H35" s="95">
        <v>2.2848310882835613E-4</v>
      </c>
      <c r="I35" s="95">
        <v>2.3070267530329752E-4</v>
      </c>
      <c r="J35" s="95">
        <v>2.4040020027520239E-4</v>
      </c>
      <c r="K35" s="98"/>
      <c r="L35" s="95">
        <v>2.4079256673368402E-4</v>
      </c>
      <c r="M35" s="95">
        <v>2.3930201570072853E-4</v>
      </c>
      <c r="N35" s="95">
        <v>2.383256309005211E-4</v>
      </c>
      <c r="O35" s="95">
        <v>2.3369744561100087E-4</v>
      </c>
      <c r="P35" s="98"/>
      <c r="Q35" s="95">
        <v>2.4331564882886089E-4</v>
      </c>
      <c r="R35" s="95">
        <v>2.4135473119269316E-4</v>
      </c>
      <c r="S35" s="95">
        <v>2.3839738724832832E-4</v>
      </c>
      <c r="T35" s="95">
        <v>2.3968158521929007E-4</v>
      </c>
      <c r="U35" s="98"/>
      <c r="V35" s="95" t="s">
        <v>694</v>
      </c>
      <c r="W35" s="95" t="s">
        <v>694</v>
      </c>
      <c r="X35" s="95" t="s">
        <v>694</v>
      </c>
      <c r="Y35" s="95" t="s">
        <v>694</v>
      </c>
    </row>
    <row r="36" spans="1:25" ht="12.6" customHeight="1">
      <c r="A36" s="19" t="s">
        <v>244</v>
      </c>
      <c r="B36" s="95">
        <v>0</v>
      </c>
      <c r="C36" s="95">
        <v>0</v>
      </c>
      <c r="D36" s="95">
        <v>0</v>
      </c>
      <c r="E36" s="95"/>
      <c r="F36" s="98"/>
      <c r="G36" s="95">
        <v>0</v>
      </c>
      <c r="H36" s="95">
        <v>0</v>
      </c>
      <c r="I36" s="95">
        <v>0</v>
      </c>
      <c r="J36" s="95">
        <v>0</v>
      </c>
      <c r="K36" s="98"/>
      <c r="L36" s="95">
        <v>4.7088578821104118E-5</v>
      </c>
      <c r="M36" s="95">
        <v>4.6797091709378487E-5</v>
      </c>
      <c r="N36" s="95">
        <v>4.6606153204722957E-5</v>
      </c>
      <c r="O36" s="95">
        <v>0</v>
      </c>
      <c r="P36" s="98"/>
      <c r="Q36" s="95">
        <v>4.7581984002813148E-5</v>
      </c>
      <c r="R36" s="95">
        <v>4.7198513798738836E-5</v>
      </c>
      <c r="S36" s="95">
        <v>4.6620185633071846E-5</v>
      </c>
      <c r="T36" s="95">
        <v>4.6871319038881731E-5</v>
      </c>
      <c r="U36" s="98"/>
      <c r="V36" s="95" t="s">
        <v>694</v>
      </c>
      <c r="W36" s="95" t="s">
        <v>694</v>
      </c>
      <c r="X36" s="95" t="s">
        <v>694</v>
      </c>
      <c r="Y36" s="95" t="s">
        <v>694</v>
      </c>
    </row>
    <row r="37" spans="1:25" ht="12.6" customHeight="1">
      <c r="A37" s="19" t="s">
        <v>245</v>
      </c>
      <c r="B37" s="95">
        <v>3.4941941102907235E-2</v>
      </c>
      <c r="C37" s="95">
        <v>3.6789371729894813E-2</v>
      </c>
      <c r="D37" s="95">
        <v>3.7987966127175574E-2</v>
      </c>
      <c r="E37" s="95"/>
      <c r="F37" s="98"/>
      <c r="G37" s="95">
        <v>2.8027905973164017E-2</v>
      </c>
      <c r="H37" s="95">
        <v>3.0158165475292945E-2</v>
      </c>
      <c r="I37" s="95">
        <v>3.131333285134924E-2</v>
      </c>
      <c r="J37" s="95">
        <v>3.3561227796700073E-2</v>
      </c>
      <c r="K37" s="98"/>
      <c r="L37" s="95">
        <v>2.1090158120819769E-2</v>
      </c>
      <c r="M37" s="95">
        <v>2.3390479602713385E-2</v>
      </c>
      <c r="N37" s="95">
        <v>2.4161282387086251E-2</v>
      </c>
      <c r="O37" s="95">
        <v>2.7294516539859839E-2</v>
      </c>
      <c r="P37" s="98"/>
      <c r="Q37" s="95">
        <v>1.7762120558994798E-2</v>
      </c>
      <c r="R37" s="95">
        <v>1.8319550710297616E-2</v>
      </c>
      <c r="S37" s="95">
        <v>1.8916714085368932E-2</v>
      </c>
      <c r="T37" s="95">
        <v>2.1239349245910515E-2</v>
      </c>
      <c r="U37" s="98"/>
      <c r="V37" s="95" t="s">
        <v>694</v>
      </c>
      <c r="W37" s="95" t="s">
        <v>694</v>
      </c>
      <c r="X37" s="95" t="s">
        <v>694</v>
      </c>
      <c r="Y37" s="95" t="s">
        <v>694</v>
      </c>
    </row>
    <row r="38" spans="1:25" ht="12.6" customHeight="1">
      <c r="A38" s="166" t="s">
        <v>28</v>
      </c>
      <c r="B38" s="175">
        <v>0.99999999999999989</v>
      </c>
      <c r="C38" s="175">
        <v>0.99999999999999989</v>
      </c>
      <c r="D38" s="175">
        <v>1</v>
      </c>
      <c r="E38" s="175"/>
      <c r="F38" s="98"/>
      <c r="G38" s="175">
        <v>0.99999999999999989</v>
      </c>
      <c r="H38" s="175">
        <v>0.99999999999999989</v>
      </c>
      <c r="I38" s="175">
        <v>1</v>
      </c>
      <c r="J38" s="175">
        <v>1</v>
      </c>
      <c r="K38" s="98"/>
      <c r="L38" s="175">
        <v>0.99999999999999989</v>
      </c>
      <c r="M38" s="175">
        <v>0.99999999999999989</v>
      </c>
      <c r="N38" s="175">
        <v>0.99999999999999989</v>
      </c>
      <c r="O38" s="175">
        <v>0.99999999999999989</v>
      </c>
      <c r="P38" s="98"/>
      <c r="Q38" s="175">
        <v>0.99999999999999989</v>
      </c>
      <c r="R38" s="175">
        <v>0.99999999999999989</v>
      </c>
      <c r="S38" s="175">
        <v>0.99999999999999989</v>
      </c>
      <c r="T38" s="175">
        <v>0.99999999999999989</v>
      </c>
      <c r="U38" s="98"/>
      <c r="V38" s="175" t="s">
        <v>694</v>
      </c>
      <c r="W38" s="175" t="s">
        <v>694</v>
      </c>
      <c r="X38" s="175" t="s">
        <v>694</v>
      </c>
      <c r="Y38" s="175" t="s">
        <v>694</v>
      </c>
    </row>
    <row r="39" spans="1:25" ht="12.6" customHeight="1">
      <c r="F39" s="97"/>
      <c r="L39" s="97"/>
      <c r="Q39" s="97"/>
      <c r="V39" s="185"/>
    </row>
    <row r="40" spans="1:25" ht="12.6" customHeight="1">
      <c r="A40" s="142" t="s">
        <v>250</v>
      </c>
      <c r="V40" s="185"/>
    </row>
    <row r="41" spans="1:25" ht="12.6" customHeight="1">
      <c r="A41" s="141" t="s">
        <v>73</v>
      </c>
      <c r="F41" s="91"/>
      <c r="V41" s="185"/>
    </row>
    <row r="42" spans="1:25" ht="12.6" customHeight="1">
      <c r="A42" s="92"/>
      <c r="B42" s="16" t="s">
        <v>562</v>
      </c>
      <c r="C42" s="16" t="s">
        <v>563</v>
      </c>
      <c r="D42" s="16" t="s">
        <v>564</v>
      </c>
      <c r="E42" s="16" t="s">
        <v>565</v>
      </c>
      <c r="F42" s="98"/>
      <c r="G42" s="93" t="s">
        <v>273</v>
      </c>
      <c r="H42" s="93" t="s">
        <v>274</v>
      </c>
      <c r="I42" s="93" t="s">
        <v>275</v>
      </c>
      <c r="J42" s="93" t="s">
        <v>276</v>
      </c>
      <c r="K42" s="98"/>
      <c r="L42" s="16" t="s">
        <v>195</v>
      </c>
      <c r="M42" s="16" t="s">
        <v>196</v>
      </c>
      <c r="N42" s="16" t="s">
        <v>197</v>
      </c>
      <c r="O42" s="16" t="s">
        <v>198</v>
      </c>
      <c r="P42" s="98"/>
      <c r="Q42" s="16" t="s">
        <v>695</v>
      </c>
      <c r="R42" s="16" t="s">
        <v>696</v>
      </c>
      <c r="S42" s="16" t="s">
        <v>697</v>
      </c>
      <c r="T42" s="16" t="s">
        <v>698</v>
      </c>
      <c r="U42" s="98"/>
      <c r="V42" s="190" t="s">
        <v>699</v>
      </c>
      <c r="W42" s="190" t="s">
        <v>700</v>
      </c>
      <c r="X42" s="190" t="s">
        <v>701</v>
      </c>
      <c r="Y42" s="190" t="s">
        <v>702</v>
      </c>
    </row>
    <row r="43" spans="1:25" ht="12.6" customHeight="1">
      <c r="A43" s="19" t="s">
        <v>32</v>
      </c>
      <c r="B43" s="95">
        <v>0.2868</v>
      </c>
      <c r="C43" s="95">
        <v>0.28749999999999998</v>
      </c>
      <c r="D43" s="95">
        <v>0.28370000000000001</v>
      </c>
      <c r="E43" s="95"/>
      <c r="F43" s="98"/>
      <c r="G43" s="95">
        <v>0.28299999999999997</v>
      </c>
      <c r="H43" s="95">
        <v>0.28670000000000001</v>
      </c>
      <c r="I43" s="95">
        <v>0.28899999999999998</v>
      </c>
      <c r="J43" s="95">
        <v>0.28720000000000001</v>
      </c>
      <c r="K43" s="98"/>
      <c r="L43" s="95">
        <v>0.27410000000000001</v>
      </c>
      <c r="M43" s="95">
        <v>0.27450000000000002</v>
      </c>
      <c r="N43" s="95">
        <v>0.27510000000000001</v>
      </c>
      <c r="O43" s="95">
        <v>0.27939999999999998</v>
      </c>
      <c r="P43" s="98"/>
      <c r="Q43" s="95">
        <v>0.27410000000000001</v>
      </c>
      <c r="R43" s="95">
        <v>0.26929999999999998</v>
      </c>
      <c r="S43" s="95">
        <v>0.26729999999999998</v>
      </c>
      <c r="T43" s="95">
        <v>0.27429999999999999</v>
      </c>
      <c r="U43" s="98"/>
      <c r="V43" s="95">
        <v>0.28520000000000001</v>
      </c>
      <c r="W43" s="95">
        <v>0.28270000000000001</v>
      </c>
      <c r="X43" s="95">
        <v>0.27379999999999999</v>
      </c>
      <c r="Y43" s="95">
        <v>0.27250000000000002</v>
      </c>
    </row>
    <row r="44" spans="1:25" ht="12.6" customHeight="1">
      <c r="A44" s="19" t="s">
        <v>33</v>
      </c>
      <c r="B44" s="95">
        <v>4.99E-2</v>
      </c>
      <c r="C44" s="95">
        <v>5.2999999999999999E-2</v>
      </c>
      <c r="D44" s="95">
        <v>5.5300000000000002E-2</v>
      </c>
      <c r="E44" s="95"/>
      <c r="F44" s="98"/>
      <c r="G44" s="95">
        <v>4.6100000000000002E-2</v>
      </c>
      <c r="H44" s="95">
        <v>4.8800000000000003E-2</v>
      </c>
      <c r="I44" s="95">
        <v>4.6100000000000002E-2</v>
      </c>
      <c r="J44" s="95">
        <v>4.7899999999999998E-2</v>
      </c>
      <c r="K44" s="98"/>
      <c r="L44" s="95">
        <v>6.0199999999999997E-2</v>
      </c>
      <c r="M44" s="95">
        <v>4.82E-2</v>
      </c>
      <c r="N44" s="95">
        <v>4.8899999999999999E-2</v>
      </c>
      <c r="O44" s="95">
        <v>4.9200000000000001E-2</v>
      </c>
      <c r="P44" s="98"/>
      <c r="Q44" s="95">
        <v>6.0199999999999997E-2</v>
      </c>
      <c r="R44" s="95">
        <v>5.9299999999999999E-2</v>
      </c>
      <c r="S44" s="95">
        <v>5.21E-2</v>
      </c>
      <c r="T44" s="95">
        <v>4.9599999999999998E-2</v>
      </c>
      <c r="U44" s="98"/>
      <c r="V44" s="95">
        <v>8.0199999999999994E-2</v>
      </c>
      <c r="W44" s="95">
        <v>7.5899999999999995E-2</v>
      </c>
      <c r="X44" s="95">
        <v>7.6300000000000007E-2</v>
      </c>
      <c r="Y44" s="95">
        <v>7.2099999999999997E-2</v>
      </c>
    </row>
    <row r="45" spans="1:25" ht="12.6" customHeight="1">
      <c r="A45" s="19" t="s">
        <v>34</v>
      </c>
      <c r="B45" s="95">
        <v>6.2E-2</v>
      </c>
      <c r="C45" s="95">
        <v>6.0900000000000003E-2</v>
      </c>
      <c r="D45" s="95">
        <v>6.0699999999999997E-2</v>
      </c>
      <c r="E45" s="95"/>
      <c r="F45" s="98"/>
      <c r="G45" s="95">
        <v>6.2E-2</v>
      </c>
      <c r="H45" s="95">
        <v>6.2100000000000002E-2</v>
      </c>
      <c r="I45" s="95">
        <v>6.3600000000000004E-2</v>
      </c>
      <c r="J45" s="95">
        <v>6.3799999999999996E-2</v>
      </c>
      <c r="K45" s="98"/>
      <c r="L45" s="95">
        <v>7.1999999999999995E-2</v>
      </c>
      <c r="M45" s="95">
        <v>6.5000000000000002E-2</v>
      </c>
      <c r="N45" s="95">
        <v>6.3299999999999995E-2</v>
      </c>
      <c r="O45" s="95">
        <v>6.2300000000000001E-2</v>
      </c>
      <c r="P45" s="98"/>
      <c r="Q45" s="95">
        <v>7.1999999999999995E-2</v>
      </c>
      <c r="R45" s="95">
        <v>7.3099999999999998E-2</v>
      </c>
      <c r="S45" s="95">
        <v>6.6199999999999995E-2</v>
      </c>
      <c r="T45" s="95">
        <v>6.5500000000000003E-2</v>
      </c>
      <c r="U45" s="98"/>
      <c r="V45" s="95">
        <v>0.06</v>
      </c>
      <c r="W45" s="95">
        <v>5.9299999999999999E-2</v>
      </c>
      <c r="X45" s="95">
        <v>6.1699999999999998E-2</v>
      </c>
      <c r="Y45" s="95">
        <v>6.2899999999999998E-2</v>
      </c>
    </row>
    <row r="46" spans="1:25" ht="12.6" customHeight="1">
      <c r="A46" s="19" t="s">
        <v>35</v>
      </c>
      <c r="B46" s="95">
        <v>8.0399999999999999E-2</v>
      </c>
      <c r="C46" s="95">
        <v>7.9500000000000001E-2</v>
      </c>
      <c r="D46" s="95">
        <v>7.9100000000000004E-2</v>
      </c>
      <c r="E46" s="95"/>
      <c r="F46" s="98"/>
      <c r="G46" s="95">
        <v>7.6499999999999999E-2</v>
      </c>
      <c r="H46" s="95">
        <v>7.5499999999999998E-2</v>
      </c>
      <c r="I46" s="95">
        <v>7.6799999999999993E-2</v>
      </c>
      <c r="J46" s="95">
        <v>7.8200000000000006E-2</v>
      </c>
      <c r="K46" s="98"/>
      <c r="L46" s="95">
        <v>6.2399999999999997E-2</v>
      </c>
      <c r="M46" s="95">
        <v>7.6700000000000004E-2</v>
      </c>
      <c r="N46" s="95">
        <v>7.7299999999999994E-2</v>
      </c>
      <c r="O46" s="95">
        <v>7.7499999999999999E-2</v>
      </c>
      <c r="P46" s="98"/>
      <c r="Q46" s="95">
        <v>6.2399999999999997E-2</v>
      </c>
      <c r="R46" s="95">
        <v>6.4199999999999993E-2</v>
      </c>
      <c r="S46" s="95">
        <v>7.7700000000000005E-2</v>
      </c>
      <c r="T46" s="95">
        <v>7.4899999999999994E-2</v>
      </c>
      <c r="U46" s="98"/>
      <c r="V46" s="95">
        <v>6.0400000000000002E-2</v>
      </c>
      <c r="W46" s="95">
        <v>5.9499999999999997E-2</v>
      </c>
      <c r="X46" s="95">
        <v>6.0199999999999997E-2</v>
      </c>
      <c r="Y46" s="95">
        <v>6.13E-2</v>
      </c>
    </row>
    <row r="47" spans="1:25" ht="12.6" customHeight="1">
      <c r="A47" s="19" t="s">
        <v>36</v>
      </c>
      <c r="B47" s="95">
        <v>6.1499999999999999E-2</v>
      </c>
      <c r="C47" s="95">
        <v>6.08E-2</v>
      </c>
      <c r="D47" s="95">
        <v>6.1199999999999997E-2</v>
      </c>
      <c r="E47" s="95"/>
      <c r="F47" s="98"/>
      <c r="G47" s="95">
        <v>6.6699999999999995E-2</v>
      </c>
      <c r="H47" s="95">
        <v>6.5500000000000003E-2</v>
      </c>
      <c r="I47" s="95">
        <v>6.3700000000000007E-2</v>
      </c>
      <c r="J47" s="95">
        <v>6.25E-2</v>
      </c>
      <c r="K47" s="98"/>
      <c r="L47" s="95">
        <v>5.9299999999999999E-2</v>
      </c>
      <c r="M47" s="95">
        <v>6.2799999999999995E-2</v>
      </c>
      <c r="N47" s="95">
        <v>6.4500000000000002E-2</v>
      </c>
      <c r="O47" s="95">
        <v>6.4399999999999999E-2</v>
      </c>
      <c r="P47" s="98"/>
      <c r="Q47" s="95">
        <v>5.9299999999999999E-2</v>
      </c>
      <c r="R47" s="95">
        <v>5.8700000000000002E-2</v>
      </c>
      <c r="S47" s="95">
        <v>5.9799999999999999E-2</v>
      </c>
      <c r="T47" s="95">
        <v>6.0100000000000001E-2</v>
      </c>
      <c r="U47" s="98"/>
      <c r="V47" s="95">
        <v>5.0999999999999997E-2</v>
      </c>
      <c r="W47" s="95">
        <v>5.5199999999999999E-2</v>
      </c>
      <c r="X47" s="95">
        <v>5.8400000000000001E-2</v>
      </c>
      <c r="Y47" s="95">
        <v>5.9299999999999999E-2</v>
      </c>
    </row>
    <row r="48" spans="1:25" ht="12.6" customHeight="1">
      <c r="A48" s="19" t="s">
        <v>37</v>
      </c>
      <c r="B48" s="95">
        <v>6.5500000000000003E-2</v>
      </c>
      <c r="C48" s="95">
        <v>5.7299999999999997E-2</v>
      </c>
      <c r="D48" s="95">
        <v>5.8799999999999998E-2</v>
      </c>
      <c r="E48" s="95"/>
      <c r="F48" s="98"/>
      <c r="G48" s="95">
        <v>6.8500000000000005E-2</v>
      </c>
      <c r="H48" s="95">
        <v>6.7900000000000002E-2</v>
      </c>
      <c r="I48" s="95">
        <v>6.6100000000000006E-2</v>
      </c>
      <c r="J48" s="95">
        <v>6.5500000000000003E-2</v>
      </c>
      <c r="K48" s="98"/>
      <c r="L48" s="95">
        <v>6.7500000000000004E-2</v>
      </c>
      <c r="M48" s="95">
        <v>7.1900000000000006E-2</v>
      </c>
      <c r="N48" s="95">
        <v>7.0800000000000002E-2</v>
      </c>
      <c r="O48" s="95">
        <v>7.0000000000000007E-2</v>
      </c>
      <c r="P48" s="98"/>
      <c r="Q48" s="95">
        <v>6.7500000000000004E-2</v>
      </c>
      <c r="R48" s="95">
        <v>7.5300000000000006E-2</v>
      </c>
      <c r="S48" s="95">
        <v>7.46E-2</v>
      </c>
      <c r="T48" s="95">
        <v>7.2999999999999995E-2</v>
      </c>
      <c r="U48" s="98"/>
      <c r="V48" s="95">
        <v>7.9200000000000007E-2</v>
      </c>
      <c r="W48" s="95">
        <v>7.8299999999999995E-2</v>
      </c>
      <c r="X48" s="95">
        <v>7.5800000000000006E-2</v>
      </c>
      <c r="Y48" s="95">
        <v>6.7500000000000004E-2</v>
      </c>
    </row>
    <row r="49" spans="1:25" ht="12.6" customHeight="1">
      <c r="A49" s="19" t="s">
        <v>38</v>
      </c>
      <c r="B49" s="95">
        <v>0.19489999999999999</v>
      </c>
      <c r="C49" s="95">
        <v>0.2019</v>
      </c>
      <c r="D49" s="95">
        <v>0.2026</v>
      </c>
      <c r="E49" s="95"/>
      <c r="F49" s="98"/>
      <c r="G49" s="95">
        <v>0.19850000000000001</v>
      </c>
      <c r="H49" s="95">
        <v>0.19620000000000001</v>
      </c>
      <c r="I49" s="95">
        <v>0.1966</v>
      </c>
      <c r="J49" s="95">
        <v>0.19650000000000001</v>
      </c>
      <c r="K49" s="98"/>
      <c r="L49" s="95">
        <v>0.2034</v>
      </c>
      <c r="M49" s="95">
        <v>0.19969999999999999</v>
      </c>
      <c r="N49" s="95">
        <v>0.19969999999999999</v>
      </c>
      <c r="O49" s="95">
        <v>0.19739999999999999</v>
      </c>
      <c r="P49" s="98"/>
      <c r="Q49" s="95">
        <v>0.2034</v>
      </c>
      <c r="R49" s="95">
        <v>0.1958</v>
      </c>
      <c r="S49" s="95">
        <v>0.1966</v>
      </c>
      <c r="T49" s="95">
        <v>0.19700000000000001</v>
      </c>
      <c r="U49" s="98"/>
      <c r="V49" s="95">
        <v>0.18479999999999999</v>
      </c>
      <c r="W49" s="95">
        <v>0.18840000000000001</v>
      </c>
      <c r="X49" s="95">
        <v>0.1933</v>
      </c>
      <c r="Y49" s="95">
        <v>0.2036</v>
      </c>
    </row>
    <row r="50" spans="1:25" ht="12.6" customHeight="1">
      <c r="A50" s="19" t="s">
        <v>39</v>
      </c>
      <c r="B50" s="95">
        <v>0.1167</v>
      </c>
      <c r="C50" s="95">
        <v>0.1172</v>
      </c>
      <c r="D50" s="95">
        <v>0.1177</v>
      </c>
      <c r="E50" s="95"/>
      <c r="F50" s="98"/>
      <c r="G50" s="95">
        <v>0.11219999999999999</v>
      </c>
      <c r="H50" s="95">
        <v>0.1123</v>
      </c>
      <c r="I50" s="95">
        <v>0.1143</v>
      </c>
      <c r="J50" s="95">
        <v>0.11550000000000001</v>
      </c>
      <c r="K50" s="98"/>
      <c r="L50" s="95">
        <v>0.105</v>
      </c>
      <c r="M50" s="95">
        <v>0.11219999999999999</v>
      </c>
      <c r="N50" s="95">
        <v>0.113</v>
      </c>
      <c r="O50" s="95">
        <v>0.11310000000000001</v>
      </c>
      <c r="P50" s="98"/>
      <c r="Q50" s="95">
        <v>0.105</v>
      </c>
      <c r="R50" s="95">
        <v>0.1079</v>
      </c>
      <c r="S50" s="95">
        <v>0.1101</v>
      </c>
      <c r="T50" s="95">
        <v>0.1108</v>
      </c>
      <c r="U50" s="98"/>
      <c r="V50" s="95">
        <v>0.10349999999999999</v>
      </c>
      <c r="W50" s="95">
        <v>0.10299999999999999</v>
      </c>
      <c r="X50" s="95">
        <v>0.1038</v>
      </c>
      <c r="Y50" s="95">
        <v>0.1038</v>
      </c>
    </row>
    <row r="51" spans="1:25" ht="12.6" customHeight="1">
      <c r="A51" s="19" t="s">
        <v>40</v>
      </c>
      <c r="B51" s="95">
        <v>8.2199999999999995E-2</v>
      </c>
      <c r="C51" s="95">
        <v>8.2000000000000003E-2</v>
      </c>
      <c r="D51" s="95">
        <v>8.1000000000000003E-2</v>
      </c>
      <c r="E51" s="95"/>
      <c r="F51" s="98"/>
      <c r="G51" s="95">
        <v>8.6400000000000005E-2</v>
      </c>
      <c r="H51" s="95">
        <v>8.5000000000000006E-2</v>
      </c>
      <c r="I51" s="95">
        <v>8.3900000000000002E-2</v>
      </c>
      <c r="J51" s="95">
        <v>8.3000000000000004E-2</v>
      </c>
      <c r="K51" s="98"/>
      <c r="L51" s="95">
        <v>9.6199999999999994E-2</v>
      </c>
      <c r="M51" s="95">
        <v>8.9099999999999999E-2</v>
      </c>
      <c r="N51" s="95">
        <v>8.7499999999999994E-2</v>
      </c>
      <c r="O51" s="95">
        <v>8.6800000000000002E-2</v>
      </c>
      <c r="P51" s="98"/>
      <c r="Q51" s="95">
        <v>9.6199999999999994E-2</v>
      </c>
      <c r="R51" s="95">
        <v>9.6299999999999997E-2</v>
      </c>
      <c r="S51" s="95">
        <v>9.5500000000000002E-2</v>
      </c>
      <c r="T51" s="95">
        <v>9.4899999999999998E-2</v>
      </c>
      <c r="U51" s="98"/>
      <c r="V51" s="95">
        <v>9.5699999999999993E-2</v>
      </c>
      <c r="W51" s="95">
        <v>9.7699999999999995E-2</v>
      </c>
      <c r="X51" s="95">
        <v>9.6699999999999994E-2</v>
      </c>
      <c r="Y51" s="95">
        <v>9.7100000000000006E-2</v>
      </c>
    </row>
    <row r="52" spans="1:25" ht="12.6" customHeight="1">
      <c r="A52" s="166" t="s">
        <v>28</v>
      </c>
      <c r="B52" s="175">
        <v>0.99999999999999989</v>
      </c>
      <c r="C52" s="175">
        <v>0.99999999999999989</v>
      </c>
      <c r="D52" s="175">
        <v>0.99999999999999989</v>
      </c>
      <c r="E52" s="175"/>
      <c r="F52" s="98"/>
      <c r="G52" s="175">
        <v>0.99999999999999989</v>
      </c>
      <c r="H52" s="175">
        <v>0.99999999999999989</v>
      </c>
      <c r="I52" s="175">
        <v>0.99999999999999989</v>
      </c>
      <c r="J52" s="175">
        <v>0.99999999999999989</v>
      </c>
      <c r="K52" s="98"/>
      <c r="L52" s="175">
        <v>0.99999999999999989</v>
      </c>
      <c r="M52" s="175">
        <v>0.99999999999999989</v>
      </c>
      <c r="N52" s="175">
        <v>0.99999999999999989</v>
      </c>
      <c r="O52" s="175">
        <v>0.99999999999999989</v>
      </c>
      <c r="P52" s="98"/>
      <c r="Q52" s="175">
        <v>1</v>
      </c>
      <c r="R52" s="175">
        <v>1</v>
      </c>
      <c r="S52" s="175">
        <v>0.99999999999999989</v>
      </c>
      <c r="T52" s="175">
        <v>0.99999999999999989</v>
      </c>
      <c r="U52" s="98"/>
      <c r="V52" s="175">
        <v>1</v>
      </c>
      <c r="W52" s="175">
        <v>1</v>
      </c>
      <c r="X52" s="175">
        <v>0.99999999999999989</v>
      </c>
      <c r="Y52" s="175">
        <v>0.99999999999999989</v>
      </c>
    </row>
    <row r="54" spans="1:25" ht="12.6" customHeight="1">
      <c r="A54" s="8" t="s">
        <v>465</v>
      </c>
      <c r="B54" s="8"/>
    </row>
    <row r="55" spans="1:25" ht="12.6" customHeight="1">
      <c r="B55" s="8"/>
      <c r="G55" s="8"/>
    </row>
    <row r="57" spans="1:25" ht="12.6" customHeight="1">
      <c r="A57" s="137" t="s">
        <v>251</v>
      </c>
    </row>
    <row r="59" spans="1:25" ht="12" customHeight="1">
      <c r="A59" s="99"/>
      <c r="B59" s="16" t="s">
        <v>562</v>
      </c>
      <c r="C59" s="16" t="s">
        <v>563</v>
      </c>
      <c r="D59" s="16" t="s">
        <v>564</v>
      </c>
      <c r="E59" s="16" t="s">
        <v>565</v>
      </c>
      <c r="F59" s="98"/>
      <c r="G59" s="93" t="s">
        <v>273</v>
      </c>
      <c r="H59" s="93" t="s">
        <v>274</v>
      </c>
      <c r="I59" s="93" t="s">
        <v>275</v>
      </c>
      <c r="J59" s="93" t="s">
        <v>276</v>
      </c>
      <c r="K59" s="98"/>
      <c r="L59" s="93" t="s">
        <v>195</v>
      </c>
      <c r="M59" s="93" t="s">
        <v>196</v>
      </c>
      <c r="N59" s="93" t="s">
        <v>197</v>
      </c>
      <c r="O59" s="93" t="s">
        <v>198</v>
      </c>
      <c r="P59" s="98"/>
      <c r="Q59" s="93" t="s">
        <v>695</v>
      </c>
      <c r="R59" s="93" t="s">
        <v>696</v>
      </c>
      <c r="S59" s="93" t="s">
        <v>697</v>
      </c>
      <c r="T59" s="93" t="s">
        <v>698</v>
      </c>
      <c r="U59" s="98"/>
      <c r="V59" s="191" t="s">
        <v>699</v>
      </c>
      <c r="W59" s="191" t="s">
        <v>700</v>
      </c>
      <c r="X59" s="191" t="s">
        <v>701</v>
      </c>
      <c r="Y59" s="191" t="s">
        <v>702</v>
      </c>
    </row>
    <row r="60" spans="1:25" ht="10.5">
      <c r="A60" s="100">
        <v>2016</v>
      </c>
      <c r="B60" s="101">
        <v>2.5536555000000001</v>
      </c>
      <c r="C60" s="101">
        <v>6.9066656243348339</v>
      </c>
      <c r="D60" s="101">
        <v>8.5712194469428677</v>
      </c>
      <c r="E60" s="101"/>
      <c r="F60" s="102"/>
      <c r="G60" s="101">
        <v>7.827090568</v>
      </c>
      <c r="H60" s="101">
        <v>11.497896960783615</v>
      </c>
      <c r="I60" s="101">
        <v>14.676666452508478</v>
      </c>
      <c r="J60" s="101">
        <v>16.982470793409913</v>
      </c>
      <c r="K60" s="102"/>
      <c r="L60" s="101" t="s">
        <v>66</v>
      </c>
      <c r="M60" s="101" t="s">
        <v>66</v>
      </c>
      <c r="N60" s="101" t="s">
        <v>66</v>
      </c>
      <c r="O60" s="101" t="s">
        <v>66</v>
      </c>
      <c r="P60" s="102"/>
      <c r="Q60" s="101" t="s">
        <v>66</v>
      </c>
      <c r="R60" s="101" t="s">
        <v>66</v>
      </c>
      <c r="S60" s="101" t="s">
        <v>66</v>
      </c>
      <c r="T60" s="101" t="s">
        <v>66</v>
      </c>
      <c r="U60" s="102"/>
      <c r="V60" s="101" t="s">
        <v>694</v>
      </c>
      <c r="W60" s="101" t="s">
        <v>694</v>
      </c>
      <c r="X60" s="101" t="s">
        <v>694</v>
      </c>
      <c r="Y60" s="101" t="s">
        <v>694</v>
      </c>
    </row>
    <row r="61" spans="1:25" ht="10.5">
      <c r="A61" s="100">
        <v>2015</v>
      </c>
      <c r="B61" s="101">
        <v>15.891566073706281</v>
      </c>
      <c r="C61" s="101">
        <v>14.607176432608155</v>
      </c>
      <c r="D61" s="101">
        <v>13.689917921639957</v>
      </c>
      <c r="E61" s="101"/>
      <c r="F61" s="102"/>
      <c r="G61" s="101">
        <v>7.827090568</v>
      </c>
      <c r="H61" s="101">
        <v>11.497896960783615</v>
      </c>
      <c r="I61" s="101">
        <v>14.676666452508478</v>
      </c>
      <c r="J61" s="101">
        <v>16.982470793409913</v>
      </c>
      <c r="K61" s="102"/>
      <c r="L61" s="101" t="s">
        <v>66</v>
      </c>
      <c r="M61" s="101" t="s">
        <v>66</v>
      </c>
      <c r="N61" s="101" t="s">
        <v>66</v>
      </c>
      <c r="O61" s="101" t="s">
        <v>66</v>
      </c>
      <c r="P61" s="102"/>
      <c r="Q61" s="101" t="s">
        <v>66</v>
      </c>
      <c r="R61" s="101" t="s">
        <v>66</v>
      </c>
      <c r="S61" s="101" t="s">
        <v>66</v>
      </c>
      <c r="T61" s="101" t="s">
        <v>66</v>
      </c>
      <c r="U61" s="102"/>
      <c r="V61" s="101" t="s">
        <v>694</v>
      </c>
      <c r="W61" s="101" t="s">
        <v>694</v>
      </c>
      <c r="X61" s="101" t="s">
        <v>694</v>
      </c>
      <c r="Y61" s="101" t="s">
        <v>694</v>
      </c>
    </row>
    <row r="62" spans="1:25" ht="10.5">
      <c r="A62" s="100">
        <v>2014</v>
      </c>
      <c r="B62" s="101">
        <v>13.369093903232505</v>
      </c>
      <c r="C62" s="101">
        <v>12.316520290913481</v>
      </c>
      <c r="D62" s="101">
        <v>11.484505530274649</v>
      </c>
      <c r="E62" s="101"/>
      <c r="F62" s="102"/>
      <c r="G62" s="101">
        <v>19.225513486666049</v>
      </c>
      <c r="H62" s="101">
        <v>17.348060875841931</v>
      </c>
      <c r="I62" s="101">
        <v>14.52092970487508</v>
      </c>
      <c r="J62" s="101">
        <v>14.326143312509007</v>
      </c>
      <c r="K62" s="102"/>
      <c r="L62" s="101">
        <v>4.3350980087539837</v>
      </c>
      <c r="M62" s="101">
        <v>9.4752889111995895</v>
      </c>
      <c r="N62" s="101">
        <v>14.742449865148414</v>
      </c>
      <c r="O62" s="101">
        <v>19.737119810467448</v>
      </c>
      <c r="P62" s="102"/>
      <c r="Q62" s="101" t="s">
        <v>66</v>
      </c>
      <c r="R62" s="101" t="s">
        <v>66</v>
      </c>
      <c r="S62" s="101" t="s">
        <v>66</v>
      </c>
      <c r="T62" s="101" t="s">
        <v>66</v>
      </c>
      <c r="U62" s="102"/>
      <c r="V62" s="101" t="s">
        <v>694</v>
      </c>
      <c r="W62" s="101" t="s">
        <v>694</v>
      </c>
      <c r="X62" s="101" t="s">
        <v>694</v>
      </c>
      <c r="Y62" s="101" t="s">
        <v>694</v>
      </c>
    </row>
    <row r="63" spans="1:25" ht="12.6" customHeight="1">
      <c r="A63" s="100">
        <v>2013</v>
      </c>
      <c r="B63" s="101">
        <v>9.1441353647156127</v>
      </c>
      <c r="C63" s="101">
        <v>8.4186320344746139</v>
      </c>
      <c r="D63" s="101">
        <v>7.7746666697061526</v>
      </c>
      <c r="E63" s="101"/>
      <c r="F63" s="102"/>
      <c r="G63" s="101">
        <v>13.477662101179391</v>
      </c>
      <c r="H63" s="101">
        <v>12.086715756677439</v>
      </c>
      <c r="I63" s="101">
        <v>10.008518722234548</v>
      </c>
      <c r="J63" s="101">
        <v>9.8484512355480778</v>
      </c>
      <c r="K63" s="102"/>
      <c r="L63" s="101">
        <v>17.09875910531629</v>
      </c>
      <c r="M63" s="101">
        <v>16.317805301136712</v>
      </c>
      <c r="N63" s="101">
        <v>15.331004839724335</v>
      </c>
      <c r="O63" s="101">
        <v>13.900668776881373</v>
      </c>
      <c r="P63" s="102"/>
      <c r="Q63" s="101">
        <v>6.2449056085503551</v>
      </c>
      <c r="R63" s="101">
        <v>9.9854930726920532</v>
      </c>
      <c r="S63" s="101">
        <v>14.602011102608547</v>
      </c>
      <c r="T63" s="101">
        <v>17.414345527286159</v>
      </c>
      <c r="U63" s="102"/>
      <c r="V63" s="101" t="s">
        <v>694</v>
      </c>
      <c r="W63" s="101" t="s">
        <v>694</v>
      </c>
      <c r="X63" s="101" t="s">
        <v>694</v>
      </c>
      <c r="Y63" s="101" t="s">
        <v>694</v>
      </c>
    </row>
    <row r="64" spans="1:25" ht="12.6" customHeight="1">
      <c r="A64" s="100">
        <v>2012</v>
      </c>
      <c r="B64" s="101">
        <v>3.6299784182746984</v>
      </c>
      <c r="C64" s="101">
        <v>3.176398176977469</v>
      </c>
      <c r="D64" s="101">
        <v>2.9414162451314154</v>
      </c>
      <c r="E64" s="101"/>
      <c r="F64" s="102"/>
      <c r="G64" s="101">
        <v>5.7591587939831372</v>
      </c>
      <c r="H64" s="101">
        <v>4.9931008780551682</v>
      </c>
      <c r="I64" s="101">
        <v>4.0860572759051124</v>
      </c>
      <c r="J64" s="101">
        <v>3.9622789786278214</v>
      </c>
      <c r="K64" s="102"/>
      <c r="L64" s="101">
        <v>7.927535830318015</v>
      </c>
      <c r="M64" s="101">
        <v>7.3858427930830644</v>
      </c>
      <c r="N64" s="101">
        <v>6.7598676788977121</v>
      </c>
      <c r="O64" s="101">
        <v>6.003663505825668</v>
      </c>
      <c r="P64" s="102"/>
      <c r="Q64" s="101">
        <v>12.882974743709211</v>
      </c>
      <c r="R64" s="101">
        <v>10.37517531185404</v>
      </c>
      <c r="S64" s="101">
        <v>9.5066776048545076</v>
      </c>
      <c r="T64" s="101">
        <v>8.309444075421899</v>
      </c>
      <c r="U64" s="102"/>
      <c r="V64" s="101" t="s">
        <v>694</v>
      </c>
      <c r="W64" s="101" t="s">
        <v>694</v>
      </c>
      <c r="X64" s="101" t="s">
        <v>694</v>
      </c>
      <c r="Y64" s="101" t="s">
        <v>694</v>
      </c>
    </row>
    <row r="65" spans="1:25" ht="12.6" customHeight="1">
      <c r="A65" s="100">
        <v>2011</v>
      </c>
      <c r="B65" s="101">
        <v>4.0575300728790307</v>
      </c>
      <c r="C65" s="101">
        <v>3.7084564232033133</v>
      </c>
      <c r="D65" s="101">
        <v>3.5233544323185058</v>
      </c>
      <c r="E65" s="101"/>
      <c r="F65" s="102"/>
      <c r="G65" s="101">
        <v>6.0992641899791353</v>
      </c>
      <c r="H65" s="101">
        <v>5.3531727750237987</v>
      </c>
      <c r="I65" s="101">
        <v>4.3259422911951315</v>
      </c>
      <c r="J65" s="101">
        <v>4.3162083918754988</v>
      </c>
      <c r="K65" s="102"/>
      <c r="L65" s="101">
        <v>8.3806506886496486</v>
      </c>
      <c r="M65" s="101">
        <v>7.7738531508134132</v>
      </c>
      <c r="N65" s="101">
        <v>7.1118570007814519</v>
      </c>
      <c r="O65" s="101">
        <v>6.3302671142865909</v>
      </c>
      <c r="P65" s="102"/>
      <c r="Q65" s="101">
        <v>14.043606166728111</v>
      </c>
      <c r="R65" s="101">
        <v>11.213327543952305</v>
      </c>
      <c r="S65" s="101">
        <v>10.11715265210632</v>
      </c>
      <c r="T65" s="101">
        <v>8.7653671000911757</v>
      </c>
      <c r="U65" s="102"/>
      <c r="V65" s="101" t="s">
        <v>694</v>
      </c>
      <c r="W65" s="101" t="s">
        <v>694</v>
      </c>
      <c r="X65" s="101" t="s">
        <v>694</v>
      </c>
      <c r="Y65" s="101" t="s">
        <v>694</v>
      </c>
    </row>
    <row r="66" spans="1:25" ht="12.6" customHeight="1">
      <c r="A66" s="100">
        <v>2010</v>
      </c>
      <c r="B66" s="101">
        <v>2.3810192304153004</v>
      </c>
      <c r="C66" s="101">
        <v>2.2356921937454981</v>
      </c>
      <c r="D66" s="101">
        <v>2.1145848126778946</v>
      </c>
      <c r="E66" s="101"/>
      <c r="F66" s="102"/>
      <c r="G66" s="101">
        <v>3.6206921690386182</v>
      </c>
      <c r="H66" s="101">
        <v>3.2449449174641996</v>
      </c>
      <c r="I66" s="101">
        <v>2.6220250730037149</v>
      </c>
      <c r="J66" s="101">
        <v>2.5990713952633935</v>
      </c>
      <c r="K66" s="102"/>
      <c r="L66" s="101">
        <v>4.809140317759101</v>
      </c>
      <c r="M66" s="101">
        <v>4.5804788933135914</v>
      </c>
      <c r="N66" s="101">
        <v>4.1760371160972927</v>
      </c>
      <c r="O66" s="101">
        <v>3.7888118189288953</v>
      </c>
      <c r="P66" s="102"/>
      <c r="Q66" s="101">
        <v>8.381135541764392</v>
      </c>
      <c r="R66" s="101">
        <v>6.6713855057692859</v>
      </c>
      <c r="S66" s="101">
        <v>6.0029037869630528</v>
      </c>
      <c r="T66" s="101">
        <v>5.1427224290366755</v>
      </c>
      <c r="U66" s="102"/>
      <c r="V66" s="101" t="s">
        <v>694</v>
      </c>
      <c r="W66" s="101" t="s">
        <v>694</v>
      </c>
      <c r="X66" s="101" t="s">
        <v>694</v>
      </c>
      <c r="Y66" s="101" t="s">
        <v>694</v>
      </c>
    </row>
    <row r="67" spans="1:25" ht="12.6" customHeight="1">
      <c r="A67" s="100">
        <v>2009</v>
      </c>
      <c r="B67" s="101">
        <v>1.1878150700036481</v>
      </c>
      <c r="C67" s="101">
        <v>1.1141251291357668</v>
      </c>
      <c r="D67" s="101">
        <v>1.0117257323600259</v>
      </c>
      <c r="E67" s="101"/>
      <c r="F67" s="102"/>
      <c r="G67" s="101">
        <v>1.7342392178381485</v>
      </c>
      <c r="H67" s="101">
        <v>1.5855351327526606</v>
      </c>
      <c r="I67" s="101">
        <v>1.2580060641025126</v>
      </c>
      <c r="J67" s="101">
        <v>1.2578275653955673</v>
      </c>
      <c r="K67" s="102"/>
      <c r="L67" s="101">
        <v>2.8149325958380214</v>
      </c>
      <c r="M67" s="101">
        <v>2.4455702657917162</v>
      </c>
      <c r="N67" s="101">
        <v>2.1523542724671976</v>
      </c>
      <c r="O67" s="101">
        <v>1.7628671930636663</v>
      </c>
      <c r="P67" s="102"/>
      <c r="Q67" s="101">
        <v>4.7841128965597441</v>
      </c>
      <c r="R67" s="101">
        <v>3.6672323346567492</v>
      </c>
      <c r="S67" s="101">
        <v>3.3462617601349827</v>
      </c>
      <c r="T67" s="101">
        <v>2.9027078199904781</v>
      </c>
      <c r="U67" s="102"/>
      <c r="V67" s="101" t="s">
        <v>694</v>
      </c>
      <c r="W67" s="101" t="s">
        <v>694</v>
      </c>
      <c r="X67" s="101" t="s">
        <v>694</v>
      </c>
      <c r="Y67" s="101" t="s">
        <v>694</v>
      </c>
    </row>
    <row r="68" spans="1:25" ht="12.6" customHeight="1">
      <c r="A68" s="100">
        <v>2008</v>
      </c>
      <c r="B68" s="101">
        <v>0.25404441496108804</v>
      </c>
      <c r="C68" s="101">
        <v>0.23860742625977396</v>
      </c>
      <c r="D68" s="101">
        <v>0.122809809465</v>
      </c>
      <c r="E68" s="101"/>
      <c r="F68" s="102"/>
      <c r="G68" s="101">
        <v>0.41205163795892635</v>
      </c>
      <c r="H68" s="101">
        <v>0.39330406969811754</v>
      </c>
      <c r="I68" s="101">
        <v>0.32974367522245901</v>
      </c>
      <c r="J68" s="101">
        <v>0.28866876695651705</v>
      </c>
      <c r="K68" s="102"/>
      <c r="L68" s="101">
        <v>0.64108073581846969</v>
      </c>
      <c r="M68" s="101">
        <v>0.49460918397570391</v>
      </c>
      <c r="N68" s="101">
        <v>0.46257992233627254</v>
      </c>
      <c r="O68" s="101">
        <v>0.41988474853989421</v>
      </c>
      <c r="P68" s="102"/>
      <c r="Q68" s="101">
        <v>1.7158930870438434</v>
      </c>
      <c r="R68" s="101">
        <v>1.3430715101276449</v>
      </c>
      <c r="S68" s="101">
        <v>1.2055066637488423</v>
      </c>
      <c r="T68" s="101">
        <v>0.66597544215325288</v>
      </c>
      <c r="U68" s="102"/>
      <c r="V68" s="101" t="s">
        <v>694</v>
      </c>
      <c r="W68" s="101" t="s">
        <v>694</v>
      </c>
      <c r="X68" s="101" t="s">
        <v>694</v>
      </c>
      <c r="Y68" s="101" t="s">
        <v>694</v>
      </c>
    </row>
    <row r="69" spans="1:25" ht="12.6" customHeight="1">
      <c r="A69" s="100">
        <v>2007</v>
      </c>
      <c r="B69" s="101">
        <v>2.154253587795631</v>
      </c>
      <c r="C69" s="101">
        <v>1.8069437031081133</v>
      </c>
      <c r="D69" s="101">
        <v>1.2403644993771092</v>
      </c>
      <c r="E69" s="101"/>
      <c r="F69" s="102"/>
      <c r="G69" s="101">
        <v>3.6124063810891367</v>
      </c>
      <c r="H69" s="101">
        <v>3.286100275535075</v>
      </c>
      <c r="I69" s="101">
        <v>2.4001517984138472</v>
      </c>
      <c r="J69" s="101">
        <v>2.3143293653548027</v>
      </c>
      <c r="K69" s="102"/>
      <c r="L69" s="101">
        <v>5.3431601916641132</v>
      </c>
      <c r="M69" s="101">
        <v>5.0655935730199229</v>
      </c>
      <c r="N69" s="101">
        <v>4.3126066078355736</v>
      </c>
      <c r="O69" s="101">
        <v>3.8677725032451216</v>
      </c>
      <c r="P69" s="102"/>
      <c r="Q69" s="101">
        <v>8.491501833059047</v>
      </c>
      <c r="R69" s="101">
        <v>6.8939052262975995</v>
      </c>
      <c r="S69" s="101">
        <v>6.2558107898299893</v>
      </c>
      <c r="T69" s="101">
        <v>5.4805858843634256</v>
      </c>
      <c r="U69" s="102"/>
      <c r="V69" s="101" t="s">
        <v>694</v>
      </c>
      <c r="W69" s="101" t="s">
        <v>694</v>
      </c>
      <c r="X69" s="101" t="s">
        <v>694</v>
      </c>
      <c r="Y69" s="101" t="s">
        <v>694</v>
      </c>
    </row>
    <row r="70" spans="1:25" ht="12.6" customHeight="1">
      <c r="A70" s="100">
        <v>2006</v>
      </c>
      <c r="B70" s="101">
        <v>0.91790052234485164</v>
      </c>
      <c r="C70" s="101">
        <v>0.79843385283195889</v>
      </c>
      <c r="D70" s="101">
        <v>0.53506765613803486</v>
      </c>
      <c r="E70" s="101"/>
      <c r="F70" s="102"/>
      <c r="G70" s="101">
        <v>2.6275465525947643</v>
      </c>
      <c r="H70" s="101">
        <v>2.0498225704310711</v>
      </c>
      <c r="I70" s="101">
        <v>1.4035737163977124</v>
      </c>
      <c r="J70" s="101">
        <v>1.1951575506942307</v>
      </c>
      <c r="K70" s="102"/>
      <c r="L70" s="101">
        <v>4.446807914882883</v>
      </c>
      <c r="M70" s="101">
        <v>4.169734834945932</v>
      </c>
      <c r="N70" s="101">
        <v>3.4928259702503648</v>
      </c>
      <c r="O70" s="101">
        <v>2.8034977089148518</v>
      </c>
      <c r="P70" s="102"/>
      <c r="Q70" s="101">
        <v>7.2869365212276023</v>
      </c>
      <c r="R70" s="101">
        <v>5.9415223552406848</v>
      </c>
      <c r="S70" s="101">
        <v>5.3153969475236451</v>
      </c>
      <c r="T70" s="101">
        <v>4.6282406498625273</v>
      </c>
      <c r="U70" s="102"/>
      <c r="V70" s="101" t="s">
        <v>694</v>
      </c>
      <c r="W70" s="101" t="s">
        <v>694</v>
      </c>
      <c r="X70" s="101" t="s">
        <v>694</v>
      </c>
      <c r="Y70" s="101" t="s">
        <v>694</v>
      </c>
    </row>
    <row r="71" spans="1:25" ht="12.6" customHeight="1">
      <c r="A71" s="100">
        <v>2005</v>
      </c>
      <c r="B71" s="101">
        <v>0.24619239911010513</v>
      </c>
      <c r="C71" s="101">
        <v>0.22823959840168179</v>
      </c>
      <c r="D71" s="101">
        <v>0.21546426215940181</v>
      </c>
      <c r="E71" s="101"/>
      <c r="F71" s="102"/>
      <c r="G71" s="101">
        <v>0.47921505547690829</v>
      </c>
      <c r="H71" s="101">
        <v>0.36027431851521169</v>
      </c>
      <c r="I71" s="101">
        <v>0.30107155972413668</v>
      </c>
      <c r="J71" s="101">
        <v>0.29350708817445192</v>
      </c>
      <c r="K71" s="102"/>
      <c r="L71" s="101">
        <v>1.3825339907911498</v>
      </c>
      <c r="M71" s="101">
        <v>1.2423386862687591</v>
      </c>
      <c r="N71" s="101">
        <v>1.0404481846445264</v>
      </c>
      <c r="O71" s="101">
        <v>0.68555160863940223</v>
      </c>
      <c r="P71" s="102"/>
      <c r="Q71" s="101">
        <v>3.7950223264547045</v>
      </c>
      <c r="R71" s="101">
        <v>3.0459081601802636</v>
      </c>
      <c r="S71" s="101">
        <v>2.5584459254600129</v>
      </c>
      <c r="T71" s="101">
        <v>2.052798842420926</v>
      </c>
      <c r="U71" s="102"/>
      <c r="V71" s="101" t="s">
        <v>694</v>
      </c>
      <c r="W71" s="101" t="s">
        <v>694</v>
      </c>
      <c r="X71" s="101" t="s">
        <v>694</v>
      </c>
      <c r="Y71" s="101" t="s">
        <v>694</v>
      </c>
    </row>
    <row r="72" spans="1:25" ht="12.6" customHeight="1">
      <c r="A72" s="100">
        <v>2004</v>
      </c>
      <c r="B72" s="101">
        <v>0.18446527925224046</v>
      </c>
      <c r="C72" s="101">
        <v>0.16869648549772565</v>
      </c>
      <c r="D72" s="101">
        <v>0.15930170738987692</v>
      </c>
      <c r="E72" s="101"/>
      <c r="F72" s="102"/>
      <c r="G72" s="101">
        <v>0.29850312470905155</v>
      </c>
      <c r="H72" s="101">
        <v>0.27291336650734327</v>
      </c>
      <c r="I72" s="101">
        <v>0.22904647187593602</v>
      </c>
      <c r="J72" s="101">
        <v>0.22678711716814365</v>
      </c>
      <c r="K72" s="102"/>
      <c r="L72" s="101">
        <v>0.42410875430098272</v>
      </c>
      <c r="M72" s="101">
        <v>0.40850158048479646</v>
      </c>
      <c r="N72" s="101">
        <v>0.34368356383890336</v>
      </c>
      <c r="O72" s="101">
        <v>0.30791054423158598</v>
      </c>
      <c r="P72" s="102"/>
      <c r="Q72" s="101">
        <v>1.173640972321254</v>
      </c>
      <c r="R72" s="101">
        <v>0.83081436968392275</v>
      </c>
      <c r="S72" s="101">
        <v>0.64564124937245126</v>
      </c>
      <c r="T72" s="101">
        <v>0.43673472810565261</v>
      </c>
      <c r="U72" s="102"/>
      <c r="V72" s="101" t="s">
        <v>694</v>
      </c>
      <c r="W72" s="101" t="s">
        <v>694</v>
      </c>
      <c r="X72" s="101" t="s">
        <v>694</v>
      </c>
      <c r="Y72" s="101" t="s">
        <v>694</v>
      </c>
    </row>
    <row r="73" spans="1:25" ht="12.6" customHeight="1">
      <c r="A73" s="100">
        <v>2003</v>
      </c>
      <c r="B73" s="101">
        <v>1.8940365656553E-2</v>
      </c>
      <c r="C73" s="101">
        <v>1.8414004464211198E-2</v>
      </c>
      <c r="D73" s="101">
        <v>1.7734320067205701E-2</v>
      </c>
      <c r="E73" s="101"/>
      <c r="F73" s="102"/>
      <c r="G73" s="101">
        <v>2.6731672418443198E-2</v>
      </c>
      <c r="H73" s="101">
        <v>2.4237654319052598E-2</v>
      </c>
      <c r="I73" s="101">
        <v>2.01841590771666E-2</v>
      </c>
      <c r="J73" s="101">
        <v>1.9952523587585098E-2</v>
      </c>
      <c r="K73" s="102"/>
      <c r="L73" s="101">
        <v>3.7426321365810394E-2</v>
      </c>
      <c r="M73" s="101">
        <v>3.5885063927640702E-2</v>
      </c>
      <c r="N73" s="101">
        <v>3.3932972359789995E-2</v>
      </c>
      <c r="O73" s="101">
        <v>2.8987040653662897E-2</v>
      </c>
      <c r="P73" s="102"/>
      <c r="Q73" s="101">
        <v>5.9204610029862402E-2</v>
      </c>
      <c r="R73" s="101">
        <v>4.7137199495007498E-2</v>
      </c>
      <c r="S73" s="101">
        <v>4.2997624071280195E-2</v>
      </c>
      <c r="T73" s="101">
        <v>3.7956142031770404E-2</v>
      </c>
      <c r="U73" s="102"/>
      <c r="V73" s="101" t="s">
        <v>694</v>
      </c>
      <c r="W73" s="101" t="s">
        <v>694</v>
      </c>
      <c r="X73" s="101" t="s">
        <v>694</v>
      </c>
      <c r="Y73" s="101" t="s">
        <v>694</v>
      </c>
    </row>
    <row r="74" spans="1:25" ht="12.6" customHeight="1">
      <c r="A74" s="100">
        <v>2002</v>
      </c>
      <c r="B74" s="101">
        <v>4.4612013359250004E-2</v>
      </c>
      <c r="C74" s="101">
        <v>4.2327602367336001E-2</v>
      </c>
      <c r="D74" s="101">
        <v>2.7047014543799999E-2</v>
      </c>
      <c r="E74" s="101"/>
      <c r="F74" s="102"/>
      <c r="G74" s="101">
        <v>6.3003856857119997E-2</v>
      </c>
      <c r="H74" s="101">
        <v>5.7681300057562002E-2</v>
      </c>
      <c r="I74" s="101">
        <v>4.7471241180547998E-2</v>
      </c>
      <c r="J74" s="101">
        <v>4.8058604930825997E-2</v>
      </c>
      <c r="K74" s="103"/>
      <c r="L74" s="101">
        <v>7.6099820807072005E-2</v>
      </c>
      <c r="M74" s="101">
        <v>7.4951572860394E-2</v>
      </c>
      <c r="N74" s="101">
        <v>6.970968231715001E-2</v>
      </c>
      <c r="O74" s="101">
        <v>6.4699988969586009E-2</v>
      </c>
      <c r="P74" s="103"/>
      <c r="Q74" s="101">
        <v>0.122971451800064</v>
      </c>
      <c r="R74" s="101">
        <v>9.8958895570149988E-2</v>
      </c>
      <c r="S74" s="101">
        <v>8.8789904945031986E-2</v>
      </c>
      <c r="T74" s="101">
        <v>7.7504290723376001E-2</v>
      </c>
      <c r="U74" s="103"/>
      <c r="V74" s="101" t="s">
        <v>694</v>
      </c>
      <c r="W74" s="101" t="s">
        <v>694</v>
      </c>
      <c r="X74" s="101" t="s">
        <v>694</v>
      </c>
      <c r="Y74" s="101" t="s">
        <v>694</v>
      </c>
    </row>
    <row r="75" spans="1:25" ht="12.6" customHeight="1">
      <c r="A75" s="100">
        <v>2001</v>
      </c>
      <c r="B75" s="101">
        <v>0.13438499457284045</v>
      </c>
      <c r="C75" s="101">
        <v>0.13314918173684395</v>
      </c>
      <c r="D75" s="101">
        <v>0.13376402713587335</v>
      </c>
      <c r="E75" s="101"/>
      <c r="F75" s="102"/>
      <c r="G75" s="101">
        <v>0.14843148341569765</v>
      </c>
      <c r="H75" s="101">
        <v>0.14315711969218919</v>
      </c>
      <c r="I75" s="101">
        <v>0.12804392732928296</v>
      </c>
      <c r="J75" s="101">
        <v>0.13534179775103861</v>
      </c>
      <c r="K75" s="102"/>
      <c r="L75" s="101">
        <v>0.14892688978142088</v>
      </c>
      <c r="M75" s="101">
        <v>0.14959730959601386</v>
      </c>
      <c r="N75" s="101">
        <v>0.14778218893973455</v>
      </c>
      <c r="O75" s="101">
        <v>0.14294337176870758</v>
      </c>
      <c r="P75" s="102"/>
      <c r="Q75" s="101">
        <v>0.20058145703476549</v>
      </c>
      <c r="R75" s="101">
        <v>0.16603860277621421</v>
      </c>
      <c r="S75" s="101">
        <v>0.15869078696441588</v>
      </c>
      <c r="T75" s="101">
        <v>0.14633935841157777</v>
      </c>
      <c r="U75" s="102"/>
      <c r="V75" s="101" t="s">
        <v>694</v>
      </c>
      <c r="W75" s="101" t="s">
        <v>694</v>
      </c>
      <c r="X75" s="101" t="s">
        <v>694</v>
      </c>
      <c r="Y75" s="101" t="s">
        <v>694</v>
      </c>
    </row>
    <row r="76" spans="1:25" ht="12.6" customHeight="1">
      <c r="A76" s="104" t="s">
        <v>108</v>
      </c>
      <c r="B76" s="101">
        <v>0</v>
      </c>
      <c r="C76" s="101">
        <v>0</v>
      </c>
      <c r="D76" s="101">
        <v>0</v>
      </c>
      <c r="E76" s="101"/>
      <c r="F76" s="103"/>
      <c r="G76" s="101">
        <v>0</v>
      </c>
      <c r="H76" s="101">
        <v>0</v>
      </c>
      <c r="I76" s="101">
        <v>0</v>
      </c>
      <c r="J76" s="101">
        <v>0</v>
      </c>
      <c r="K76" s="105"/>
      <c r="L76" s="101">
        <v>0</v>
      </c>
      <c r="M76" s="101">
        <v>0</v>
      </c>
      <c r="N76" s="101">
        <v>0</v>
      </c>
      <c r="O76" s="101">
        <v>0</v>
      </c>
      <c r="P76" s="105"/>
      <c r="Q76" s="101">
        <v>0</v>
      </c>
      <c r="R76" s="101">
        <v>0</v>
      </c>
      <c r="S76" s="101">
        <v>0</v>
      </c>
      <c r="T76" s="101">
        <v>0</v>
      </c>
      <c r="U76" s="105"/>
      <c r="V76" s="101" t="s">
        <v>694</v>
      </c>
      <c r="W76" s="101" t="s">
        <v>694</v>
      </c>
      <c r="X76" s="101" t="s">
        <v>694</v>
      </c>
      <c r="Y76" s="101" t="s">
        <v>694</v>
      </c>
    </row>
    <row r="77" spans="1:25" ht="12.6" customHeight="1">
      <c r="A77" s="176" t="s">
        <v>28</v>
      </c>
      <c r="B77" s="177">
        <f>SUM(B61:B76)</f>
        <v>53.615931710279639</v>
      </c>
      <c r="C77" s="177">
        <f>SUM(C61:C76)</f>
        <v>49.011812535725944</v>
      </c>
      <c r="D77" s="177">
        <f>SUM(D61:D76)</f>
        <v>44.991724640384895</v>
      </c>
      <c r="E77" s="177"/>
      <c r="F77" s="102"/>
      <c r="G77" s="177">
        <v>65.41151029120455</v>
      </c>
      <c r="H77" s="177">
        <v>62.696917971354431</v>
      </c>
      <c r="I77" s="177">
        <v>56.357432133045656</v>
      </c>
      <c r="J77" s="177">
        <v>56.357432133045656</v>
      </c>
      <c r="K77" s="105"/>
      <c r="L77" s="177">
        <v>57.866261166046968</v>
      </c>
      <c r="M77" s="177">
        <v>59.620051120417251</v>
      </c>
      <c r="N77" s="177">
        <v>60.177139865638722</v>
      </c>
      <c r="O77" s="177">
        <v>59.844645734416467</v>
      </c>
      <c r="P77" s="105"/>
      <c r="Q77" s="177" t="s">
        <v>694</v>
      </c>
      <c r="R77" s="177" t="s">
        <v>694</v>
      </c>
      <c r="S77" s="177" t="s">
        <v>694</v>
      </c>
      <c r="T77" s="177" t="s">
        <v>694</v>
      </c>
      <c r="U77" s="105"/>
      <c r="V77" s="177" t="s">
        <v>694</v>
      </c>
      <c r="W77" s="177" t="s">
        <v>694</v>
      </c>
      <c r="X77" s="177" t="s">
        <v>694</v>
      </c>
      <c r="Y77" s="177" t="s">
        <v>694</v>
      </c>
    </row>
    <row r="79" spans="1:25" ht="12.6" customHeight="1">
      <c r="A79" s="137" t="s">
        <v>252</v>
      </c>
    </row>
    <row r="81" spans="1:25" ht="12" customHeight="1">
      <c r="A81" s="99"/>
      <c r="B81" s="16" t="s">
        <v>562</v>
      </c>
      <c r="C81" s="16" t="s">
        <v>563</v>
      </c>
      <c r="D81" s="16" t="s">
        <v>564</v>
      </c>
      <c r="E81" s="16" t="s">
        <v>565</v>
      </c>
      <c r="F81" s="98"/>
      <c r="G81" s="93" t="s">
        <v>273</v>
      </c>
      <c r="H81" s="93" t="s">
        <v>274</v>
      </c>
      <c r="I81" s="93" t="s">
        <v>275</v>
      </c>
      <c r="J81" s="93" t="s">
        <v>276</v>
      </c>
      <c r="K81" s="98"/>
      <c r="L81" s="93" t="s">
        <v>195</v>
      </c>
      <c r="M81" s="93" t="s">
        <v>196</v>
      </c>
      <c r="N81" s="93" t="s">
        <v>197</v>
      </c>
      <c r="O81" s="93" t="s">
        <v>198</v>
      </c>
      <c r="P81" s="98"/>
      <c r="Q81" s="93" t="s">
        <v>695</v>
      </c>
      <c r="R81" s="93" t="s">
        <v>696</v>
      </c>
      <c r="S81" s="93" t="s">
        <v>697</v>
      </c>
      <c r="T81" s="93" t="s">
        <v>698</v>
      </c>
      <c r="U81" s="98"/>
      <c r="V81" s="191" t="s">
        <v>699</v>
      </c>
      <c r="W81" s="191" t="s">
        <v>700</v>
      </c>
      <c r="X81" s="191" t="s">
        <v>701</v>
      </c>
      <c r="Y81" s="191" t="s">
        <v>702</v>
      </c>
    </row>
    <row r="82" spans="1:25" ht="12.6" customHeight="1">
      <c r="A82" s="100">
        <v>2016</v>
      </c>
      <c r="B82" s="101">
        <v>57.878002606700029</v>
      </c>
      <c r="C82" s="101">
        <v>115.14767231236526</v>
      </c>
      <c r="D82" s="101">
        <v>152.15914256288525</v>
      </c>
      <c r="E82" s="101"/>
      <c r="F82" s="102"/>
      <c r="G82" s="101" t="s">
        <v>66</v>
      </c>
      <c r="H82" s="101" t="s">
        <v>66</v>
      </c>
      <c r="I82" s="101" t="s">
        <v>66</v>
      </c>
      <c r="J82" s="101" t="s">
        <v>66</v>
      </c>
      <c r="K82" s="102"/>
      <c r="L82" s="101" t="s">
        <v>66</v>
      </c>
      <c r="M82" s="101" t="s">
        <v>66</v>
      </c>
      <c r="N82" s="101" t="s">
        <v>66</v>
      </c>
      <c r="O82" s="101" t="s">
        <v>66</v>
      </c>
      <c r="P82" s="102"/>
      <c r="Q82" s="101" t="s">
        <v>66</v>
      </c>
      <c r="R82" s="101" t="s">
        <v>66</v>
      </c>
      <c r="S82" s="101" t="s">
        <v>66</v>
      </c>
      <c r="T82" s="101" t="s">
        <v>66</v>
      </c>
      <c r="U82" s="102"/>
      <c r="V82" s="101" t="s">
        <v>66</v>
      </c>
      <c r="W82" s="101" t="s">
        <v>66</v>
      </c>
      <c r="X82" s="101" t="s">
        <v>66</v>
      </c>
      <c r="Y82" s="101" t="s">
        <v>66</v>
      </c>
    </row>
    <row r="83" spans="1:25" ht="12.6" customHeight="1">
      <c r="A83" s="100">
        <v>2015</v>
      </c>
      <c r="B83" s="101">
        <v>199.35132134456788</v>
      </c>
      <c r="C83" s="101">
        <v>193.56106169887894</v>
      </c>
      <c r="D83" s="101">
        <v>188.26493851558098</v>
      </c>
      <c r="E83" s="101"/>
      <c r="F83" s="102"/>
      <c r="G83" s="101">
        <v>36.193469361165029</v>
      </c>
      <c r="H83" s="101">
        <v>85.060337428575025</v>
      </c>
      <c r="I83" s="101">
        <v>136.33657875990664</v>
      </c>
      <c r="J83" s="101">
        <v>203.14244066113417</v>
      </c>
      <c r="K83" s="102"/>
      <c r="L83" s="101" t="s">
        <v>66</v>
      </c>
      <c r="M83" s="101" t="s">
        <v>66</v>
      </c>
      <c r="N83" s="101" t="s">
        <v>66</v>
      </c>
      <c r="O83" s="101" t="s">
        <v>66</v>
      </c>
      <c r="P83" s="102"/>
      <c r="Q83" s="101" t="s">
        <v>66</v>
      </c>
      <c r="R83" s="101" t="s">
        <v>66</v>
      </c>
      <c r="S83" s="101" t="s">
        <v>66</v>
      </c>
      <c r="T83" s="101" t="s">
        <v>66</v>
      </c>
      <c r="U83" s="102"/>
      <c r="V83" s="101" t="s">
        <v>66</v>
      </c>
      <c r="W83" s="101" t="s">
        <v>66</v>
      </c>
      <c r="X83" s="101" t="s">
        <v>66</v>
      </c>
      <c r="Y83" s="101" t="s">
        <v>66</v>
      </c>
    </row>
    <row r="84" spans="1:25" ht="12.6" customHeight="1">
      <c r="A84" s="100">
        <v>2014</v>
      </c>
      <c r="B84" s="101">
        <v>168.78115709108323</v>
      </c>
      <c r="C84" s="101">
        <v>163.37285709930654</v>
      </c>
      <c r="D84" s="101">
        <v>153.83176574177037</v>
      </c>
      <c r="E84" s="101"/>
      <c r="F84" s="102"/>
      <c r="G84" s="101">
        <v>193.26479499118014</v>
      </c>
      <c r="H84" s="101">
        <v>186.89663679261909</v>
      </c>
      <c r="I84" s="101">
        <v>181.45753714701661</v>
      </c>
      <c r="J84" s="101">
        <v>174.75109641119252</v>
      </c>
      <c r="K84" s="102"/>
      <c r="L84" s="101">
        <v>19.28700732299999</v>
      </c>
      <c r="M84" s="101">
        <v>108.39920608743205</v>
      </c>
      <c r="N84" s="101">
        <v>145.27901688235326</v>
      </c>
      <c r="O84" s="101">
        <v>199.87543580671357</v>
      </c>
      <c r="P84" s="102"/>
      <c r="Q84" s="101" t="s">
        <v>66</v>
      </c>
      <c r="R84" s="101" t="s">
        <v>66</v>
      </c>
      <c r="S84" s="101" t="s">
        <v>66</v>
      </c>
      <c r="T84" s="101" t="s">
        <v>66</v>
      </c>
      <c r="U84" s="102"/>
      <c r="V84" s="101" t="s">
        <v>66</v>
      </c>
      <c r="W84" s="101" t="s">
        <v>66</v>
      </c>
      <c r="X84" s="101" t="s">
        <v>66</v>
      </c>
      <c r="Y84" s="101" t="s">
        <v>66</v>
      </c>
    </row>
    <row r="85" spans="1:25" ht="12.6" customHeight="1">
      <c r="A85" s="100">
        <v>2013</v>
      </c>
      <c r="B85" s="101">
        <v>99.420790420785352</v>
      </c>
      <c r="C85" s="101">
        <v>91.87097177531534</v>
      </c>
      <c r="D85" s="101">
        <v>83.934292115115326</v>
      </c>
      <c r="E85" s="101"/>
      <c r="F85" s="102"/>
      <c r="G85" s="101">
        <v>141.85896263539431</v>
      </c>
      <c r="H85" s="101">
        <v>135.58644613916275</v>
      </c>
      <c r="I85" s="101">
        <v>130.35560018096243</v>
      </c>
      <c r="J85" s="101">
        <v>121.5461443830397</v>
      </c>
      <c r="K85" s="102"/>
      <c r="L85" s="101">
        <v>159.70119979430274</v>
      </c>
      <c r="M85" s="101">
        <v>152.03451284711835</v>
      </c>
      <c r="N85" s="101">
        <v>150.48424661718116</v>
      </c>
      <c r="O85" s="101">
        <v>146.44544351883226</v>
      </c>
      <c r="P85" s="102"/>
      <c r="Q85" s="101">
        <v>31.913600980000002</v>
      </c>
      <c r="R85" s="101">
        <v>81.185008911765465</v>
      </c>
      <c r="S85" s="101">
        <v>113.23082768741415</v>
      </c>
      <c r="T85" s="101">
        <v>163.99241569912789</v>
      </c>
      <c r="U85" s="102"/>
      <c r="V85" s="101" t="s">
        <v>66</v>
      </c>
      <c r="W85" s="101" t="s">
        <v>66</v>
      </c>
      <c r="X85" s="101" t="s">
        <v>66</v>
      </c>
      <c r="Y85" s="101" t="s">
        <v>66</v>
      </c>
    </row>
    <row r="86" spans="1:25" ht="12.6" customHeight="1">
      <c r="A86" s="100">
        <v>2012</v>
      </c>
      <c r="B86" s="101">
        <v>98.211015022494408</v>
      </c>
      <c r="C86" s="101">
        <v>92.041739405335321</v>
      </c>
      <c r="D86" s="101">
        <v>87.004516172646575</v>
      </c>
      <c r="E86" s="101"/>
      <c r="F86" s="102"/>
      <c r="G86" s="101">
        <v>137.9749206611161</v>
      </c>
      <c r="H86" s="101">
        <v>127.18645964172445</v>
      </c>
      <c r="I86" s="101">
        <v>117.10404887087942</v>
      </c>
      <c r="J86" s="101">
        <v>104.51980225800349</v>
      </c>
      <c r="K86" s="102"/>
      <c r="L86" s="101">
        <v>186.48411271501439</v>
      </c>
      <c r="M86" s="101">
        <v>169.21061597890281</v>
      </c>
      <c r="N86" s="101">
        <v>164.31647731720724</v>
      </c>
      <c r="O86" s="101">
        <v>156.50239901074545</v>
      </c>
      <c r="P86" s="102"/>
      <c r="Q86" s="101">
        <v>229.18050144695667</v>
      </c>
      <c r="R86" s="101">
        <v>221.12632799332769</v>
      </c>
      <c r="S86" s="101">
        <v>209.43227883006634</v>
      </c>
      <c r="T86" s="101">
        <v>195.9034035242004</v>
      </c>
      <c r="U86" s="102"/>
      <c r="V86" s="101">
        <v>58.803193605199993</v>
      </c>
      <c r="W86" s="101">
        <v>124.96996189519994</v>
      </c>
      <c r="X86" s="101">
        <v>177.53840675216532</v>
      </c>
      <c r="Y86" s="101">
        <v>237.32386670819685</v>
      </c>
    </row>
    <row r="87" spans="1:25" ht="12.6" customHeight="1">
      <c r="A87" s="100">
        <v>2011</v>
      </c>
      <c r="B87" s="101">
        <v>79.213479499372227</v>
      </c>
      <c r="C87" s="101">
        <v>70.700451320881456</v>
      </c>
      <c r="D87" s="101">
        <v>60.621152747799961</v>
      </c>
      <c r="E87" s="101"/>
      <c r="F87" s="102"/>
      <c r="G87" s="101">
        <v>131.97590756539668</v>
      </c>
      <c r="H87" s="101">
        <v>126.14594296760983</v>
      </c>
      <c r="I87" s="101">
        <v>117.33649783687066</v>
      </c>
      <c r="J87" s="101">
        <v>95.321679522961034</v>
      </c>
      <c r="K87" s="102"/>
      <c r="L87" s="101">
        <v>193.57167799305279</v>
      </c>
      <c r="M87" s="101">
        <v>179.35727459725086</v>
      </c>
      <c r="N87" s="101">
        <v>170.23771067647712</v>
      </c>
      <c r="O87" s="101">
        <v>159.30135639170823</v>
      </c>
      <c r="P87" s="102"/>
      <c r="Q87" s="101">
        <v>264.61397021573498</v>
      </c>
      <c r="R87" s="101">
        <v>248.72601420874412</v>
      </c>
      <c r="S87" s="101">
        <v>234.17543842862852</v>
      </c>
      <c r="T87" s="101">
        <v>209.20180404638239</v>
      </c>
      <c r="U87" s="102"/>
      <c r="V87" s="101">
        <v>320.82168661319741</v>
      </c>
      <c r="W87" s="101">
        <v>306.23957400226431</v>
      </c>
      <c r="X87" s="101">
        <v>291.46878746036521</v>
      </c>
      <c r="Y87" s="101">
        <v>280.63347747919454</v>
      </c>
    </row>
    <row r="88" spans="1:25" ht="12.6" customHeight="1">
      <c r="A88" s="100">
        <v>2010</v>
      </c>
      <c r="B88" s="101">
        <v>104.73659353947214</v>
      </c>
      <c r="C88" s="101">
        <v>103.20202396027422</v>
      </c>
      <c r="D88" s="101">
        <v>99.066712321344653</v>
      </c>
      <c r="E88" s="101"/>
      <c r="F88" s="102"/>
      <c r="G88" s="101">
        <v>139.18324325577919</v>
      </c>
      <c r="H88" s="101">
        <v>133.02408808547247</v>
      </c>
      <c r="I88" s="101">
        <v>125.33552947665048</v>
      </c>
      <c r="J88" s="101">
        <v>114.93015489781931</v>
      </c>
      <c r="K88" s="102"/>
      <c r="L88" s="101">
        <v>167.33767120883056</v>
      </c>
      <c r="M88" s="101">
        <v>158.12193502047987</v>
      </c>
      <c r="N88" s="101">
        <v>156.5215197199899</v>
      </c>
      <c r="O88" s="101">
        <v>150.79266334543297</v>
      </c>
      <c r="P88" s="102"/>
      <c r="Q88" s="101">
        <v>215.57582396732479</v>
      </c>
      <c r="R88" s="101">
        <v>203.70191962021121</v>
      </c>
      <c r="S88" s="101">
        <v>194.16725749778914</v>
      </c>
      <c r="T88" s="101">
        <v>182.78899564574911</v>
      </c>
      <c r="U88" s="102"/>
      <c r="V88" s="101">
        <v>298.10751953665141</v>
      </c>
      <c r="W88" s="101">
        <v>262.99028227679554</v>
      </c>
      <c r="X88" s="101">
        <v>234.06905094590178</v>
      </c>
      <c r="Y88" s="101">
        <v>227.63856685614107</v>
      </c>
    </row>
    <row r="89" spans="1:25" ht="12.6" customHeight="1">
      <c r="A89" s="100">
        <v>2009</v>
      </c>
      <c r="B89" s="101">
        <v>59.885200066400543</v>
      </c>
      <c r="C89" s="101">
        <v>56.373084170123896</v>
      </c>
      <c r="D89" s="101">
        <v>53.837379794466038</v>
      </c>
      <c r="E89" s="101"/>
      <c r="F89" s="102"/>
      <c r="G89" s="101">
        <v>82.917545696533935</v>
      </c>
      <c r="H89" s="101">
        <v>79.673005550381703</v>
      </c>
      <c r="I89" s="101">
        <v>68.506733285387114</v>
      </c>
      <c r="J89" s="101">
        <v>66.390183648865445</v>
      </c>
      <c r="K89" s="102"/>
      <c r="L89" s="101">
        <v>112.40478417530457</v>
      </c>
      <c r="M89" s="101">
        <v>103.613813964389</v>
      </c>
      <c r="N89" s="101">
        <v>100.77938356028345</v>
      </c>
      <c r="O89" s="101">
        <v>91.144719843961056</v>
      </c>
      <c r="P89" s="102"/>
      <c r="Q89" s="101">
        <v>168.40582293845895</v>
      </c>
      <c r="R89" s="101">
        <v>145.45228465228607</v>
      </c>
      <c r="S89" s="101">
        <v>140.88507974922604</v>
      </c>
      <c r="T89" s="101">
        <v>132.37393763572246</v>
      </c>
      <c r="U89" s="102"/>
      <c r="V89" s="101">
        <v>230.29330256960057</v>
      </c>
      <c r="W89" s="101">
        <v>219.59238279066184</v>
      </c>
      <c r="X89" s="101">
        <v>208.36700756587814</v>
      </c>
      <c r="Y89" s="101">
        <v>185.41400661271771</v>
      </c>
    </row>
    <row r="90" spans="1:25" ht="12.6" customHeight="1">
      <c r="A90" s="100">
        <v>2008</v>
      </c>
      <c r="B90" s="101">
        <v>101.58638275374541</v>
      </c>
      <c r="C90" s="101">
        <v>98.434722479482502</v>
      </c>
      <c r="D90" s="101">
        <v>94.035541154165003</v>
      </c>
      <c r="E90" s="101"/>
      <c r="F90" s="102"/>
      <c r="G90" s="101">
        <v>130.11843409488168</v>
      </c>
      <c r="H90" s="101">
        <v>117.38728511548435</v>
      </c>
      <c r="I90" s="101">
        <v>112.28428540482406</v>
      </c>
      <c r="J90" s="101">
        <v>104.54747179168548</v>
      </c>
      <c r="K90" s="102"/>
      <c r="L90" s="101">
        <v>151.93054300836693</v>
      </c>
      <c r="M90" s="101">
        <v>144.2557181942214</v>
      </c>
      <c r="N90" s="101">
        <v>143.24303880322228</v>
      </c>
      <c r="O90" s="101">
        <v>136.06095162953093</v>
      </c>
      <c r="P90" s="102"/>
      <c r="Q90" s="101">
        <v>203.33353851203407</v>
      </c>
      <c r="R90" s="101">
        <v>192.46618459467589</v>
      </c>
      <c r="S90" s="101">
        <v>180.28961098044812</v>
      </c>
      <c r="T90" s="101">
        <v>162.51268733928327</v>
      </c>
      <c r="U90" s="102"/>
      <c r="V90" s="101">
        <v>344.36469734118606</v>
      </c>
      <c r="W90" s="101">
        <v>261.7245024496969</v>
      </c>
      <c r="X90" s="101">
        <v>234.16925380371407</v>
      </c>
      <c r="Y90" s="101">
        <v>219.16050253821854</v>
      </c>
    </row>
    <row r="91" spans="1:25" ht="12.6" customHeight="1">
      <c r="A91" s="100">
        <v>2007</v>
      </c>
      <c r="B91" s="101">
        <v>101.02957038917063</v>
      </c>
      <c r="C91" s="101">
        <v>97.151781985605737</v>
      </c>
      <c r="D91" s="101">
        <v>89.741234431202813</v>
      </c>
      <c r="E91" s="101"/>
      <c r="F91" s="102"/>
      <c r="G91" s="101">
        <v>133.05727225581398</v>
      </c>
      <c r="H91" s="101">
        <v>125.56733936791957</v>
      </c>
      <c r="I91" s="101">
        <v>113.91034503935367</v>
      </c>
      <c r="J91" s="101">
        <v>105.82105198244554</v>
      </c>
      <c r="K91" s="102"/>
      <c r="L91" s="101">
        <v>161.26488014407235</v>
      </c>
      <c r="M91" s="101">
        <v>149.91367280079396</v>
      </c>
      <c r="N91" s="101">
        <v>146.91554040341057</v>
      </c>
      <c r="O91" s="101">
        <v>140.32869245067761</v>
      </c>
      <c r="P91" s="102"/>
      <c r="Q91" s="101">
        <v>196.17334516812474</v>
      </c>
      <c r="R91" s="101">
        <v>186.8201206083119</v>
      </c>
      <c r="S91" s="101">
        <v>181.6063968566672</v>
      </c>
      <c r="T91" s="101">
        <v>173.72129220296972</v>
      </c>
      <c r="U91" s="102"/>
      <c r="V91" s="101">
        <v>248.13333537011655</v>
      </c>
      <c r="W91" s="101">
        <v>234.84687142164663</v>
      </c>
      <c r="X91" s="101">
        <v>212.16643860610552</v>
      </c>
      <c r="Y91" s="101">
        <v>205.79749715546603</v>
      </c>
    </row>
    <row r="92" spans="1:25" ht="12.6" customHeight="1">
      <c r="A92" s="100">
        <v>2006</v>
      </c>
      <c r="B92" s="101">
        <v>88.524704573391006</v>
      </c>
      <c r="C92" s="101">
        <v>85.304585760616646</v>
      </c>
      <c r="D92" s="101">
        <v>78.9850663168165</v>
      </c>
      <c r="E92" s="101"/>
      <c r="F92" s="102"/>
      <c r="G92" s="101">
        <v>111.31199062603005</v>
      </c>
      <c r="H92" s="101">
        <v>107.67937440413097</v>
      </c>
      <c r="I92" s="101">
        <v>101.6993837492226</v>
      </c>
      <c r="J92" s="101">
        <v>93.481361756497478</v>
      </c>
      <c r="K92" s="102"/>
      <c r="L92" s="101">
        <v>134.89249477452464</v>
      </c>
      <c r="M92" s="101">
        <v>127.5542525075619</v>
      </c>
      <c r="N92" s="101">
        <v>122.95068503523981</v>
      </c>
      <c r="O92" s="101">
        <v>116.50265439183923</v>
      </c>
      <c r="P92" s="102"/>
      <c r="Q92" s="101">
        <v>175.33333714221911</v>
      </c>
      <c r="R92" s="101">
        <v>162.28245048164504</v>
      </c>
      <c r="S92" s="101">
        <v>147.79967677137111</v>
      </c>
      <c r="T92" s="101">
        <v>142.32242964925291</v>
      </c>
      <c r="U92" s="102"/>
      <c r="V92" s="101">
        <v>210.0699572828523</v>
      </c>
      <c r="W92" s="101">
        <v>200.3607909869051</v>
      </c>
      <c r="X92" s="101">
        <v>191.14048337337604</v>
      </c>
      <c r="Y92" s="101">
        <v>183.51654231947032</v>
      </c>
    </row>
    <row r="93" spans="1:25" ht="12.6" customHeight="1">
      <c r="A93" s="100">
        <v>2005</v>
      </c>
      <c r="B93" s="101">
        <v>34.887962503582955</v>
      </c>
      <c r="C93" s="101">
        <v>33.368723856282593</v>
      </c>
      <c r="D93" s="101">
        <v>32.007165100560293</v>
      </c>
      <c r="E93" s="101"/>
      <c r="F93" s="102"/>
      <c r="G93" s="101">
        <v>48.388165603233695</v>
      </c>
      <c r="H93" s="101">
        <v>46.371536894696568</v>
      </c>
      <c r="I93" s="101">
        <v>44.323773334922876</v>
      </c>
      <c r="J93" s="101">
        <v>39.402656534000037</v>
      </c>
      <c r="K93" s="102"/>
      <c r="L93" s="101">
        <v>58.902370119758238</v>
      </c>
      <c r="M93" s="101">
        <v>55.680422615031624</v>
      </c>
      <c r="N93" s="101">
        <v>53.357488401271787</v>
      </c>
      <c r="O93" s="101">
        <v>51.902250842220958</v>
      </c>
      <c r="P93" s="102"/>
      <c r="Q93" s="101">
        <v>75.150613224141352</v>
      </c>
      <c r="R93" s="101">
        <v>70.878286810355206</v>
      </c>
      <c r="S93" s="101">
        <v>67.854211123739233</v>
      </c>
      <c r="T93" s="101">
        <v>64.372025515053636</v>
      </c>
      <c r="U93" s="102"/>
      <c r="V93" s="101">
        <v>99.372153921619486</v>
      </c>
      <c r="W93" s="101">
        <v>90.429660363555598</v>
      </c>
      <c r="X93" s="101">
        <v>82.540974090538924</v>
      </c>
      <c r="Y93" s="101">
        <v>77.490930958771131</v>
      </c>
    </row>
    <row r="94" spans="1:25" ht="12.6" customHeight="1">
      <c r="A94" s="100">
        <v>2004</v>
      </c>
      <c r="B94" s="101">
        <v>27.50036017119136</v>
      </c>
      <c r="C94" s="101">
        <v>26.961608299382505</v>
      </c>
      <c r="D94" s="101">
        <v>25.668322162743916</v>
      </c>
      <c r="E94" s="101"/>
      <c r="F94" s="102"/>
      <c r="G94" s="101">
        <v>31.601981278693252</v>
      </c>
      <c r="H94" s="101">
        <v>30.750907138407499</v>
      </c>
      <c r="I94" s="101">
        <v>29.89940500155415</v>
      </c>
      <c r="J94" s="101">
        <v>28.053876939576764</v>
      </c>
      <c r="K94" s="102"/>
      <c r="L94" s="101">
        <v>37.134989193896317</v>
      </c>
      <c r="M94" s="101">
        <v>35.506803674847902</v>
      </c>
      <c r="N94" s="101">
        <v>33.788442569498031</v>
      </c>
      <c r="O94" s="101">
        <v>34.016909434193529</v>
      </c>
      <c r="P94" s="102"/>
      <c r="Q94" s="101">
        <v>48.007480142010195</v>
      </c>
      <c r="R94" s="101">
        <v>44.122675559040275</v>
      </c>
      <c r="S94" s="101">
        <v>43.233920940768471</v>
      </c>
      <c r="T94" s="101">
        <v>40.113841083660347</v>
      </c>
      <c r="U94" s="102"/>
      <c r="V94" s="101">
        <v>53.943715486246163</v>
      </c>
      <c r="W94" s="101">
        <v>52.991563943367126</v>
      </c>
      <c r="X94" s="101">
        <v>51.019637128970828</v>
      </c>
      <c r="Y94" s="101">
        <v>49.633023236348137</v>
      </c>
    </row>
    <row r="95" spans="1:25" ht="12.6" customHeight="1">
      <c r="A95" s="100">
        <v>2003</v>
      </c>
      <c r="B95" s="101">
        <v>18.65379185135123</v>
      </c>
      <c r="C95" s="101">
        <v>18.315729803381505</v>
      </c>
      <c r="D95" s="101">
        <v>17.86928381948422</v>
      </c>
      <c r="E95" s="101"/>
      <c r="F95" s="102"/>
      <c r="G95" s="101">
        <v>21.57779505429799</v>
      </c>
      <c r="H95" s="101">
        <v>20.960996721913613</v>
      </c>
      <c r="I95" s="101">
        <v>19.922001812539165</v>
      </c>
      <c r="J95" s="101">
        <v>19.388148046706842</v>
      </c>
      <c r="K95" s="102"/>
      <c r="L95" s="101">
        <v>25.256463091256759</v>
      </c>
      <c r="M95" s="101">
        <v>23.905886277595261</v>
      </c>
      <c r="N95" s="101">
        <v>23.597705197182091</v>
      </c>
      <c r="O95" s="101">
        <v>23.172250307915537</v>
      </c>
      <c r="P95" s="102"/>
      <c r="Q95" s="101">
        <v>33.528722024153289</v>
      </c>
      <c r="R95" s="101">
        <v>31.383663363910753</v>
      </c>
      <c r="S95" s="101">
        <v>28.173746646595692</v>
      </c>
      <c r="T95" s="101">
        <v>26.645982645882249</v>
      </c>
      <c r="U95" s="102"/>
      <c r="V95" s="101">
        <v>38.63615921696811</v>
      </c>
      <c r="W95" s="101">
        <v>37.791132875841548</v>
      </c>
      <c r="X95" s="101">
        <v>35.318854618898335</v>
      </c>
      <c r="Y95" s="101">
        <v>34.828384113864665</v>
      </c>
    </row>
    <row r="96" spans="1:25" ht="12.6" customHeight="1">
      <c r="A96" s="100">
        <v>2002</v>
      </c>
      <c r="B96" s="101">
        <v>7.9475428620515798</v>
      </c>
      <c r="C96" s="101">
        <v>7.8177966974871511</v>
      </c>
      <c r="D96" s="101">
        <v>7.1877976586787922</v>
      </c>
      <c r="E96" s="101"/>
      <c r="F96" s="102"/>
      <c r="G96" s="101">
        <v>8.9578092337848538</v>
      </c>
      <c r="H96" s="101">
        <v>8.8538265477929929</v>
      </c>
      <c r="I96" s="101">
        <v>8.531992717284254</v>
      </c>
      <c r="J96" s="101">
        <v>8.2023031684460008</v>
      </c>
      <c r="K96" s="103"/>
      <c r="L96" s="101">
        <v>10.334914339862978</v>
      </c>
      <c r="M96" s="101">
        <v>10.020117385240384</v>
      </c>
      <c r="N96" s="101">
        <v>9.6762305925957506</v>
      </c>
      <c r="O96" s="101">
        <v>9.5545144781380031</v>
      </c>
      <c r="P96" s="103"/>
      <c r="Q96" s="101">
        <v>11.723923527995924</v>
      </c>
      <c r="R96" s="101">
        <v>11.407222081021775</v>
      </c>
      <c r="S96" s="101">
        <v>10.910151681656894</v>
      </c>
      <c r="T96" s="101">
        <v>10.628973397533699</v>
      </c>
      <c r="U96" s="103"/>
      <c r="V96" s="101">
        <v>15.509828702599718</v>
      </c>
      <c r="W96" s="101">
        <v>14.708268086385678</v>
      </c>
      <c r="X96" s="101">
        <v>12.449450725954069</v>
      </c>
      <c r="Y96" s="101">
        <v>12.044205559225869</v>
      </c>
    </row>
    <row r="97" spans="1:25" ht="12.6" customHeight="1">
      <c r="A97" s="100">
        <v>2001</v>
      </c>
      <c r="B97" s="101">
        <v>8.3855619400567516</v>
      </c>
      <c r="C97" s="101">
        <v>7.8434388723262796</v>
      </c>
      <c r="D97" s="101">
        <v>7.7943885356996008</v>
      </c>
      <c r="E97" s="101"/>
      <c r="F97" s="102"/>
      <c r="G97" s="101">
        <v>10.479719845720387</v>
      </c>
      <c r="H97" s="101">
        <v>10.287608661841787</v>
      </c>
      <c r="I97" s="101">
        <v>8.6597390434578987</v>
      </c>
      <c r="J97" s="101">
        <v>8.5377637303525855</v>
      </c>
      <c r="K97" s="102"/>
      <c r="L97" s="101">
        <v>10.974025946379619</v>
      </c>
      <c r="M97" s="101">
        <v>10.726853987671559</v>
      </c>
      <c r="N97" s="101">
        <v>10.629141067402314</v>
      </c>
      <c r="O97" s="101">
        <v>10.668414220140374</v>
      </c>
      <c r="P97" s="102"/>
      <c r="Q97" s="101">
        <v>11.893291051347102</v>
      </c>
      <c r="R97" s="101">
        <v>11.745515322607018</v>
      </c>
      <c r="S97" s="101">
        <v>11.595698111436084</v>
      </c>
      <c r="T97" s="101">
        <v>11.234403557169736</v>
      </c>
      <c r="U97" s="102"/>
      <c r="V97" s="101">
        <v>13.763634248420518</v>
      </c>
      <c r="W97" s="101">
        <v>13.490275602877011</v>
      </c>
      <c r="X97" s="101">
        <v>13.240798636056857</v>
      </c>
      <c r="Y97" s="101">
        <v>12.212889472491085</v>
      </c>
    </row>
    <row r="98" spans="1:25" ht="12.6" customHeight="1">
      <c r="A98" s="100" t="s">
        <v>108</v>
      </c>
      <c r="B98" s="101">
        <v>13.330928180484582</v>
      </c>
      <c r="C98" s="101">
        <v>13.201490811022239</v>
      </c>
      <c r="D98" s="101">
        <v>12.850544269229985</v>
      </c>
      <c r="E98" s="101"/>
      <c r="F98" s="102"/>
      <c r="G98" s="101">
        <v>14.289418353716616</v>
      </c>
      <c r="H98" s="101">
        <v>14.139641980306264</v>
      </c>
      <c r="I98" s="101">
        <v>14.019180972648646</v>
      </c>
      <c r="J98" s="101">
        <v>13.832595700680516</v>
      </c>
      <c r="K98" s="102"/>
      <c r="L98" s="101">
        <v>17.387082336157217</v>
      </c>
      <c r="M98" s="101">
        <v>16.249261348315283</v>
      </c>
      <c r="N98" s="101">
        <v>15.02980410877365</v>
      </c>
      <c r="O98" s="101">
        <v>14.748238077003174</v>
      </c>
      <c r="P98" s="102"/>
      <c r="Q98" s="101">
        <v>18.333208987242006</v>
      </c>
      <c r="R98" s="101">
        <v>17.273313909147259</v>
      </c>
      <c r="S98" s="101">
        <v>16.967704602169892</v>
      </c>
      <c r="T98" s="101">
        <v>16.799311977384264</v>
      </c>
      <c r="U98" s="102"/>
      <c r="V98" s="101">
        <v>19.799968743005667</v>
      </c>
      <c r="W98" s="101">
        <v>19.426239538054674</v>
      </c>
      <c r="X98" s="101">
        <v>19.061206558038389</v>
      </c>
      <c r="Y98" s="101">
        <v>18.704746197143169</v>
      </c>
    </row>
    <row r="99" spans="1:25" ht="12.6" customHeight="1">
      <c r="A99" s="176" t="s">
        <v>28</v>
      </c>
      <c r="B99" s="177">
        <f>SUM(B83:B98)</f>
        <v>1211.4463622092012</v>
      </c>
      <c r="C99" s="177">
        <f>SUM(C83:C98)</f>
        <v>1159.5220679957031</v>
      </c>
      <c r="D99" s="177">
        <f>SUM(D83:D98)</f>
        <v>1092.7001008573052</v>
      </c>
      <c r="E99" s="177"/>
      <c r="F99" s="102"/>
      <c r="G99" s="177">
        <v>1372.3400000000004</v>
      </c>
      <c r="H99" s="177">
        <v>1354.4451000000001</v>
      </c>
      <c r="I99" s="177">
        <v>1328.1418999999999</v>
      </c>
      <c r="J99" s="177">
        <v>1245.6057999999998</v>
      </c>
      <c r="K99" s="105"/>
      <c r="L99" s="177">
        <f t="shared" ref="L99:O99" si="0">SUM(L83:L98)</f>
        <v>1446.8642161637802</v>
      </c>
      <c r="M99" s="177">
        <f t="shared" si="0"/>
        <v>1444.5503472868522</v>
      </c>
      <c r="N99" s="177">
        <f t="shared" si="0"/>
        <v>1446.8064309520889</v>
      </c>
      <c r="O99" s="177">
        <f t="shared" si="0"/>
        <v>1441.0168937490535</v>
      </c>
      <c r="P99" s="105"/>
      <c r="Q99" s="177">
        <f t="shared" ref="Q99:T99" si="1">SUM(Q83:Q98)</f>
        <v>1683.1671793277433</v>
      </c>
      <c r="R99" s="177">
        <f t="shared" si="1"/>
        <v>1628.5709881170496</v>
      </c>
      <c r="S99" s="177">
        <f t="shared" si="1"/>
        <v>1580.3219999079774</v>
      </c>
      <c r="T99" s="177">
        <f t="shared" si="1"/>
        <v>1532.6115039193719</v>
      </c>
      <c r="U99" s="105"/>
      <c r="V99" s="177">
        <f t="shared" ref="V99:Y99" si="2">SUM(V83:V98)</f>
        <v>1951.6191526376638</v>
      </c>
      <c r="W99" s="177">
        <f t="shared" si="2"/>
        <v>1839.5615062332522</v>
      </c>
      <c r="X99" s="177">
        <f t="shared" si="2"/>
        <v>1762.5503502659631</v>
      </c>
      <c r="Y99" s="177">
        <f t="shared" si="2"/>
        <v>1744.3986392072491</v>
      </c>
    </row>
    <row r="102" spans="1:25" ht="12.6" customHeight="1">
      <c r="A102" s="8" t="s">
        <v>239</v>
      </c>
    </row>
  </sheetData>
  <phoneticPr fontId="0" type="noConversion"/>
  <pageMargins left="0.75" right="0.75" top="1" bottom="1" header="0.5" footer="0.5"/>
  <pageSetup scale="53" orientation="portrait" horizontalDpi="1200" verticalDpi="1200" r:id="rId1"/>
  <headerFooter alignWithMargins="0"/>
  <ignoredErrors>
    <ignoredError sqref="B77 B99:C99" formulaRange="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8:Q57"/>
  <sheetViews>
    <sheetView zoomScaleNormal="100" workbookViewId="0">
      <selection activeCell="A34" sqref="A34"/>
    </sheetView>
  </sheetViews>
  <sheetFormatPr defaultRowHeight="12.6" customHeight="1"/>
  <cols>
    <col min="1" max="1" width="15.7109375" style="11" customWidth="1"/>
    <col min="2" max="7" width="7.7109375" style="9" customWidth="1"/>
    <col min="8" max="8" width="7.7109375" style="11" customWidth="1"/>
    <col min="9" max="10" width="7" style="11" customWidth="1"/>
    <col min="11" max="16384" width="9.140625" style="11"/>
  </cols>
  <sheetData>
    <row r="8" spans="1:8" ht="12.6" customHeight="1">
      <c r="A8" s="160" t="s">
        <v>72</v>
      </c>
    </row>
    <row r="9" spans="1:8" ht="12.6" customHeight="1">
      <c r="A9" s="12" t="s">
        <v>5</v>
      </c>
    </row>
    <row r="10" spans="1:8" ht="12.6" customHeight="1">
      <c r="A10" s="140"/>
    </row>
    <row r="11" spans="1:8" ht="12.6" customHeight="1">
      <c r="A11" s="137" t="s">
        <v>253</v>
      </c>
    </row>
    <row r="12" spans="1:8" ht="12.6" customHeight="1">
      <c r="A12" s="137" t="s">
        <v>563</v>
      </c>
    </row>
    <row r="13" spans="1:8" ht="12.6" customHeight="1">
      <c r="A13" s="15"/>
      <c r="B13" s="38" t="s">
        <v>226</v>
      </c>
      <c r="C13" s="44" t="s">
        <v>227</v>
      </c>
      <c r="D13" s="44" t="s">
        <v>10</v>
      </c>
      <c r="E13" s="44" t="s">
        <v>31</v>
      </c>
      <c r="F13" s="44" t="s">
        <v>98</v>
      </c>
      <c r="G13" s="44" t="s">
        <v>190</v>
      </c>
      <c r="H13" s="38" t="s">
        <v>80</v>
      </c>
    </row>
    <row r="14" spans="1:8" ht="12.6" customHeight="1">
      <c r="A14" s="19" t="s">
        <v>12</v>
      </c>
      <c r="B14" s="106">
        <v>0.46214029996275002</v>
      </c>
      <c r="C14" s="26"/>
      <c r="D14" s="106"/>
      <c r="E14" s="106">
        <v>1.5086289219</v>
      </c>
      <c r="F14" s="26"/>
      <c r="G14" s="26"/>
      <c r="H14" s="107">
        <f t="shared" ref="H14:H31" si="0">SUM(B14:G14)</f>
        <v>1.9707692218627499</v>
      </c>
    </row>
    <row r="15" spans="1:8" ht="12.6" customHeight="1">
      <c r="A15" s="19" t="s">
        <v>13</v>
      </c>
      <c r="B15" s="106">
        <v>0.216</v>
      </c>
      <c r="C15" s="26"/>
      <c r="D15" s="106">
        <v>0.12978495188193367</v>
      </c>
      <c r="E15" s="106">
        <v>49.029285379821999</v>
      </c>
      <c r="F15" s="106">
        <v>17.258681960000001</v>
      </c>
      <c r="G15" s="26"/>
      <c r="H15" s="107">
        <f t="shared" si="0"/>
        <v>66.633752291703928</v>
      </c>
    </row>
    <row r="16" spans="1:8" ht="12.6" customHeight="1">
      <c r="A16" s="19" t="s">
        <v>88</v>
      </c>
      <c r="B16" s="106">
        <v>0.46962067497349991</v>
      </c>
      <c r="C16" s="26"/>
      <c r="D16" s="26"/>
      <c r="E16" s="26"/>
      <c r="F16" s="26"/>
      <c r="G16" s="106">
        <v>0.5</v>
      </c>
      <c r="H16" s="107">
        <f t="shared" si="0"/>
        <v>0.96962067497349991</v>
      </c>
    </row>
    <row r="17" spans="1:17" ht="12.6" customHeight="1">
      <c r="A17" s="36" t="s">
        <v>15</v>
      </c>
      <c r="B17" s="106">
        <v>22.334150891230006</v>
      </c>
      <c r="C17" s="26"/>
      <c r="D17" s="106">
        <v>0.41010000000000002</v>
      </c>
      <c r="E17" s="106">
        <v>57.67534837732908</v>
      </c>
      <c r="F17" s="106">
        <v>0.22270846374</v>
      </c>
      <c r="G17" s="106">
        <v>0.55047248999999998</v>
      </c>
      <c r="H17" s="107">
        <f t="shared" si="0"/>
        <v>81.192780222299092</v>
      </c>
    </row>
    <row r="18" spans="1:17" ht="12.6" customHeight="1">
      <c r="A18" s="19" t="s">
        <v>16</v>
      </c>
      <c r="B18" s="106">
        <v>43.727447609504154</v>
      </c>
      <c r="C18" s="106">
        <v>0.24752140750000001</v>
      </c>
      <c r="D18" s="106">
        <v>6.2967062738583701</v>
      </c>
      <c r="E18" s="106">
        <v>26.21296655289748</v>
      </c>
      <c r="F18" s="106">
        <v>6.6391513255727865</v>
      </c>
      <c r="G18" s="106">
        <v>4.2382922995072396E-2</v>
      </c>
      <c r="H18" s="107">
        <f t="shared" si="0"/>
        <v>83.166176092327859</v>
      </c>
    </row>
    <row r="19" spans="1:17" ht="12.6" customHeight="1">
      <c r="A19" s="19" t="s">
        <v>17</v>
      </c>
      <c r="B19" s="106">
        <v>9.5668031083437306</v>
      </c>
      <c r="C19" s="106">
        <v>1.75</v>
      </c>
      <c r="D19" s="106">
        <v>0.23749999999999999</v>
      </c>
      <c r="E19" s="106">
        <v>2.4756271537067103</v>
      </c>
      <c r="F19" s="106">
        <v>6.3277971381644997</v>
      </c>
      <c r="G19" s="26"/>
      <c r="H19" s="107">
        <f t="shared" si="0"/>
        <v>20.357727400214941</v>
      </c>
    </row>
    <row r="20" spans="1:17" ht="12.6" customHeight="1">
      <c r="A20" s="19" t="s">
        <v>18</v>
      </c>
      <c r="B20" s="106">
        <v>0.25406761000008032</v>
      </c>
      <c r="C20" s="106">
        <v>9.1299999999999997E-11</v>
      </c>
      <c r="D20" s="106">
        <v>0.17287478212130003</v>
      </c>
      <c r="E20" s="106">
        <v>32.027890248688124</v>
      </c>
      <c r="F20" s="26"/>
      <c r="G20" s="26"/>
      <c r="H20" s="107">
        <f t="shared" si="0"/>
        <v>32.454832640900804</v>
      </c>
    </row>
    <row r="21" spans="1:17" ht="12.6" customHeight="1">
      <c r="A21" s="19" t="s">
        <v>19</v>
      </c>
      <c r="B21" s="106">
        <v>50.291575493222247</v>
      </c>
      <c r="C21" s="106">
        <v>1.7110225112699982</v>
      </c>
      <c r="D21" s="106">
        <v>7.9869131597504488</v>
      </c>
      <c r="E21" s="106">
        <v>61.739166726224312</v>
      </c>
      <c r="F21" s="106">
        <v>18.024305718402776</v>
      </c>
      <c r="G21" s="106">
        <v>0.32583249999999997</v>
      </c>
      <c r="H21" s="107">
        <f t="shared" si="0"/>
        <v>140.07881610886977</v>
      </c>
    </row>
    <row r="22" spans="1:17" ht="12.6" customHeight="1">
      <c r="A22" s="19" t="s">
        <v>21</v>
      </c>
      <c r="B22" s="106">
        <v>3.2083209173099991</v>
      </c>
      <c r="C22" s="90">
        <v>0.48712050683400432</v>
      </c>
      <c r="D22" s="106">
        <v>1.2623672231947267</v>
      </c>
      <c r="E22" s="106">
        <v>205.21170279758189</v>
      </c>
      <c r="F22" s="106">
        <v>6.0506402107800383</v>
      </c>
      <c r="G22" s="26"/>
      <c r="H22" s="107">
        <f t="shared" si="0"/>
        <v>216.22015165570068</v>
      </c>
    </row>
    <row r="23" spans="1:17" ht="12.6" customHeight="1">
      <c r="A23" s="19" t="s">
        <v>22</v>
      </c>
      <c r="B23" s="106">
        <v>2.9839604695715631</v>
      </c>
      <c r="C23" s="26"/>
      <c r="D23" s="26"/>
      <c r="E23" s="106">
        <v>20.273169667069453</v>
      </c>
      <c r="F23" s="106">
        <v>5.8950343936376033</v>
      </c>
      <c r="G23" s="26"/>
      <c r="H23" s="107">
        <f t="shared" si="0"/>
        <v>29.152164530278618</v>
      </c>
    </row>
    <row r="24" spans="1:17" ht="12.6" customHeight="1">
      <c r="A24" s="19" t="s">
        <v>23</v>
      </c>
      <c r="B24" s="106">
        <v>0.19919999999999999</v>
      </c>
      <c r="C24" s="26"/>
      <c r="D24" s="26"/>
      <c r="E24" s="106">
        <v>1.3864564565706057</v>
      </c>
      <c r="F24" s="26"/>
      <c r="G24" s="26"/>
      <c r="H24" s="107">
        <f t="shared" si="0"/>
        <v>1.5856564565706057</v>
      </c>
    </row>
    <row r="25" spans="1:17" ht="12.6" customHeight="1">
      <c r="A25" s="19" t="s">
        <v>24</v>
      </c>
      <c r="B25" s="106">
        <v>16.423941290018412</v>
      </c>
      <c r="C25" s="106">
        <v>0.50483674337000006</v>
      </c>
      <c r="D25" s="106">
        <v>6.3756688739999998E-2</v>
      </c>
      <c r="E25" s="106">
        <v>129.26375831192257</v>
      </c>
      <c r="F25" s="106">
        <v>16.381220703310095</v>
      </c>
      <c r="G25" s="106">
        <v>7.6E-3</v>
      </c>
      <c r="H25" s="107">
        <f t="shared" si="0"/>
        <v>162.6451137373611</v>
      </c>
    </row>
    <row r="26" spans="1:17" ht="12.6" customHeight="1">
      <c r="A26" s="19" t="s">
        <v>25</v>
      </c>
      <c r="B26" s="106">
        <v>1.2161357864999791</v>
      </c>
      <c r="C26" s="26"/>
      <c r="D26" s="26"/>
      <c r="E26" s="26"/>
      <c r="F26" s="26"/>
      <c r="G26" s="26"/>
      <c r="H26" s="107">
        <f t="shared" si="0"/>
        <v>1.2161357864999791</v>
      </c>
    </row>
    <row r="27" spans="1:17" ht="12.6" customHeight="1">
      <c r="A27" s="19" t="s">
        <v>26</v>
      </c>
      <c r="B27" s="106">
        <v>39.720666243711243</v>
      </c>
      <c r="C27" s="90">
        <v>8.4685975096847219</v>
      </c>
      <c r="D27" s="106">
        <v>49.568936711869135</v>
      </c>
      <c r="E27" s="106">
        <v>150.84110631687753</v>
      </c>
      <c r="F27" s="106">
        <v>7.2855837168999997</v>
      </c>
      <c r="G27" s="106">
        <v>67.985662380571398</v>
      </c>
      <c r="H27" s="107">
        <f t="shared" si="0"/>
        <v>323.87055287961402</v>
      </c>
    </row>
    <row r="28" spans="1:17" ht="12.6" customHeight="1">
      <c r="A28" s="19" t="s">
        <v>256</v>
      </c>
      <c r="B28" s="106">
        <v>4.1454311250665938</v>
      </c>
      <c r="C28" s="106">
        <v>0.243504133780021</v>
      </c>
      <c r="D28" s="26">
        <v>0.18</v>
      </c>
      <c r="E28" s="106">
        <v>0.65839662096570684</v>
      </c>
      <c r="F28" s="26"/>
      <c r="G28" s="26"/>
      <c r="H28" s="107">
        <f t="shared" si="0"/>
        <v>5.2273318798123221</v>
      </c>
    </row>
    <row r="29" spans="1:17" ht="12.6" customHeight="1">
      <c r="A29" s="19" t="s">
        <v>101</v>
      </c>
      <c r="B29" s="106">
        <v>1.1527970876095293</v>
      </c>
      <c r="C29" s="106">
        <v>59.141750089257748</v>
      </c>
      <c r="D29" s="106">
        <v>6.0495896052261076</v>
      </c>
      <c r="E29" s="106">
        <v>0.17732004262263001</v>
      </c>
      <c r="F29" s="106">
        <v>0.44140783410718865</v>
      </c>
      <c r="G29" s="106">
        <v>0.14805364330000001</v>
      </c>
      <c r="H29" s="107">
        <f>SUM(B29:G29)</f>
        <v>67.11091830212321</v>
      </c>
    </row>
    <row r="30" spans="1:17" ht="12.6" customHeight="1">
      <c r="A30" s="19" t="s">
        <v>27</v>
      </c>
      <c r="B30" s="106">
        <v>0.41492305333803997</v>
      </c>
      <c r="C30" s="106">
        <v>37.240611917754798</v>
      </c>
      <c r="D30" s="106">
        <v>2.6932094795421078</v>
      </c>
      <c r="E30" s="26"/>
      <c r="F30" s="26"/>
      <c r="G30" s="108">
        <v>0.46849597632000001</v>
      </c>
      <c r="H30" s="107">
        <f t="shared" si="0"/>
        <v>40.817240426954946</v>
      </c>
    </row>
    <row r="31" spans="1:17" ht="12.6" customHeight="1">
      <c r="A31" s="146" t="s">
        <v>61</v>
      </c>
      <c r="B31" s="169">
        <f t="shared" ref="B31:G31" si="1">SUM(B14:B30)</f>
        <v>196.78718166036185</v>
      </c>
      <c r="C31" s="169">
        <f t="shared" si="1"/>
        <v>109.7949648195426</v>
      </c>
      <c r="D31" s="169">
        <f t="shared" si="1"/>
        <v>75.051738876184132</v>
      </c>
      <c r="E31" s="169">
        <f t="shared" si="1"/>
        <v>738.48082357417809</v>
      </c>
      <c r="F31" s="169">
        <f t="shared" si="1"/>
        <v>84.526531464615005</v>
      </c>
      <c r="G31" s="169">
        <f t="shared" si="1"/>
        <v>70.028499913186479</v>
      </c>
      <c r="H31" s="169">
        <f t="shared" si="0"/>
        <v>1274.6697403080682</v>
      </c>
      <c r="J31" s="33"/>
      <c r="K31" s="33"/>
      <c r="L31" s="33"/>
      <c r="M31" s="33"/>
      <c r="N31" s="33"/>
      <c r="O31" s="33"/>
      <c r="P31" s="33"/>
      <c r="Q31" s="33"/>
    </row>
    <row r="32" spans="1:17" ht="12.6" customHeight="1">
      <c r="A32" s="30"/>
      <c r="B32" s="28"/>
      <c r="C32" s="28"/>
      <c r="D32" s="28"/>
      <c r="E32" s="28"/>
      <c r="F32" s="28"/>
      <c r="G32" s="10"/>
      <c r="H32" s="54"/>
      <c r="J32" s="33"/>
      <c r="K32" s="33"/>
      <c r="L32" s="33"/>
      <c r="M32" s="33"/>
      <c r="N32" s="33"/>
      <c r="O32" s="33"/>
      <c r="P32" s="33"/>
      <c r="Q32" s="33"/>
    </row>
    <row r="33" spans="1:17" ht="12.6" customHeight="1">
      <c r="A33" s="137" t="s">
        <v>564</v>
      </c>
      <c r="J33" s="33"/>
      <c r="K33" s="33"/>
      <c r="L33" s="33"/>
      <c r="M33" s="33"/>
      <c r="N33" s="33"/>
      <c r="O33" s="33"/>
      <c r="P33" s="33"/>
      <c r="Q33" s="33"/>
    </row>
    <row r="34" spans="1:17" ht="12.6" customHeight="1">
      <c r="A34" s="15"/>
      <c r="B34" s="38" t="s">
        <v>226</v>
      </c>
      <c r="C34" s="44" t="s">
        <v>227</v>
      </c>
      <c r="D34" s="44" t="s">
        <v>10</v>
      </c>
      <c r="E34" s="44" t="s">
        <v>31</v>
      </c>
      <c r="F34" s="44" t="s">
        <v>98</v>
      </c>
      <c r="G34" s="44" t="s">
        <v>190</v>
      </c>
      <c r="H34" s="38" t="s">
        <v>80</v>
      </c>
      <c r="J34" s="33"/>
      <c r="K34" s="33"/>
      <c r="L34" s="33"/>
      <c r="M34" s="33"/>
      <c r="N34" s="33"/>
      <c r="O34" s="33"/>
      <c r="P34" s="33"/>
      <c r="Q34" s="33"/>
    </row>
    <row r="35" spans="1:17" ht="12.6" customHeight="1">
      <c r="A35" s="19" t="s">
        <v>12</v>
      </c>
      <c r="B35" s="106">
        <v>0.42827234769600003</v>
      </c>
      <c r="C35" s="26"/>
      <c r="D35" s="26"/>
      <c r="E35" s="106">
        <v>1.5086289219</v>
      </c>
      <c r="F35" s="26"/>
      <c r="G35" s="26"/>
      <c r="H35" s="107">
        <f t="shared" ref="H35:H51" si="2">SUM(B35:G35)</f>
        <v>1.936901269596</v>
      </c>
      <c r="J35" s="33"/>
      <c r="K35" s="33"/>
      <c r="L35" s="33"/>
      <c r="M35" s="33"/>
      <c r="N35" s="33"/>
      <c r="O35" s="33"/>
      <c r="P35" s="33"/>
      <c r="Q35" s="33"/>
    </row>
    <row r="36" spans="1:17" ht="12.6" customHeight="1">
      <c r="A36" s="19" t="s">
        <v>13</v>
      </c>
      <c r="B36" s="106">
        <v>0.18516299999999999</v>
      </c>
      <c r="C36" s="26"/>
      <c r="D36" s="106">
        <v>0.12565194300306368</v>
      </c>
      <c r="E36" s="106">
        <v>47.764448889927614</v>
      </c>
      <c r="F36" s="106">
        <v>17.091677799999999</v>
      </c>
      <c r="G36" s="26"/>
      <c r="H36" s="107">
        <f t="shared" si="2"/>
        <v>65.166941632930673</v>
      </c>
      <c r="J36" s="33"/>
      <c r="K36" s="33"/>
      <c r="L36" s="33"/>
      <c r="M36" s="33"/>
      <c r="N36" s="33"/>
      <c r="O36" s="33"/>
      <c r="P36" s="33"/>
      <c r="Q36" s="33"/>
    </row>
    <row r="37" spans="1:17" ht="12.6" customHeight="1">
      <c r="A37" s="19" t="s">
        <v>88</v>
      </c>
      <c r="B37" s="106">
        <v>0.39602079639811988</v>
      </c>
      <c r="C37" s="26"/>
      <c r="D37" s="26"/>
      <c r="E37" s="26"/>
      <c r="F37" s="26"/>
      <c r="G37" s="106">
        <v>0.5</v>
      </c>
      <c r="H37" s="107">
        <f t="shared" si="2"/>
        <v>0.89602079639811993</v>
      </c>
      <c r="J37" s="33"/>
      <c r="K37" s="33"/>
      <c r="L37" s="33"/>
      <c r="M37" s="33"/>
      <c r="N37" s="33"/>
      <c r="O37" s="33"/>
      <c r="P37" s="33"/>
      <c r="Q37" s="33"/>
    </row>
    <row r="38" spans="1:17" ht="12.6" customHeight="1">
      <c r="A38" s="36" t="s">
        <v>15</v>
      </c>
      <c r="B38" s="106">
        <v>23.046662191294999</v>
      </c>
      <c r="C38" s="26"/>
      <c r="D38" s="106">
        <v>0.41010000000000002</v>
      </c>
      <c r="E38" s="106">
        <v>61.981317296202704</v>
      </c>
      <c r="F38" s="106">
        <v>0.20735518275999998</v>
      </c>
      <c r="G38" s="106">
        <v>0</v>
      </c>
      <c r="H38" s="107">
        <f t="shared" si="2"/>
        <v>85.6454346702577</v>
      </c>
      <c r="J38" s="33"/>
      <c r="K38" s="33"/>
      <c r="L38" s="33"/>
      <c r="M38" s="33"/>
      <c r="N38" s="33"/>
      <c r="O38" s="33"/>
      <c r="P38" s="33"/>
      <c r="Q38" s="33"/>
    </row>
    <row r="39" spans="1:17" ht="12.6" customHeight="1">
      <c r="A39" s="19" t="s">
        <v>16</v>
      </c>
      <c r="B39" s="106">
        <v>43.899819506739348</v>
      </c>
      <c r="C39" s="106">
        <v>0.24546776295</v>
      </c>
      <c r="D39" s="106">
        <v>4.4362502722682251</v>
      </c>
      <c r="E39" s="106">
        <v>26.122027279643547</v>
      </c>
      <c r="F39" s="106">
        <v>6.509263847700467</v>
      </c>
      <c r="G39" s="106">
        <v>3.9110423624480396E-2</v>
      </c>
      <c r="H39" s="107">
        <f t="shared" si="2"/>
        <v>81.251939092926065</v>
      </c>
      <c r="J39" s="33"/>
      <c r="K39" s="33"/>
      <c r="L39" s="33"/>
      <c r="M39" s="33"/>
      <c r="N39" s="33"/>
      <c r="O39" s="33"/>
      <c r="P39" s="33"/>
      <c r="Q39" s="33"/>
    </row>
    <row r="40" spans="1:17" ht="12.6" customHeight="1">
      <c r="A40" s="19" t="s">
        <v>17</v>
      </c>
      <c r="B40" s="106">
        <v>8.716907302247801</v>
      </c>
      <c r="C40" s="106">
        <v>1.75</v>
      </c>
      <c r="D40" s="106">
        <v>0.23749999999999999</v>
      </c>
      <c r="E40" s="106">
        <v>1.3303998171898299</v>
      </c>
      <c r="F40" s="106">
        <v>6.9755681381645003</v>
      </c>
      <c r="G40" s="26"/>
      <c r="H40" s="107">
        <f t="shared" si="2"/>
        <v>19.010375257602131</v>
      </c>
      <c r="J40" s="33"/>
      <c r="K40" s="33"/>
      <c r="L40" s="33"/>
      <c r="M40" s="33"/>
      <c r="N40" s="33"/>
      <c r="O40" s="33"/>
      <c r="P40" s="33"/>
      <c r="Q40" s="33"/>
    </row>
    <row r="41" spans="1:17" ht="12.6" customHeight="1">
      <c r="A41" s="19" t="s">
        <v>18</v>
      </c>
      <c r="B41" s="26">
        <v>0.25221110168000338</v>
      </c>
      <c r="C41" s="106">
        <v>9.1299999999999997E-11</v>
      </c>
      <c r="D41" s="106">
        <v>8.6669429055796193E-2</v>
      </c>
      <c r="E41" s="106">
        <v>29.956142791256489</v>
      </c>
      <c r="F41" s="26"/>
      <c r="G41" s="26"/>
      <c r="H41" s="107">
        <f t="shared" si="2"/>
        <v>30.295023322083591</v>
      </c>
      <c r="J41" s="33"/>
      <c r="K41" s="33"/>
      <c r="L41" s="33"/>
      <c r="M41" s="33"/>
      <c r="N41" s="33"/>
      <c r="O41" s="33"/>
      <c r="P41" s="33"/>
      <c r="Q41" s="33"/>
    </row>
    <row r="42" spans="1:17" ht="12.6" customHeight="1">
      <c r="A42" s="19" t="s">
        <v>19</v>
      </c>
      <c r="B42" s="106">
        <v>52.56406047409466</v>
      </c>
      <c r="C42" s="106">
        <v>1.70240321562992</v>
      </c>
      <c r="D42" s="106">
        <v>7.6221774138544491</v>
      </c>
      <c r="E42" s="106">
        <v>60.877836452653639</v>
      </c>
      <c r="F42" s="106">
        <v>17.856273807696635</v>
      </c>
      <c r="G42" s="106">
        <v>0.32583249999999997</v>
      </c>
      <c r="H42" s="107">
        <f t="shared" si="2"/>
        <v>140.94858386392929</v>
      </c>
      <c r="J42" s="33"/>
      <c r="K42" s="33"/>
      <c r="L42" s="33"/>
      <c r="M42" s="33"/>
      <c r="N42" s="33"/>
      <c r="O42" s="33"/>
      <c r="P42" s="33"/>
      <c r="Q42" s="33"/>
    </row>
    <row r="43" spans="1:17" ht="12.6" customHeight="1">
      <c r="A43" s="19" t="s">
        <v>21</v>
      </c>
      <c r="B43" s="106">
        <v>3.2852106155489982</v>
      </c>
      <c r="C43" s="90">
        <v>0.48513062249993005</v>
      </c>
      <c r="D43" s="106">
        <v>0.73842702525692272</v>
      </c>
      <c r="E43" s="106">
        <v>202.90694724973901</v>
      </c>
      <c r="F43" s="106">
        <v>5.5661036457800392</v>
      </c>
      <c r="G43" s="26"/>
      <c r="H43" s="107">
        <f t="shared" si="2"/>
        <v>212.98181915882489</v>
      </c>
      <c r="J43" s="33"/>
      <c r="K43" s="33"/>
      <c r="L43" s="33"/>
      <c r="M43" s="33"/>
      <c r="N43" s="33"/>
      <c r="O43" s="33"/>
      <c r="P43" s="33"/>
      <c r="Q43" s="33"/>
    </row>
    <row r="44" spans="1:17" ht="12.6" customHeight="1">
      <c r="A44" s="19" t="s">
        <v>22</v>
      </c>
      <c r="B44" s="106">
        <v>3.3765290474052536</v>
      </c>
      <c r="C44" s="26"/>
      <c r="D44" s="26"/>
      <c r="E44" s="106">
        <v>19.835581893896673</v>
      </c>
      <c r="F44" s="106">
        <v>5.7586470889692514</v>
      </c>
      <c r="G44" s="26"/>
      <c r="H44" s="107">
        <f t="shared" si="2"/>
        <v>28.970758030271178</v>
      </c>
      <c r="J44" s="33"/>
      <c r="K44" s="33"/>
      <c r="L44" s="33"/>
      <c r="M44" s="33"/>
      <c r="N44" s="33"/>
      <c r="O44" s="33"/>
      <c r="P44" s="33"/>
      <c r="Q44" s="33"/>
    </row>
    <row r="45" spans="1:17" ht="12.6" customHeight="1">
      <c r="A45" s="19" t="s">
        <v>23</v>
      </c>
      <c r="B45" s="106">
        <v>0.19919999999999999</v>
      </c>
      <c r="C45" s="26"/>
      <c r="D45" s="26"/>
      <c r="E45" s="106">
        <v>1.0341143986288663</v>
      </c>
      <c r="F45" s="26">
        <v>9.6600000000000003E-5</v>
      </c>
      <c r="G45" s="26"/>
      <c r="H45" s="107">
        <f t="shared" si="2"/>
        <v>1.2334109986288664</v>
      </c>
      <c r="J45" s="33"/>
      <c r="K45" s="33"/>
      <c r="L45" s="33"/>
      <c r="M45" s="33"/>
      <c r="N45" s="33"/>
      <c r="O45" s="33"/>
      <c r="P45" s="33"/>
      <c r="Q45" s="33"/>
    </row>
    <row r="46" spans="1:17" ht="12.6" customHeight="1">
      <c r="A46" s="19" t="s">
        <v>24</v>
      </c>
      <c r="B46" s="106">
        <v>17.280913677456564</v>
      </c>
      <c r="C46" s="106">
        <v>0.50216333868001017</v>
      </c>
      <c r="D46" s="106">
        <v>6.2659961759999994E-2</v>
      </c>
      <c r="E46" s="106">
        <v>126.26022231189705</v>
      </c>
      <c r="F46" s="106">
        <v>16.983637489823504</v>
      </c>
      <c r="G46" s="106">
        <v>7.6E-3</v>
      </c>
      <c r="H46" s="107">
        <f t="shared" si="2"/>
        <v>161.09719677961712</v>
      </c>
      <c r="J46" s="33"/>
      <c r="K46" s="33"/>
      <c r="L46" s="33"/>
      <c r="M46" s="33"/>
      <c r="N46" s="33"/>
      <c r="O46" s="33"/>
      <c r="P46" s="33"/>
      <c r="Q46" s="33"/>
    </row>
    <row r="47" spans="1:17" ht="12.6" customHeight="1">
      <c r="A47" s="19" t="s">
        <v>25</v>
      </c>
      <c r="B47" s="106">
        <v>1.158190955450084</v>
      </c>
      <c r="C47" s="26"/>
      <c r="D47" s="26"/>
      <c r="E47" s="26"/>
      <c r="F47" s="26"/>
      <c r="G47" s="26"/>
      <c r="H47" s="107">
        <f t="shared" si="2"/>
        <v>1.158190955450084</v>
      </c>
      <c r="J47" s="33"/>
      <c r="K47" s="33"/>
      <c r="L47" s="33"/>
      <c r="M47" s="33"/>
      <c r="N47" s="33"/>
      <c r="O47" s="33"/>
      <c r="P47" s="33"/>
      <c r="Q47" s="33"/>
    </row>
    <row r="48" spans="1:17" ht="12.6" customHeight="1">
      <c r="A48" s="19" t="s">
        <v>26</v>
      </c>
      <c r="B48" s="106">
        <v>37.082429515544419</v>
      </c>
      <c r="C48" s="90">
        <v>8.4692919351947324</v>
      </c>
      <c r="D48" s="106">
        <v>48.650082264447221</v>
      </c>
      <c r="E48" s="106">
        <v>133.945893816146</v>
      </c>
      <c r="F48" s="106">
        <v>7.1600104581581494</v>
      </c>
      <c r="G48" s="106">
        <v>67.429830771442965</v>
      </c>
      <c r="H48" s="107">
        <f t="shared" si="2"/>
        <v>302.73753876093349</v>
      </c>
      <c r="J48" s="33"/>
      <c r="K48" s="33"/>
      <c r="L48" s="33"/>
      <c r="M48" s="33"/>
      <c r="N48" s="33"/>
      <c r="O48" s="33"/>
      <c r="P48" s="33"/>
      <c r="Q48" s="33"/>
    </row>
    <row r="49" spans="1:17" ht="12.6" customHeight="1">
      <c r="A49" s="19" t="s">
        <v>256</v>
      </c>
      <c r="B49" s="106">
        <v>3.9159019107526829</v>
      </c>
      <c r="C49" s="106">
        <v>0.23647419457002999</v>
      </c>
      <c r="D49" s="26">
        <v>0.17909410033997999</v>
      </c>
      <c r="E49" s="106">
        <v>0.63273405597931309</v>
      </c>
      <c r="F49" s="26"/>
      <c r="G49" s="26"/>
      <c r="H49" s="107">
        <f t="shared" si="2"/>
        <v>4.9642042616420055</v>
      </c>
      <c r="J49" s="33"/>
      <c r="K49" s="33"/>
      <c r="L49" s="33"/>
      <c r="M49" s="33"/>
      <c r="N49" s="33"/>
      <c r="O49" s="33"/>
      <c r="P49" s="33"/>
      <c r="Q49" s="33"/>
    </row>
    <row r="50" spans="1:17" ht="12.6" customHeight="1">
      <c r="A50" s="19" t="s">
        <v>101</v>
      </c>
      <c r="B50" s="106">
        <v>1.1471367539813428</v>
      </c>
      <c r="C50" s="106">
        <v>61.506099198058834</v>
      </c>
      <c r="D50" s="106">
        <v>5.3877870344200893</v>
      </c>
      <c r="E50" s="106">
        <v>0.17379539732013</v>
      </c>
      <c r="F50" s="106">
        <v>0.44140783410718865</v>
      </c>
      <c r="G50" s="106">
        <v>0.1458101983</v>
      </c>
      <c r="H50" s="107">
        <f t="shared" si="2"/>
        <v>68.80203641618759</v>
      </c>
      <c r="J50" s="33"/>
      <c r="K50" s="33"/>
      <c r="L50" s="33"/>
      <c r="M50" s="33"/>
      <c r="N50" s="33"/>
      <c r="O50" s="33"/>
      <c r="P50" s="33"/>
      <c r="Q50" s="33"/>
    </row>
    <row r="51" spans="1:17" ht="12.6" customHeight="1">
      <c r="A51" s="19" t="s">
        <v>27</v>
      </c>
      <c r="B51" s="106">
        <v>0.397310743224281</v>
      </c>
      <c r="C51" s="106">
        <v>34.243888390649616</v>
      </c>
      <c r="D51" s="106">
        <v>2.653173042717424</v>
      </c>
      <c r="E51" s="26"/>
      <c r="F51" s="26"/>
      <c r="G51" s="108">
        <v>0.46849597632000001</v>
      </c>
      <c r="H51" s="107">
        <f t="shared" si="2"/>
        <v>37.762868152911324</v>
      </c>
      <c r="J51" s="33"/>
      <c r="K51" s="33"/>
      <c r="L51" s="33"/>
      <c r="M51" s="33"/>
      <c r="N51" s="33"/>
      <c r="O51" s="33"/>
      <c r="P51" s="33"/>
      <c r="Q51" s="33"/>
    </row>
    <row r="52" spans="1:17" ht="12.6" customHeight="1">
      <c r="A52" s="146" t="s">
        <v>61</v>
      </c>
      <c r="B52" s="169">
        <f t="shared" ref="B52:H52" si="3">SUM(B35:B51)</f>
        <v>197.33193993951457</v>
      </c>
      <c r="C52" s="169">
        <f t="shared" si="3"/>
        <v>109.14091865832437</v>
      </c>
      <c r="D52" s="169">
        <f t="shared" si="3"/>
        <v>70.589572487123178</v>
      </c>
      <c r="E52" s="169">
        <f t="shared" si="3"/>
        <v>714.33009057238087</v>
      </c>
      <c r="F52" s="169">
        <f t="shared" si="3"/>
        <v>84.550041893159744</v>
      </c>
      <c r="G52" s="169">
        <f t="shared" si="3"/>
        <v>68.916679869687442</v>
      </c>
      <c r="H52" s="169">
        <f t="shared" si="3"/>
        <v>1244.8592434201901</v>
      </c>
      <c r="J52" s="33"/>
      <c r="K52" s="33"/>
      <c r="L52" s="33"/>
      <c r="M52" s="33"/>
      <c r="N52" s="33"/>
      <c r="O52" s="33"/>
      <c r="P52" s="33"/>
      <c r="Q52" s="33"/>
    </row>
    <row r="53" spans="1:17" ht="12.6" customHeight="1">
      <c r="E53" s="37"/>
    </row>
    <row r="54" spans="1:17" ht="12.6" customHeight="1">
      <c r="A54" s="30" t="s">
        <v>97</v>
      </c>
      <c r="E54" s="11"/>
      <c r="F54" s="30"/>
    </row>
    <row r="56" spans="1:17" ht="12.6" customHeight="1">
      <c r="B56" s="11"/>
      <c r="C56" s="11"/>
      <c r="D56" s="11"/>
      <c r="E56" s="11"/>
      <c r="F56" s="11"/>
      <c r="G56" s="11"/>
    </row>
    <row r="57" spans="1:17" ht="12.6" customHeight="1">
      <c r="B57" s="11"/>
      <c r="C57" s="11"/>
      <c r="D57" s="11"/>
      <c r="E57" s="11"/>
      <c r="F57" s="11"/>
      <c r="G57" s="11"/>
    </row>
  </sheetData>
  <phoneticPr fontId="0" type="noConversion"/>
  <pageMargins left="0.75" right="0.75" top="1" bottom="1" header="0.5" footer="0.5"/>
  <pageSetup scale="6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17</vt:i4>
      </vt:variant>
    </vt:vector>
  </HeadingPairs>
  <TitlesOfParts>
    <vt:vector size="38" baseType="lpstr">
      <vt:lpstr>Table of Contents</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'10'!Print_Area</vt:lpstr>
      <vt:lpstr>'12'!Print_Area</vt:lpstr>
      <vt:lpstr>'13'!Print_Area</vt:lpstr>
      <vt:lpstr>'14'!Print_Area</vt:lpstr>
      <vt:lpstr>'15'!Print_Area</vt:lpstr>
      <vt:lpstr>'16'!Print_Area</vt:lpstr>
      <vt:lpstr>'17'!Print_Area</vt:lpstr>
      <vt:lpstr>'18'!Print_Area</vt:lpstr>
      <vt:lpstr>'2'!Print_Area</vt:lpstr>
      <vt:lpstr>'21'!Print_Area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2016-01-15T13:54:16Z</dcterms:created>
  <dcterms:modified xsi:type="dcterms:W3CDTF">2016-12-16T13:37:06Z</dcterms:modified>
</cp:coreProperties>
</file>