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9600" windowHeight="14295" tabRatio="877"/>
  </bookViews>
  <sheets>
    <sheet name="Table of Contents" sheetId="58" r:id="rId1"/>
    <sheet name="2" sheetId="19" r:id="rId2"/>
    <sheet name="3" sheetId="27" r:id="rId3"/>
    <sheet name="4" sheetId="33" r:id="rId4"/>
    <sheet name="5" sheetId="46" r:id="rId5"/>
    <sheet name="6" sheetId="30" r:id="rId6"/>
    <sheet name="7" sheetId="31" r:id="rId7"/>
    <sheet name="8" sheetId="22" r:id="rId8"/>
    <sheet name="9" sheetId="43" r:id="rId9"/>
    <sheet name="10" sheetId="8" r:id="rId10"/>
    <sheet name="11" sheetId="7" r:id="rId11"/>
    <sheet name="12" sheetId="51" r:id="rId12"/>
    <sheet name="13" sheetId="52" r:id="rId13"/>
    <sheet name="14" sheetId="53" r:id="rId14"/>
    <sheet name="15" sheetId="54" r:id="rId15"/>
    <sheet name="16" sheetId="55" r:id="rId16"/>
    <sheet name="17" sheetId="56" r:id="rId17"/>
    <sheet name="18" sheetId="57" r:id="rId18"/>
    <sheet name="19" sheetId="16" r:id="rId19"/>
    <sheet name="20" sheetId="48" r:id="rId20"/>
    <sheet name="21" sheetId="41" r:id="rId21"/>
  </sheets>
  <definedNames>
    <definedName name="_xlnm.Print_Area" localSheetId="9">'10'!$A$1:$AA$62</definedName>
    <definedName name="_xlnm.Print_Area" localSheetId="11">'12'!$A$1:$Q$50</definedName>
    <definedName name="_xlnm.Print_Area" localSheetId="12">'13'!$A$1:$Q$55</definedName>
    <definedName name="_xlnm.Print_Area" localSheetId="13">'14'!$A$1:$Q$46</definedName>
    <definedName name="_xlnm.Print_Area" localSheetId="14">'15'!$A$1:$Q$55</definedName>
    <definedName name="_xlnm.Print_Area" localSheetId="15">'16'!$A$1:$P$26</definedName>
    <definedName name="_xlnm.Print_Area" localSheetId="16">'17'!$A$1:$S$74</definedName>
    <definedName name="_xlnm.Print_Area" localSheetId="17">'18'!$A$1:$Q$46</definedName>
    <definedName name="_xlnm.Print_Area" localSheetId="1">'2'!$A$1:$U$67</definedName>
    <definedName name="_xlnm.Print_Area" localSheetId="20">'21'!$A$1:$Z$34</definedName>
    <definedName name="_xlnm.Print_Area" localSheetId="2">'3'!$A$1:$V$58</definedName>
    <definedName name="_xlnm.Print_Area" localSheetId="3">'4'!$A$1:$Y$40</definedName>
    <definedName name="_xlnm.Print_Area" localSheetId="4">'5'!$A$1:$V$30</definedName>
    <definedName name="_xlnm.Print_Area" localSheetId="5">'6'!$A$1:$Y$40</definedName>
    <definedName name="_xlnm.Print_Area" localSheetId="6">'7'!$A$1:$X$59</definedName>
    <definedName name="_xlnm.Print_Area" localSheetId="7">'8'!$A$1:$Z$95</definedName>
    <definedName name="_xlnm.Print_Area" localSheetId="8">'9'!$A$1:$V$52</definedName>
  </definedNames>
  <calcPr calcId="145621" concurrentCalc="0"/>
</workbook>
</file>

<file path=xl/calcChain.xml><?xml version="1.0" encoding="utf-8"?>
<calcChain xmlns="http://schemas.openxmlformats.org/spreadsheetml/2006/main">
  <c r="D13" i="30" l="1"/>
  <c r="D92" i="22"/>
  <c r="D48" i="31"/>
  <c r="D30" i="30"/>
  <c r="D24" i="48"/>
  <c r="D32" i="19"/>
  <c r="D12" i="33"/>
  <c r="D21" i="27"/>
  <c r="D39" i="19"/>
  <c r="D9" i="41"/>
  <c r="D18" i="41"/>
  <c r="D27" i="41"/>
  <c r="D21" i="30"/>
  <c r="D33" i="33"/>
  <c r="D22" i="33"/>
  <c r="D47" i="19"/>
  <c r="D57" i="19"/>
  <c r="C24" i="48"/>
  <c r="C30" i="30"/>
  <c r="C70" i="22"/>
  <c r="B70" i="22"/>
  <c r="C21" i="30"/>
  <c r="C22" i="33"/>
  <c r="C47" i="19"/>
  <c r="H33" i="33"/>
  <c r="I33" i="33"/>
  <c r="J33" i="33"/>
  <c r="K33" i="33"/>
  <c r="C33" i="33"/>
  <c r="C57" i="19"/>
  <c r="C9" i="41"/>
  <c r="C27" i="41"/>
  <c r="C18" i="41"/>
  <c r="C92" i="22"/>
  <c r="C48" i="31"/>
  <c r="B48" i="31"/>
  <c r="C13" i="30"/>
  <c r="C12" i="33"/>
  <c r="C21" i="27"/>
  <c r="C39" i="19"/>
  <c r="C32" i="19"/>
  <c r="J24" i="48"/>
  <c r="B21" i="30"/>
  <c r="B47" i="19"/>
  <c r="H47" i="19"/>
  <c r="I47" i="19"/>
  <c r="J47" i="19"/>
  <c r="K47" i="19"/>
  <c r="L46" i="19"/>
  <c r="Y92" i="22"/>
  <c r="X92" i="22"/>
  <c r="W92" i="22"/>
  <c r="V92" i="22"/>
  <c r="T92" i="22"/>
  <c r="S92" i="22"/>
  <c r="R92" i="22"/>
  <c r="Q92" i="22"/>
  <c r="O92" i="22"/>
  <c r="N92" i="22"/>
  <c r="M92" i="22"/>
  <c r="L92" i="22"/>
  <c r="J92" i="22"/>
  <c r="I92" i="22"/>
  <c r="H92" i="22"/>
  <c r="G92" i="22"/>
  <c r="B92" i="22"/>
  <c r="N27" i="41"/>
  <c r="N18" i="41"/>
  <c r="N9" i="41"/>
  <c r="I24" i="48"/>
  <c r="H24" i="48"/>
  <c r="G24" i="48"/>
  <c r="J13" i="48"/>
  <c r="I13" i="48"/>
  <c r="H13" i="48"/>
  <c r="G13" i="48"/>
  <c r="O13" i="48"/>
  <c r="N13" i="48"/>
  <c r="M13" i="48"/>
  <c r="L13" i="48"/>
  <c r="N53" i="16"/>
  <c r="N30" i="16"/>
  <c r="F17" i="16"/>
  <c r="L25" i="31"/>
  <c r="L30" i="30"/>
  <c r="L21" i="30"/>
  <c r="L13" i="30"/>
  <c r="N33" i="33"/>
  <c r="N22" i="33"/>
  <c r="N12" i="33"/>
  <c r="O21" i="27"/>
  <c r="P21" i="27"/>
  <c r="Q21" i="27"/>
  <c r="R21" i="27"/>
  <c r="S21" i="27"/>
  <c r="K32" i="19"/>
  <c r="J32" i="19"/>
  <c r="I32" i="19"/>
  <c r="H32" i="19"/>
  <c r="F21" i="19"/>
  <c r="L22" i="27"/>
  <c r="F22" i="27"/>
  <c r="L45" i="19"/>
  <c r="L44" i="19"/>
  <c r="L47" i="19"/>
  <c r="J70" i="22"/>
  <c r="I70" i="22"/>
  <c r="H70" i="22"/>
  <c r="G70" i="22"/>
  <c r="J21" i="30"/>
  <c r="I21" i="30"/>
  <c r="H21" i="30"/>
  <c r="G21" i="30"/>
  <c r="F45" i="19"/>
  <c r="F44" i="19"/>
  <c r="G47" i="27"/>
  <c r="K22" i="33"/>
  <c r="J22" i="33"/>
  <c r="I22" i="33"/>
  <c r="H22" i="33"/>
  <c r="B22" i="33"/>
  <c r="L21" i="33"/>
  <c r="F21" i="33"/>
  <c r="L20" i="33"/>
  <c r="F20" i="33"/>
  <c r="L19" i="33"/>
  <c r="F19" i="33"/>
  <c r="L18" i="33"/>
  <c r="F18" i="33"/>
  <c r="L17" i="33"/>
  <c r="F17" i="33"/>
  <c r="F47" i="19"/>
  <c r="J21" i="19"/>
  <c r="L22" i="33"/>
  <c r="F22" i="33"/>
  <c r="F26" i="19"/>
  <c r="F27" i="19"/>
  <c r="F28" i="19"/>
  <c r="F29" i="19"/>
  <c r="K27" i="41"/>
  <c r="J27" i="41"/>
  <c r="I27" i="41"/>
  <c r="H27" i="41"/>
  <c r="K18" i="41"/>
  <c r="J18" i="41"/>
  <c r="I18" i="41"/>
  <c r="H18" i="41"/>
  <c r="L17" i="41"/>
  <c r="L16" i="41"/>
  <c r="L15" i="41"/>
  <c r="K9" i="41"/>
  <c r="J9" i="41"/>
  <c r="I9" i="41"/>
  <c r="H9" i="41"/>
  <c r="L8" i="41"/>
  <c r="L7" i="41"/>
  <c r="L6" i="41"/>
  <c r="L18" i="41"/>
  <c r="L27" i="41"/>
  <c r="L9" i="41"/>
  <c r="R12" i="33"/>
  <c r="Q12" i="33"/>
  <c r="P12" i="33"/>
  <c r="O12" i="33"/>
  <c r="N21" i="27"/>
  <c r="B33" i="33"/>
  <c r="F15" i="16"/>
  <c r="F14" i="16"/>
  <c r="F13" i="16"/>
  <c r="F12" i="16"/>
  <c r="F11" i="16"/>
  <c r="F10" i="16"/>
  <c r="F9" i="16"/>
  <c r="F8" i="16"/>
  <c r="F7" i="16"/>
  <c r="M25" i="31"/>
  <c r="P30" i="30"/>
  <c r="O30" i="30"/>
  <c r="N30" i="30"/>
  <c r="M30" i="30"/>
  <c r="M13" i="30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20" i="19"/>
  <c r="B13" i="48"/>
  <c r="F35" i="16"/>
  <c r="G13" i="30"/>
  <c r="H13" i="30"/>
  <c r="I13" i="30"/>
  <c r="J13" i="30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Q25" i="31"/>
  <c r="P25" i="31"/>
  <c r="O25" i="31"/>
  <c r="N25" i="31"/>
  <c r="J25" i="31"/>
  <c r="I25" i="31"/>
  <c r="H25" i="31"/>
  <c r="G25" i="31"/>
  <c r="P13" i="30"/>
  <c r="O13" i="30"/>
  <c r="N13" i="30"/>
  <c r="L28" i="16"/>
  <c r="L27" i="16"/>
  <c r="L26" i="16"/>
  <c r="L25" i="16"/>
  <c r="F23" i="27"/>
  <c r="K21" i="27"/>
  <c r="B53" i="16"/>
  <c r="B40" i="16"/>
  <c r="R30" i="16"/>
  <c r="S53" i="16"/>
  <c r="F16" i="16"/>
  <c r="B30" i="16"/>
  <c r="B24" i="48"/>
  <c r="F27" i="33"/>
  <c r="E25" i="31"/>
  <c r="D25" i="31"/>
  <c r="C25" i="31"/>
  <c r="B21" i="27"/>
  <c r="F21" i="27"/>
  <c r="B12" i="33"/>
  <c r="F27" i="16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G45" i="43"/>
  <c r="F45" i="43"/>
  <c r="E45" i="43"/>
  <c r="D45" i="43"/>
  <c r="C45" i="43"/>
  <c r="H12" i="33"/>
  <c r="F19" i="27"/>
  <c r="L19" i="27"/>
  <c r="L18" i="27"/>
  <c r="L8" i="27"/>
  <c r="L31" i="19"/>
  <c r="L30" i="19"/>
  <c r="J30" i="30"/>
  <c r="I30" i="30"/>
  <c r="B32" i="19"/>
  <c r="K39" i="19"/>
  <c r="J39" i="19"/>
  <c r="I39" i="19"/>
  <c r="H39" i="19"/>
  <c r="B39" i="19"/>
  <c r="L38" i="19"/>
  <c r="F38" i="19"/>
  <c r="L37" i="19"/>
  <c r="F37" i="19"/>
  <c r="B9" i="41"/>
  <c r="F18" i="27"/>
  <c r="F28" i="16"/>
  <c r="F43" i="27"/>
  <c r="F30" i="19"/>
  <c r="F9" i="27"/>
  <c r="F7" i="27"/>
  <c r="F24" i="43"/>
  <c r="L20" i="27"/>
  <c r="J21" i="27"/>
  <c r="I21" i="27"/>
  <c r="H21" i="27"/>
  <c r="F8" i="27"/>
  <c r="F23" i="16"/>
  <c r="G43" i="27"/>
  <c r="F31" i="19"/>
  <c r="H23" i="43"/>
  <c r="H21" i="43"/>
  <c r="H22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H8" i="43"/>
  <c r="H7" i="43"/>
  <c r="F25" i="16"/>
  <c r="I12" i="33"/>
  <c r="F39" i="16"/>
  <c r="F38" i="16"/>
  <c r="F37" i="16"/>
  <c r="F36" i="16"/>
  <c r="F29" i="16"/>
  <c r="F26" i="16"/>
  <c r="F24" i="16"/>
  <c r="F22" i="16"/>
  <c r="B27" i="41"/>
  <c r="F26" i="41"/>
  <c r="F25" i="41"/>
  <c r="F24" i="41"/>
  <c r="B18" i="41"/>
  <c r="F18" i="41"/>
  <c r="F17" i="41"/>
  <c r="F16" i="41"/>
  <c r="F15" i="41"/>
  <c r="F8" i="41"/>
  <c r="F7" i="41"/>
  <c r="F6" i="41"/>
  <c r="H43" i="43"/>
  <c r="H44" i="43"/>
  <c r="K53" i="16"/>
  <c r="J53" i="16"/>
  <c r="I53" i="16"/>
  <c r="H53" i="16"/>
  <c r="K40" i="16"/>
  <c r="J40" i="16"/>
  <c r="I40" i="16"/>
  <c r="H40" i="16"/>
  <c r="L39" i="16"/>
  <c r="L38" i="16"/>
  <c r="L37" i="16"/>
  <c r="L36" i="16"/>
  <c r="K30" i="16"/>
  <c r="J30" i="16"/>
  <c r="I30" i="16"/>
  <c r="H30" i="16"/>
  <c r="L29" i="16"/>
  <c r="L24" i="16"/>
  <c r="L23" i="16"/>
  <c r="L30" i="16"/>
  <c r="L22" i="16"/>
  <c r="B25" i="31"/>
  <c r="F16" i="27"/>
  <c r="B57" i="19"/>
  <c r="B30" i="30"/>
  <c r="G24" i="43"/>
  <c r="E24" i="43"/>
  <c r="D24" i="43"/>
  <c r="C24" i="43"/>
  <c r="B24" i="43"/>
  <c r="L23" i="27"/>
  <c r="L17" i="27"/>
  <c r="F17" i="27"/>
  <c r="L16" i="27"/>
  <c r="L15" i="27"/>
  <c r="F15" i="27"/>
  <c r="L14" i="27"/>
  <c r="F14" i="27"/>
  <c r="L13" i="27"/>
  <c r="F13" i="27"/>
  <c r="L12" i="27"/>
  <c r="F12" i="27"/>
  <c r="L11" i="27"/>
  <c r="F11" i="27"/>
  <c r="L10" i="27"/>
  <c r="F10" i="27"/>
  <c r="L9" i="27"/>
  <c r="L7" i="27"/>
  <c r="L26" i="19"/>
  <c r="L27" i="19"/>
  <c r="L28" i="19"/>
  <c r="L29" i="19"/>
  <c r="F52" i="19"/>
  <c r="L52" i="19"/>
  <c r="F53" i="19"/>
  <c r="L53" i="19"/>
  <c r="F54" i="19"/>
  <c r="L54" i="19"/>
  <c r="F55" i="19"/>
  <c r="L55" i="19"/>
  <c r="F56" i="19"/>
  <c r="L56" i="19"/>
  <c r="H57" i="19"/>
  <c r="I57" i="19"/>
  <c r="J57" i="19"/>
  <c r="K57" i="19"/>
  <c r="B43" i="27"/>
  <c r="C43" i="27"/>
  <c r="D43" i="27"/>
  <c r="E43" i="27"/>
  <c r="G46" i="27"/>
  <c r="F7" i="33"/>
  <c r="L7" i="33"/>
  <c r="F8" i="33"/>
  <c r="L8" i="33"/>
  <c r="F9" i="33"/>
  <c r="L9" i="33"/>
  <c r="F10" i="33"/>
  <c r="L10" i="33"/>
  <c r="F11" i="33"/>
  <c r="L11" i="33"/>
  <c r="J12" i="33"/>
  <c r="K12" i="33"/>
  <c r="L27" i="33"/>
  <c r="F28" i="33"/>
  <c r="L28" i="33"/>
  <c r="F29" i="33"/>
  <c r="L29" i="33"/>
  <c r="F30" i="33"/>
  <c r="L30" i="33"/>
  <c r="F31" i="33"/>
  <c r="L31" i="33"/>
  <c r="F32" i="33"/>
  <c r="L32" i="33"/>
  <c r="B13" i="30"/>
  <c r="B45" i="43"/>
  <c r="F20" i="27"/>
  <c r="F40" i="16"/>
  <c r="H30" i="30"/>
  <c r="G30" i="30"/>
  <c r="L40" i="16"/>
  <c r="F30" i="16"/>
  <c r="L21" i="27"/>
  <c r="L12" i="33"/>
  <c r="F27" i="41"/>
  <c r="F9" i="41"/>
  <c r="N40" i="16"/>
  <c r="F12" i="33"/>
  <c r="L33" i="33"/>
  <c r="L57" i="19"/>
  <c r="F33" i="33"/>
  <c r="H45" i="43"/>
  <c r="L39" i="19"/>
  <c r="L32" i="19"/>
  <c r="F39" i="19"/>
  <c r="F57" i="19"/>
  <c r="I21" i="19"/>
  <c r="H24" i="43"/>
  <c r="H43" i="27"/>
  <c r="F32" i="19"/>
</calcChain>
</file>

<file path=xl/sharedStrings.xml><?xml version="1.0" encoding="utf-8"?>
<sst xmlns="http://schemas.openxmlformats.org/spreadsheetml/2006/main" count="2916" uniqueCount="1170">
  <si>
    <t>0/6</t>
  </si>
  <si>
    <t>Asset-Backed Commercial Paper</t>
  </si>
  <si>
    <t>Credit Quality-Rating Changes</t>
  </si>
  <si>
    <t>ASSET-BACKED COMMERCIAL PAPER</t>
  </si>
  <si>
    <t xml:space="preserve">                                                 </t>
  </si>
  <si>
    <t xml:space="preserve">Issuance </t>
  </si>
  <si>
    <t xml:space="preserve">2.1. European Outstandings by Collateral </t>
  </si>
  <si>
    <t>€ Billions</t>
  </si>
  <si>
    <t>Q1</t>
  </si>
  <si>
    <t>Q2</t>
  </si>
  <si>
    <t>Q3</t>
  </si>
  <si>
    <t>Q4</t>
  </si>
  <si>
    <t>CMBS</t>
  </si>
  <si>
    <t xml:space="preserve">RMBS </t>
  </si>
  <si>
    <t>Austria</t>
  </si>
  <si>
    <t>Belgium</t>
  </si>
  <si>
    <t>Denmark</t>
  </si>
  <si>
    <t>France</t>
  </si>
  <si>
    <t>Germany</t>
  </si>
  <si>
    <t>Greece</t>
  </si>
  <si>
    <t>Ireland</t>
  </si>
  <si>
    <t>Italy</t>
  </si>
  <si>
    <t>Luxembourg</t>
  </si>
  <si>
    <t>Netherlands</t>
  </si>
  <si>
    <t>Portugal</t>
  </si>
  <si>
    <t>Russia</t>
  </si>
  <si>
    <t>Spain</t>
  </si>
  <si>
    <t>Turkey</t>
  </si>
  <si>
    <t>UK</t>
  </si>
  <si>
    <t>Multinational</t>
  </si>
  <si>
    <t>Total</t>
  </si>
  <si>
    <t>US</t>
  </si>
  <si>
    <t>Auto</t>
  </si>
  <si>
    <t>RMBS</t>
  </si>
  <si>
    <t>Aaa/AAA</t>
  </si>
  <si>
    <t>Aa/AA</t>
  </si>
  <si>
    <t>A/A</t>
  </si>
  <si>
    <t>Baa/BBB</t>
  </si>
  <si>
    <t>Ba/BB</t>
  </si>
  <si>
    <t>B/B</t>
  </si>
  <si>
    <t>Caa/CCC</t>
  </si>
  <si>
    <t>Ca/CC</t>
  </si>
  <si>
    <t>C/C</t>
  </si>
  <si>
    <t>Not Rated</t>
  </si>
  <si>
    <t>Europe</t>
  </si>
  <si>
    <t>Credit Card</t>
  </si>
  <si>
    <t>AAA</t>
  </si>
  <si>
    <t>A</t>
  </si>
  <si>
    <t>AA</t>
  </si>
  <si>
    <t xml:space="preserve">European and US Securitisation Issuance </t>
  </si>
  <si>
    <t>BBB &amp; Below</t>
  </si>
  <si>
    <t>Loan-Backed</t>
  </si>
  <si>
    <t>SIVs</t>
  </si>
  <si>
    <t>Single-Seller</t>
  </si>
  <si>
    <t>Multi-Seller</t>
  </si>
  <si>
    <t>Unspecified</t>
  </si>
  <si>
    <t># of Issues</t>
  </si>
  <si>
    <t>CDO</t>
  </si>
  <si>
    <t>RMBS (prime)</t>
  </si>
  <si>
    <t>Non-Agency CMBS</t>
  </si>
  <si>
    <t>Non-Agency RMBS</t>
  </si>
  <si>
    <t>Agency MBS</t>
  </si>
  <si>
    <t>0.1-1.0 Billion</t>
  </si>
  <si>
    <t>European Total</t>
  </si>
  <si>
    <t xml:space="preserve"> </t>
  </si>
  <si>
    <t>Single-Seller Conduits</t>
  </si>
  <si>
    <t>Multi-Seller Conduits</t>
  </si>
  <si>
    <t>Asia</t>
  </si>
  <si>
    <t>N/A</t>
  </si>
  <si>
    <t>By Volume and Number of Deals Expressed as a Percentage of Total Issuance</t>
  </si>
  <si>
    <t>0/0</t>
  </si>
  <si>
    <t>1/0</t>
  </si>
  <si>
    <t>0/3</t>
  </si>
  <si>
    <t>RMBS (subprime)</t>
  </si>
  <si>
    <t>Balances Outstanding</t>
  </si>
  <si>
    <t>(as percentage of total Moody's rated securities)</t>
  </si>
  <si>
    <t>4/0</t>
  </si>
  <si>
    <t>6/5</t>
  </si>
  <si>
    <t>0/2</t>
  </si>
  <si>
    <t>0/1</t>
  </si>
  <si>
    <t>0/5</t>
  </si>
  <si>
    <t>0/7</t>
  </si>
  <si>
    <t>0/4</t>
  </si>
  <si>
    <t>TOTAL</t>
  </si>
  <si>
    <t>NON-AGENCY CMBS</t>
  </si>
  <si>
    <t>NON-AGENCY RMBS</t>
  </si>
  <si>
    <t>EUROPE</t>
  </si>
  <si>
    <r>
      <t>Total</t>
    </r>
    <r>
      <rPr>
        <b/>
        <vertAlign val="superscript"/>
        <sz val="8"/>
        <rFont val="Arial"/>
        <family val="2"/>
      </rPr>
      <t>2</t>
    </r>
  </si>
  <si>
    <r>
      <t>European Total</t>
    </r>
    <r>
      <rPr>
        <b/>
        <vertAlign val="superscript"/>
        <sz val="8"/>
        <rFont val="Arial"/>
        <family val="2"/>
      </rPr>
      <t>2</t>
    </r>
  </si>
  <si>
    <t>AGENCY MBS</t>
  </si>
  <si>
    <t>RMBS (non-conforming)</t>
  </si>
  <si>
    <t>Source: Dealogic</t>
  </si>
  <si>
    <t>Global Comparative Data</t>
  </si>
  <si>
    <t>0/14</t>
  </si>
  <si>
    <t>2/43</t>
  </si>
  <si>
    <t>0/15</t>
  </si>
  <si>
    <t>1/54</t>
  </si>
  <si>
    <t>79/2140</t>
  </si>
  <si>
    <t>98/2470</t>
  </si>
  <si>
    <t>16/211</t>
  </si>
  <si>
    <t>863/49565</t>
  </si>
  <si>
    <t>2/4</t>
  </si>
  <si>
    <t>77/2134</t>
  </si>
  <si>
    <t>11/77</t>
  </si>
  <si>
    <t>3/22</t>
  </si>
  <si>
    <t>0/74</t>
  </si>
  <si>
    <t>5/171</t>
  </si>
  <si>
    <t>98/2482</t>
  </si>
  <si>
    <t>29/255</t>
  </si>
  <si>
    <t>449/439</t>
  </si>
  <si>
    <t>0/46</t>
  </si>
  <si>
    <t>294/40083</t>
  </si>
  <si>
    <t>91/8742</t>
  </si>
  <si>
    <t>Finland</t>
  </si>
  <si>
    <t>17/36</t>
  </si>
  <si>
    <t>27/18</t>
  </si>
  <si>
    <t>0/9</t>
  </si>
  <si>
    <t>12/697</t>
  </si>
  <si>
    <t>19/75</t>
  </si>
  <si>
    <t>73/67</t>
  </si>
  <si>
    <t>64/279</t>
  </si>
  <si>
    <t>36/64</t>
  </si>
  <si>
    <t>1/22</t>
  </si>
  <si>
    <t>270/775</t>
  </si>
  <si>
    <t>28/1705</t>
  </si>
  <si>
    <t>297/473</t>
  </si>
  <si>
    <t>718/27675</t>
  </si>
  <si>
    <t>4/6</t>
  </si>
  <si>
    <t>12/41</t>
  </si>
  <si>
    <t>184/1174</t>
  </si>
  <si>
    <t>14/30</t>
  </si>
  <si>
    <t>16/41</t>
  </si>
  <si>
    <t>83/894</t>
  </si>
  <si>
    <t>27/141</t>
  </si>
  <si>
    <t>13/2096</t>
  </si>
  <si>
    <t>0/10861</t>
  </si>
  <si>
    <t>73/11679</t>
  </si>
  <si>
    <t>1/1</t>
  </si>
  <si>
    <t>More than 1.0 Billion</t>
  </si>
  <si>
    <t>717/27675</t>
  </si>
  <si>
    <t>11.1. European ABCP Historical Issuance</t>
  </si>
  <si>
    <t>11.3. European ABCP Issuance by Programme Type</t>
  </si>
  <si>
    <t>0/25</t>
  </si>
  <si>
    <t>0/8</t>
  </si>
  <si>
    <t>1. Spanish BBB RMBS provided: Hipocat 8, Fondo de Titulizacion Activos, Class D, Series 1: ISIN# ES0345784047. EUR-denominated.</t>
  </si>
  <si>
    <t>1. Spanish AAA RMBS provided: IM Pastor 3, Fondo de Titulizacion Hipotecaria, Class A, Series 3. ISIN# ES0347862007. EUR-denominated.</t>
  </si>
  <si>
    <t>9.1. Securitised index Option Adjusted Spreads</t>
  </si>
  <si>
    <t>0/21</t>
  </si>
  <si>
    <t>2/28</t>
  </si>
  <si>
    <t>10/59</t>
  </si>
  <si>
    <t>2/25</t>
  </si>
  <si>
    <t>4/42</t>
  </si>
  <si>
    <t>2/134</t>
  </si>
  <si>
    <t>53/3326</t>
  </si>
  <si>
    <t>79/3929</t>
  </si>
  <si>
    <t>590/53543</t>
  </si>
  <si>
    <t>7/342</t>
  </si>
  <si>
    <t>1/42</t>
  </si>
  <si>
    <t>53/3249</t>
  </si>
  <si>
    <t>6/254</t>
  </si>
  <si>
    <t>16/240</t>
  </si>
  <si>
    <t>3/263</t>
  </si>
  <si>
    <t>79/4049</t>
  </si>
  <si>
    <t>72/142</t>
  </si>
  <si>
    <t>226/8478</t>
  </si>
  <si>
    <t>84/4282</t>
  </si>
  <si>
    <t>46/169</t>
  </si>
  <si>
    <t>162/40472</t>
  </si>
  <si>
    <t>0/40</t>
  </si>
  <si>
    <t>17/404</t>
  </si>
  <si>
    <t>14/47</t>
  </si>
  <si>
    <t>6/269</t>
  </si>
  <si>
    <t>28/630</t>
  </si>
  <si>
    <t>19/790</t>
  </si>
  <si>
    <t>86/2208</t>
  </si>
  <si>
    <t>198/44183</t>
  </si>
  <si>
    <t>7/16</t>
  </si>
  <si>
    <t>16/61</t>
  </si>
  <si>
    <t>13/1143</t>
  </si>
  <si>
    <t>9/575</t>
  </si>
  <si>
    <t>21/165</t>
  </si>
  <si>
    <t>20/231</t>
  </si>
  <si>
    <t>86/2216</t>
  </si>
  <si>
    <t>33/33</t>
  </si>
  <si>
    <t>24/12</t>
  </si>
  <si>
    <t>33/338</t>
  </si>
  <si>
    <t>18/3103</t>
  </si>
  <si>
    <t>11/2232</t>
  </si>
  <si>
    <t>3/16035</t>
  </si>
  <si>
    <t>3/11131</t>
  </si>
  <si>
    <t>73/11300</t>
  </si>
  <si>
    <t>198/44184</t>
  </si>
  <si>
    <t>9.2. Barclays PanEurope Fixed and Floating Prices</t>
  </si>
  <si>
    <t>16/0</t>
  </si>
  <si>
    <t>7/41</t>
  </si>
  <si>
    <t>Sources: Bloomberg, AFME, SIFMA</t>
  </si>
  <si>
    <t>14/16</t>
  </si>
  <si>
    <t>0/30</t>
  </si>
  <si>
    <t>29/0</t>
  </si>
  <si>
    <t>2/22</t>
  </si>
  <si>
    <t>SME</t>
  </si>
  <si>
    <t>59/6</t>
  </si>
  <si>
    <t>3/7</t>
  </si>
  <si>
    <t>1/6</t>
  </si>
  <si>
    <t>PanEurope</t>
  </si>
  <si>
    <t>10/23</t>
  </si>
  <si>
    <t>4/20</t>
  </si>
  <si>
    <t>0/53</t>
  </si>
  <si>
    <t>103/356</t>
  </si>
  <si>
    <t>157/594</t>
  </si>
  <si>
    <t>37/134</t>
  </si>
  <si>
    <t>1759/26483</t>
  </si>
  <si>
    <t>11/6</t>
  </si>
  <si>
    <t>101/332</t>
  </si>
  <si>
    <t>10/75</t>
  </si>
  <si>
    <t>12/140</t>
  </si>
  <si>
    <t>13/96</t>
  </si>
  <si>
    <t>161/665</t>
  </si>
  <si>
    <t>829/963</t>
  </si>
  <si>
    <t>249/4188</t>
  </si>
  <si>
    <t>479/21326</t>
  </si>
  <si>
    <t>143/0</t>
  </si>
  <si>
    <t>21/12</t>
  </si>
  <si>
    <t>2/3</t>
  </si>
  <si>
    <t>269/15753</t>
  </si>
  <si>
    <t>65/3</t>
  </si>
  <si>
    <t>34/2231</t>
  </si>
  <si>
    <t>47/1848</t>
  </si>
  <si>
    <t>0/3398</t>
  </si>
  <si>
    <t>5/6623</t>
  </si>
  <si>
    <t>270/20019</t>
  </si>
  <si>
    <t>85/492</t>
  </si>
  <si>
    <t>5/5424</t>
  </si>
  <si>
    <t>18/11</t>
  </si>
  <si>
    <t>5/51</t>
  </si>
  <si>
    <t>10/284</t>
  </si>
  <si>
    <t>23/194</t>
  </si>
  <si>
    <t>34/202</t>
  </si>
  <si>
    <t>54/45</t>
  </si>
  <si>
    <t>160/787</t>
  </si>
  <si>
    <t>23/124</t>
  </si>
  <si>
    <t>6/16</t>
  </si>
  <si>
    <t>88/276</t>
  </si>
  <si>
    <t>15/141</t>
  </si>
  <si>
    <t>20/183</t>
  </si>
  <si>
    <t>Less than 0.01 Billion</t>
  </si>
  <si>
    <t>0.01-0.1 Billion</t>
  </si>
  <si>
    <t>Retained</t>
  </si>
  <si>
    <t>2011:Q1</t>
  </si>
  <si>
    <t>2011:Q2</t>
  </si>
  <si>
    <t>2011:Q3</t>
  </si>
  <si>
    <t>2011:Q4</t>
  </si>
  <si>
    <t>Other Europe</t>
  </si>
  <si>
    <t>Prior</t>
  </si>
  <si>
    <t>2/1</t>
  </si>
  <si>
    <t>12/12</t>
  </si>
  <si>
    <t>0/22</t>
  </si>
  <si>
    <t xml:space="preserve">10.1. European Total Return </t>
  </si>
  <si>
    <t>10.2. UK Total Return</t>
  </si>
  <si>
    <t>10.3. European ex UK RMBS AAA</t>
  </si>
  <si>
    <t>2 Pan-European AAA Credit Card ABS provided: Chester Asset Receivables DGS 2004-1, Class A, Series UK2004-1. ISIN# XS0188611783. GBP-denominated.</t>
  </si>
  <si>
    <t>1224/107</t>
  </si>
  <si>
    <t>1/221</t>
  </si>
  <si>
    <t>12/462</t>
  </si>
  <si>
    <t>21/126</t>
  </si>
  <si>
    <t>1261/922</t>
  </si>
  <si>
    <t>3/5</t>
  </si>
  <si>
    <t>192/0</t>
  </si>
  <si>
    <t>4209/154</t>
  </si>
  <si>
    <t>524/1032</t>
  </si>
  <si>
    <t>200/13275</t>
  </si>
  <si>
    <t>5129/14461</t>
  </si>
  <si>
    <t>2/49</t>
  </si>
  <si>
    <t>8/26</t>
  </si>
  <si>
    <t>1/18</t>
  </si>
  <si>
    <t>5/184</t>
  </si>
  <si>
    <t>20/200</t>
  </si>
  <si>
    <t>1225/181</t>
  </si>
  <si>
    <t>1261/658</t>
  </si>
  <si>
    <t>2012:Q1</t>
  </si>
  <si>
    <t>2012:Q2</t>
  </si>
  <si>
    <t>2012:Q3</t>
  </si>
  <si>
    <t>2012:Q4</t>
  </si>
  <si>
    <t>10/0</t>
  </si>
  <si>
    <t>1/14</t>
  </si>
  <si>
    <t>44/117</t>
  </si>
  <si>
    <t>14/33</t>
  </si>
  <si>
    <t>38/246</t>
  </si>
  <si>
    <t>100/225</t>
  </si>
  <si>
    <t>19/255</t>
  </si>
  <si>
    <t>217/919</t>
  </si>
  <si>
    <t>591/15052</t>
  </si>
  <si>
    <t>1/29</t>
  </si>
  <si>
    <t>5/0</t>
  </si>
  <si>
    <t>24/2</t>
  </si>
  <si>
    <t>12/3</t>
  </si>
  <si>
    <t>12/40</t>
  </si>
  <si>
    <t>50/299</t>
  </si>
  <si>
    <t>38/205</t>
  </si>
  <si>
    <t>24/338</t>
  </si>
  <si>
    <t>57/32</t>
  </si>
  <si>
    <t>41/479</t>
  </si>
  <si>
    <t>81/453</t>
  </si>
  <si>
    <t>191/1997</t>
  </si>
  <si>
    <t>14/2321</t>
  </si>
  <si>
    <t>76/5030</t>
  </si>
  <si>
    <t>80/0</t>
  </si>
  <si>
    <t>590/18052</t>
  </si>
  <si>
    <t>107/7772</t>
  </si>
  <si>
    <t>19/0</t>
  </si>
  <si>
    <t>2/10</t>
  </si>
  <si>
    <t>1/32</t>
  </si>
  <si>
    <t>7/0</t>
  </si>
  <si>
    <t>17/8</t>
  </si>
  <si>
    <t>46/59</t>
  </si>
  <si>
    <t>48/336</t>
  </si>
  <si>
    <t>26/318</t>
  </si>
  <si>
    <t>27/358</t>
  </si>
  <si>
    <t>66/25</t>
  </si>
  <si>
    <t>30/0</t>
  </si>
  <si>
    <t>27/314</t>
  </si>
  <si>
    <t>159/290</t>
  </si>
  <si>
    <t>28/176</t>
  </si>
  <si>
    <t>9/27</t>
  </si>
  <si>
    <t>20/77</t>
  </si>
  <si>
    <t>57/489</t>
  </si>
  <si>
    <t>89/214</t>
  </si>
  <si>
    <t>27/116</t>
  </si>
  <si>
    <t>7/40</t>
  </si>
  <si>
    <t>0/359</t>
  </si>
  <si>
    <t>0/794</t>
  </si>
  <si>
    <t>2/72</t>
  </si>
  <si>
    <t>111/82</t>
  </si>
  <si>
    <t>122/1359</t>
  </si>
  <si>
    <t>2876/8380</t>
  </si>
  <si>
    <t>111/61</t>
  </si>
  <si>
    <t>9/129</t>
  </si>
  <si>
    <t>6/1287</t>
  </si>
  <si>
    <t>2/73</t>
  </si>
  <si>
    <t>128/1580</t>
  </si>
  <si>
    <t>906/89</t>
  </si>
  <si>
    <t>390/1585</t>
  </si>
  <si>
    <t>1500/6706</t>
  </si>
  <si>
    <t>1. UK BBB prime RMBS provided: Permanent Financing 2011-2 PLC, Class 2A. ISIN# XS0700016750. GBP-denominated.</t>
  </si>
  <si>
    <t>2013:Q1</t>
  </si>
  <si>
    <t>2013:Q2</t>
  </si>
  <si>
    <t>2013:Q3</t>
  </si>
  <si>
    <t>2013:Q4</t>
  </si>
  <si>
    <t>3/0</t>
  </si>
  <si>
    <t>2. Dutch BBB RMBS provided: Holland Mortgage-Backed Securities (HERMES) X B.V., Class C, Series 10. ISIN# XS0228806831. EUR-denominated.</t>
  </si>
  <si>
    <t>2. UK BBB non-conforming RMBS provided: Leek Finance Number Seventeen Plc, Class CC, ISIN# XS0249478073. EUR-denominated.</t>
  </si>
  <si>
    <t>2. UK AAA non-conforming RMBS provided: First Flexible No. 4 PLC, Class A, Series 4. ISIN#XS0132692384. GBP-denominated.</t>
  </si>
  <si>
    <t>20/0</t>
  </si>
  <si>
    <t>3.1. DBRS</t>
  </si>
  <si>
    <t>3.2. Fitch Ratings</t>
  </si>
  <si>
    <t>3.3. Moody's Investor Services</t>
  </si>
  <si>
    <t>3.4. Standard &amp; Poor's</t>
  </si>
  <si>
    <t>3.5. DBRS-Europe</t>
  </si>
  <si>
    <t>3.6. Fitch Ratings-Europe</t>
  </si>
  <si>
    <t>3.7. Moody's Investor Services-Europe</t>
  </si>
  <si>
    <t>3.8. Standard &amp; Poor's-Europe</t>
  </si>
  <si>
    <t>3.9. DBRS-US</t>
  </si>
  <si>
    <t>3.11. Moody's Investor Services-US</t>
  </si>
  <si>
    <t>3.12. Standard &amp; Poor's-US</t>
  </si>
  <si>
    <t>3/6</t>
  </si>
  <si>
    <t>6/0</t>
  </si>
  <si>
    <t>RMBS (non-prime)</t>
  </si>
  <si>
    <t>12/14</t>
  </si>
  <si>
    <t>2/0</t>
  </si>
  <si>
    <t>0/12</t>
  </si>
  <si>
    <t>1/5</t>
  </si>
  <si>
    <t>1/3</t>
  </si>
  <si>
    <t>47/1</t>
  </si>
  <si>
    <t>5/4</t>
  </si>
  <si>
    <t>4/30</t>
  </si>
  <si>
    <t>10/415</t>
  </si>
  <si>
    <t>European Securitisation Forum</t>
  </si>
  <si>
    <t>Securitisation Data Report</t>
  </si>
  <si>
    <t>Page &amp; Tab Number</t>
  </si>
  <si>
    <t>1. Issuance</t>
  </si>
  <si>
    <t>1.1. European Historical Issuance</t>
  </si>
  <si>
    <t>2. Balances Outstanding</t>
  </si>
  <si>
    <t>2.1. European Outstandings by Collateral</t>
  </si>
  <si>
    <t>3. Credit Quality - Rating Changes</t>
  </si>
  <si>
    <t>Upgrades/Downgrades by Country</t>
  </si>
  <si>
    <t>3.3. Moody’s Investors Service</t>
  </si>
  <si>
    <t>3.4. Standard &amp; Poor’s</t>
  </si>
  <si>
    <t>Upgrades/Downgrades by Collateral</t>
  </si>
  <si>
    <t>3.5. DBRS – Europe</t>
  </si>
  <si>
    <t>3.6. Fitch Ratings – Europe</t>
  </si>
  <si>
    <t>3.7. Moody’s Investors Service – Europe</t>
  </si>
  <si>
    <t>3.8. Standard &amp; Poor’s – Europe</t>
  </si>
  <si>
    <t>3.9. DBRS – US</t>
  </si>
  <si>
    <t>3.10. Fitch Ratings – US</t>
  </si>
  <si>
    <t>3.11. Moody’s Investors Service – US</t>
  </si>
  <si>
    <t>3.12. Standard &amp; Poor’s – US</t>
  </si>
  <si>
    <t>4. CMBS Spreads</t>
  </si>
  <si>
    <t>4.1. European 3-5 Yr AAA CMBS Spreads</t>
  </si>
  <si>
    <t>4.2. European 3-5 Yr BBB CMBS Spreads</t>
  </si>
  <si>
    <t>4.3. US 3 &amp; 5 Yr AAA CMBS Spreads</t>
  </si>
  <si>
    <t>4.4. US 3 &amp; 5 Yr BBB CMBS Spreads</t>
  </si>
  <si>
    <t>5. RMBS Spreads</t>
  </si>
  <si>
    <t>5.1. European 3-5 Yr AAA RMBS Spreads</t>
  </si>
  <si>
    <t>5.2. European 3-5 Yr BBB RMBS Spreads</t>
  </si>
  <si>
    <t>5.3. UK 3-5 Yr AAA RMBS Spreads</t>
  </si>
  <si>
    <t>5.4. UK 3-5 Yr BBB RMBS Spreads</t>
  </si>
  <si>
    <t>6. ABS Spreads</t>
  </si>
  <si>
    <t>6.1. European 1-4 Yr AAA ABS Spreads</t>
  </si>
  <si>
    <t>7. RMBS Prices</t>
  </si>
  <si>
    <t>7.1. European 3-5 Yr AAA RMBS Prices</t>
  </si>
  <si>
    <t>7.2. European 3-5 Yr BBB RMBS Prices</t>
  </si>
  <si>
    <t>7.3. UK 3-5 Yr AAA RMBS Prices</t>
  </si>
  <si>
    <t>7.4. UK 3-5 Yr BBB RMBS Prices</t>
  </si>
  <si>
    <t>8. CMBS and ABS Prices</t>
  </si>
  <si>
    <t>9. Indices Data</t>
  </si>
  <si>
    <t/>
  </si>
  <si>
    <t>10. Total Return Benchmark Data</t>
  </si>
  <si>
    <t>10.1 European Total Return</t>
  </si>
  <si>
    <t>10.2 UK Total Return</t>
  </si>
  <si>
    <t>10.3 European ex UK RMBS AAA</t>
  </si>
  <si>
    <t>11 Asset-Backed Commercial Paper</t>
  </si>
  <si>
    <t>11.1. ABCP Historical Issuance</t>
  </si>
  <si>
    <t>11.2. ABCP Issuance by Nationality of Issuer</t>
  </si>
  <si>
    <t>11.3. ABCP Issuance by Programme Type</t>
  </si>
  <si>
    <t>11.4. ABCP Outstanding by Nationality of Issuer</t>
  </si>
  <si>
    <t>11.5. ABCP Outstanding by Progamme Type</t>
  </si>
  <si>
    <t>11.6. US ABCP Outstanding by Programme Type</t>
  </si>
  <si>
    <t>12. Global Comparative Data</t>
  </si>
  <si>
    <t>12.1. Global Securitisation Issuance</t>
  </si>
  <si>
    <t>12.2. Global Corporate Bond Issuance</t>
  </si>
  <si>
    <t>12.3. Global Government Bond Issuance</t>
  </si>
  <si>
    <t>WBS/PFI</t>
  </si>
  <si>
    <t>Hybrid</t>
  </si>
  <si>
    <t>3/3</t>
  </si>
  <si>
    <t>11/18</t>
  </si>
  <si>
    <t>411 / 137</t>
  </si>
  <si>
    <t>6/4</t>
  </si>
  <si>
    <t>34/57</t>
  </si>
  <si>
    <t>305/79</t>
  </si>
  <si>
    <t>411/137</t>
  </si>
  <si>
    <t>9/54</t>
  </si>
  <si>
    <t>6/19</t>
  </si>
  <si>
    <t>5/93</t>
  </si>
  <si>
    <t>291/131</t>
  </si>
  <si>
    <t>326/742</t>
  </si>
  <si>
    <t>4406/3862</t>
  </si>
  <si>
    <t>288/119</t>
  </si>
  <si>
    <t>7/101</t>
  </si>
  <si>
    <t>42/530</t>
  </si>
  <si>
    <t>5/17</t>
  </si>
  <si>
    <t>8/52</t>
  </si>
  <si>
    <t>350/803</t>
  </si>
  <si>
    <t>33/155</t>
  </si>
  <si>
    <t>12/144</t>
  </si>
  <si>
    <t>1/39</t>
  </si>
  <si>
    <t>32/220</t>
  </si>
  <si>
    <t>118/160</t>
  </si>
  <si>
    <t>3/4</t>
  </si>
  <si>
    <t>247/786</t>
  </si>
  <si>
    <t>21/8</t>
  </si>
  <si>
    <t>20/33</t>
  </si>
  <si>
    <t>39/97</t>
  </si>
  <si>
    <t>20/300</t>
  </si>
  <si>
    <t>94/293</t>
  </si>
  <si>
    <t>53/55</t>
  </si>
  <si>
    <t>137/292</t>
  </si>
  <si>
    <t>272/143</t>
  </si>
  <si>
    <t>67/899</t>
  </si>
  <si>
    <t>96/1793</t>
  </si>
  <si>
    <t>706/656</t>
  </si>
  <si>
    <t>447/1550</t>
  </si>
  <si>
    <t>1727/5333</t>
  </si>
  <si>
    <t>403/17495</t>
  </si>
  <si>
    <t>230/1121</t>
  </si>
  <si>
    <t>139/1568</t>
  </si>
  <si>
    <t>0/7209</t>
  </si>
  <si>
    <t>47/3920</t>
  </si>
  <si>
    <t>1. UK AAA prime RMBS provided: Permanent Financing (No. 9) PLC, Class A3, Series 2009-1. ISIN# XS0454744458. EUR-denominated.</t>
  </si>
  <si>
    <t>1 Pan-European AAA Auto ABS provided: Driver Three GmbH, Class A, Series 3. ISIN# XS0270108573. EUR-denominated.</t>
  </si>
  <si>
    <t>2014:Q1</t>
  </si>
  <si>
    <t>2014:Q2</t>
  </si>
  <si>
    <t>2014:Q3</t>
  </si>
  <si>
    <t>2014:Q4</t>
  </si>
  <si>
    <t>5/3</t>
  </si>
  <si>
    <t>177/16</t>
  </si>
  <si>
    <t>3/2</t>
  </si>
  <si>
    <t>6/1</t>
  </si>
  <si>
    <t>8/0</t>
  </si>
  <si>
    <t>143/9</t>
  </si>
  <si>
    <t>8/1</t>
  </si>
  <si>
    <t>17/0</t>
  </si>
  <si>
    <t>66/233</t>
  </si>
  <si>
    <t>11/2</t>
  </si>
  <si>
    <t>1/7</t>
  </si>
  <si>
    <t>63/8</t>
  </si>
  <si>
    <t>124/58</t>
  </si>
  <si>
    <t>196/29</t>
  </si>
  <si>
    <t>384/106</t>
  </si>
  <si>
    <t>1172/434</t>
  </si>
  <si>
    <t>2/8</t>
  </si>
  <si>
    <t>155/41</t>
  </si>
  <si>
    <t>36/28</t>
  </si>
  <si>
    <t>396/106</t>
  </si>
  <si>
    <t>84/0</t>
  </si>
  <si>
    <t>425/13</t>
  </si>
  <si>
    <t>182/112</t>
  </si>
  <si>
    <t>481/309</t>
  </si>
  <si>
    <t>2/6</t>
  </si>
  <si>
    <t>11/23</t>
  </si>
  <si>
    <t>7/6</t>
  </si>
  <si>
    <t>14/12</t>
  </si>
  <si>
    <t>33/36</t>
  </si>
  <si>
    <t>67/84</t>
  </si>
  <si>
    <t>569/1,353</t>
  </si>
  <si>
    <t>12/5</t>
  </si>
  <si>
    <t>15/28</t>
  </si>
  <si>
    <t>13/29</t>
  </si>
  <si>
    <t>15/22</t>
  </si>
  <si>
    <t>12/0</t>
  </si>
  <si>
    <t>65/10</t>
  </si>
  <si>
    <t>23/29</t>
  </si>
  <si>
    <t>111/122</t>
  </si>
  <si>
    <t>120/1,014</t>
  </si>
  <si>
    <t>18/50</t>
  </si>
  <si>
    <t>231/128</t>
  </si>
  <si>
    <t>20/1</t>
  </si>
  <si>
    <t>4/2</t>
  </si>
  <si>
    <t>34/4</t>
  </si>
  <si>
    <t>264/25</t>
  </si>
  <si>
    <t>14/0</t>
  </si>
  <si>
    <t>3/1</t>
  </si>
  <si>
    <t>15/0</t>
  </si>
  <si>
    <t>236/9</t>
  </si>
  <si>
    <t>0/10</t>
  </si>
  <si>
    <t>9/1</t>
  </si>
  <si>
    <t>30/32</t>
  </si>
  <si>
    <t>174/43</t>
  </si>
  <si>
    <t>214/90</t>
  </si>
  <si>
    <t>1960/441</t>
  </si>
  <si>
    <t>173/38</t>
  </si>
  <si>
    <t>24/21</t>
  </si>
  <si>
    <t>25/9</t>
  </si>
  <si>
    <t>226/90</t>
  </si>
  <si>
    <t>465/10</t>
  </si>
  <si>
    <t>303/112</t>
  </si>
  <si>
    <t>1178/319</t>
  </si>
  <si>
    <t>7/15</t>
  </si>
  <si>
    <t>1/9</t>
  </si>
  <si>
    <t>136/26</t>
  </si>
  <si>
    <t>90/33</t>
  </si>
  <si>
    <t>242/139</t>
  </si>
  <si>
    <t>528/612</t>
  </si>
  <si>
    <t>5/6</t>
  </si>
  <si>
    <t>50/47</t>
  </si>
  <si>
    <t>67/15</t>
  </si>
  <si>
    <t>3/36</t>
  </si>
  <si>
    <t>103/23</t>
  </si>
  <si>
    <t>4/18</t>
  </si>
  <si>
    <t>55/37</t>
  </si>
  <si>
    <t>146/121</t>
  </si>
  <si>
    <t>3/117</t>
  </si>
  <si>
    <t>156/48</t>
  </si>
  <si>
    <t>99/264</t>
  </si>
  <si>
    <t>38/0</t>
  </si>
  <si>
    <t>1/2</t>
  </si>
  <si>
    <t>2/54</t>
  </si>
  <si>
    <t>0/19</t>
  </si>
  <si>
    <t>13/0</t>
  </si>
  <si>
    <t>112/92</t>
  </si>
  <si>
    <t>55/40</t>
  </si>
  <si>
    <t>13/153</t>
  </si>
  <si>
    <t>19/4</t>
  </si>
  <si>
    <t>9/17</t>
  </si>
  <si>
    <t>52/12</t>
  </si>
  <si>
    <t>61/17</t>
  </si>
  <si>
    <t>198/67</t>
  </si>
  <si>
    <t>569/1353</t>
  </si>
  <si>
    <t>210/396</t>
  </si>
  <si>
    <t>13/21</t>
  </si>
  <si>
    <t>26/7</t>
  </si>
  <si>
    <t>102/28</t>
  </si>
  <si>
    <t>52/6</t>
  </si>
  <si>
    <t>47/57</t>
  </si>
  <si>
    <t>76/14</t>
  </si>
  <si>
    <t>39/66</t>
  </si>
  <si>
    <t>0/143</t>
  </si>
  <si>
    <t>12/24</t>
  </si>
  <si>
    <t>36/92</t>
  </si>
  <si>
    <t>8/2</t>
  </si>
  <si>
    <t>549/64</t>
  </si>
  <si>
    <t>5/2</t>
  </si>
  <si>
    <t>11/0</t>
  </si>
  <si>
    <t>7/17</t>
  </si>
  <si>
    <t>531/47</t>
  </si>
  <si>
    <t>910/65</t>
  </si>
  <si>
    <t>4/13</t>
  </si>
  <si>
    <t>158/17</t>
  </si>
  <si>
    <t>63/39</t>
  </si>
  <si>
    <t>149/8</t>
  </si>
  <si>
    <t>376/78</t>
  </si>
  <si>
    <t>1886/444</t>
  </si>
  <si>
    <t>148/8</t>
  </si>
  <si>
    <t>6/43</t>
  </si>
  <si>
    <t>214/29</t>
  </si>
  <si>
    <t>65/1</t>
  </si>
  <si>
    <t>450/81</t>
  </si>
  <si>
    <t>113/0</t>
  </si>
  <si>
    <t>589/13</t>
  </si>
  <si>
    <t>283/106</t>
  </si>
  <si>
    <t>23/0</t>
  </si>
  <si>
    <t>878/325</t>
  </si>
  <si>
    <t>11.7. US ABCP to AA Non-financial CP Spread</t>
  </si>
  <si>
    <t>11.7. US AA ABCP to AA Non-financial CP Spread</t>
  </si>
  <si>
    <t>30/13</t>
  </si>
  <si>
    <t>10/2</t>
  </si>
  <si>
    <t>23/4</t>
  </si>
  <si>
    <t>51/9</t>
  </si>
  <si>
    <t>1020/118</t>
  </si>
  <si>
    <t>22/2</t>
  </si>
  <si>
    <t>32/1</t>
  </si>
  <si>
    <t>22/7</t>
  </si>
  <si>
    <t>12/7</t>
  </si>
  <si>
    <t>31/44</t>
  </si>
  <si>
    <t>25/1</t>
  </si>
  <si>
    <t>5/28</t>
  </si>
  <si>
    <t>174/4</t>
  </si>
  <si>
    <t>404/30</t>
  </si>
  <si>
    <t>34/53</t>
  </si>
  <si>
    <t>251/182</t>
  </si>
  <si>
    <t>163/7</t>
  </si>
  <si>
    <t>682/87</t>
  </si>
  <si>
    <t>371/71</t>
  </si>
  <si>
    <t>1345/345</t>
  </si>
  <si>
    <t>1036/318</t>
  </si>
  <si>
    <t>6054/1637</t>
  </si>
  <si>
    <t>162/7</t>
  </si>
  <si>
    <t>679/82</t>
  </si>
  <si>
    <t>8/15</t>
  </si>
  <si>
    <t>19/88</t>
  </si>
  <si>
    <t>226/38</t>
  </si>
  <si>
    <t>619/129</t>
  </si>
  <si>
    <t>28/21</t>
  </si>
  <si>
    <t>154/59</t>
  </si>
  <si>
    <t>424/81</t>
  </si>
  <si>
    <t>1496/358</t>
  </si>
  <si>
    <t>40/0</t>
  </si>
  <si>
    <t>251/0</t>
  </si>
  <si>
    <t>342/1</t>
  </si>
  <si>
    <t>1821/37</t>
  </si>
  <si>
    <t>187/80</t>
  </si>
  <si>
    <t>955/410</t>
  </si>
  <si>
    <t>450/237</t>
  </si>
  <si>
    <t>2987/1190</t>
  </si>
  <si>
    <t>Source: Bloomberg, Citigroup, Deutsche Bank, JP Morgan, Bank of America-Merrill Lynch, Macquarie, RBS, Thomson Reuters, Unicredit, AFME &amp; SIFMA</t>
  </si>
  <si>
    <t>Australia Total</t>
  </si>
  <si>
    <t>NA</t>
  </si>
  <si>
    <t>AU</t>
  </si>
  <si>
    <t>Australia</t>
  </si>
  <si>
    <t>Sources: Dealogic, Macquarie</t>
  </si>
  <si>
    <t>Sources: Bloomberg, Citigroup, Dealogic, Deutsche, JP Morgan, Bank of America-Merrill Lynch, Macquarie, RBS, Thomson Reuters, Unicredit, AFME &amp; SIFMA</t>
  </si>
  <si>
    <t>1.1 European Historical Issuance</t>
  </si>
  <si>
    <t>1.2 US and Australia Historical Issuance</t>
  </si>
  <si>
    <t>ABS</t>
  </si>
  <si>
    <t>CDO/CLO</t>
  </si>
  <si>
    <t>Placed</t>
  </si>
  <si>
    <t>Sources: Bloomberg, Bank of America-Merrill Lynch, Citigroup, Dealogic, Deutsche, JP Morgan, Macquarie, RBS, Thomson Reuters, Unicredit, AFME &amp; SIFMA</t>
  </si>
  <si>
    <t>2012</t>
  </si>
  <si>
    <t>2011</t>
  </si>
  <si>
    <t>2010</t>
  </si>
  <si>
    <t>2009</t>
  </si>
  <si>
    <t>2008</t>
  </si>
  <si>
    <t>US Total</t>
  </si>
  <si>
    <t>EXCLUDING RETAINED DEALS</t>
  </si>
  <si>
    <t>INCLUDING RETAINED DEALS</t>
  </si>
  <si>
    <t>1.5. Australian Issuance by Collateral</t>
  </si>
  <si>
    <t>1.6. US Issuance by Collateral</t>
  </si>
  <si>
    <t>1.7. Issuance by Country of Collateral</t>
  </si>
  <si>
    <t>1.8.  Issuance by Collateral and Country</t>
  </si>
  <si>
    <t>1.9. European Issuance by Rating</t>
  </si>
  <si>
    <t>1.12. Securitisation Issuance by Deal Size</t>
  </si>
  <si>
    <t>2.2. Australia Outstandings by Collateral</t>
  </si>
  <si>
    <t>Sources: Bloomberg (US &amp; Europe), Fannie Mae (US), Federal Reserve (US), Freddie Mac (US), Ginnie Mae (US), Macquarie, Thomson Reuters (US), AFME &amp; SIFMA (US &amp; Europe)</t>
  </si>
  <si>
    <t>(as percentage of total Standard and Poor's rated securities)</t>
  </si>
  <si>
    <t>Sources: Bloomberg, Macquarie, SIFMA</t>
  </si>
  <si>
    <t>3.10. Fitch Ratings-US</t>
  </si>
  <si>
    <t>11.2. European ABCP Issuance by Nationality of Issuer</t>
  </si>
  <si>
    <t>11.5 European ABCP Outstanding by Programme Type</t>
  </si>
  <si>
    <t>11.6 US ABCP Outstanding by Programme Type</t>
  </si>
  <si>
    <t>D</t>
  </si>
  <si>
    <t>NR</t>
  </si>
  <si>
    <t xml:space="preserve">2.3. US Outstandings by Collateral </t>
  </si>
  <si>
    <t>2.4. Outstandings by Country of Collateral</t>
  </si>
  <si>
    <t>2.5. European Outstandings by Moody's Rating</t>
  </si>
  <si>
    <t>2.6. Australia Outstanding by Standard and Poor's Rating</t>
  </si>
  <si>
    <t xml:space="preserve">2.7. U.S. Outstanding by Moody's Rating </t>
  </si>
  <si>
    <t>2.8. Australian Outstandings by Vintage</t>
  </si>
  <si>
    <t>2.9. European Outstandings by Vintage</t>
  </si>
  <si>
    <t xml:space="preserve">2.10. Outstandings by Collateral and Country </t>
  </si>
  <si>
    <t>6.2. US 3 Yr AAA ABS Spreads</t>
  </si>
  <si>
    <t>6.3. US 3 Yr BBB ABS Spreads</t>
  </si>
  <si>
    <t>2. Italian AAA RMBS provided: Vela Home S.r.l. 3, Class A, Series 3. ISIN# IT0003933998. EUR-denominated.</t>
  </si>
  <si>
    <t>3. French AAA RMBS provided: FCC Loggias Compartment 2003, Class A, Series 1. ISIN# FR0010029231. EUR-denominated.</t>
  </si>
  <si>
    <t>Other</t>
  </si>
  <si>
    <t>Other ABS</t>
  </si>
  <si>
    <t>Other RMBS</t>
  </si>
  <si>
    <r>
      <rPr>
        <b/>
        <sz val="8"/>
        <rFont val="Calibri"/>
        <family val="2"/>
      </rPr>
      <t>€</t>
    </r>
    <r>
      <rPr>
        <b/>
        <sz val="8"/>
        <rFont val="Arial"/>
        <family val="2"/>
      </rPr>
      <t xml:space="preserve"> Billions</t>
    </r>
  </si>
  <si>
    <t>1.3. European Issuance by Collateral</t>
  </si>
  <si>
    <t>1.4. European Issuance by Retention</t>
  </si>
  <si>
    <t>8.1. Pan-European 1-4 Yr AAA ABS Prices</t>
  </si>
  <si>
    <t>1.5. Australia Issuance by Collateral</t>
  </si>
  <si>
    <t>1.2. US and Australia Historical Issuance</t>
  </si>
  <si>
    <t>1.8. Issuance by Collateral and Country</t>
  </si>
  <si>
    <t>1.10. Australia Issuance by Rating</t>
  </si>
  <si>
    <t>1.11. US Issuance by Rating</t>
  </si>
  <si>
    <t>2.3. US Outstandings by Collateral</t>
  </si>
  <si>
    <t>2.5. European Outstandings by Moody’s Rating</t>
  </si>
  <si>
    <t>2.6. Australia Outstandings by Standard and Poor's Rating</t>
  </si>
  <si>
    <t>2.7. US Outstandings by Moody’s Rating</t>
  </si>
  <si>
    <t>2.8. Australia Outstandings by Vintage</t>
  </si>
  <si>
    <t>2.9 European Outstandings by Vintage</t>
  </si>
  <si>
    <t>2.10 European Outstandings by Collateral and Country</t>
  </si>
  <si>
    <t>2015:Q1</t>
  </si>
  <si>
    <t>2015:Q2</t>
  </si>
  <si>
    <t>2015:Q3</t>
  </si>
  <si>
    <t>2015:Q4</t>
  </si>
  <si>
    <t>2013</t>
  </si>
  <si>
    <t>2007 - 2014</t>
  </si>
  <si>
    <t>12.2. Global HG Corporate Bond Issuance</t>
  </si>
  <si>
    <t>2008-2015</t>
  </si>
  <si>
    <t>4/3</t>
  </si>
  <si>
    <t>124/6</t>
  </si>
  <si>
    <t>420/7</t>
  </si>
  <si>
    <t>107/7</t>
  </si>
  <si>
    <t>671/44</t>
  </si>
  <si>
    <t>1258/440</t>
  </si>
  <si>
    <t>102/5</t>
  </si>
  <si>
    <t>595/43</t>
  </si>
  <si>
    <t>38/9</t>
  </si>
  <si>
    <t>759/72</t>
  </si>
  <si>
    <t>95/0</t>
  </si>
  <si>
    <t>273/5</t>
  </si>
  <si>
    <t>226/61</t>
  </si>
  <si>
    <t>664/374</t>
  </si>
  <si>
    <t>11/8</t>
  </si>
  <si>
    <t>11/9</t>
  </si>
  <si>
    <t>7/4</t>
  </si>
  <si>
    <t>37/17</t>
  </si>
  <si>
    <t>69/22</t>
  </si>
  <si>
    <t>157/90</t>
  </si>
  <si>
    <t>1822/909</t>
  </si>
  <si>
    <t>7/13</t>
  </si>
  <si>
    <t>48/50</t>
  </si>
  <si>
    <t>24/30</t>
  </si>
  <si>
    <t>16/25</t>
  </si>
  <si>
    <t>239/67</t>
  </si>
  <si>
    <t>253/108</t>
  </si>
  <si>
    <t>664/380</t>
  </si>
  <si>
    <t>3129/3270</t>
  </si>
  <si>
    <t>13/5</t>
  </si>
  <si>
    <t>17/13</t>
  </si>
  <si>
    <t>4/19</t>
  </si>
  <si>
    <t>58/45</t>
  </si>
  <si>
    <t>62/8</t>
  </si>
  <si>
    <t>39/2</t>
  </si>
  <si>
    <t>40/6</t>
  </si>
  <si>
    <t>46/88</t>
  </si>
  <si>
    <t>211/686</t>
  </si>
  <si>
    <t>1,305/23</t>
  </si>
  <si>
    <t>169/104</t>
  </si>
  <si>
    <t>1,822/909</t>
  </si>
  <si>
    <t>22/0</t>
  </si>
  <si>
    <t>76/62</t>
  </si>
  <si>
    <t>125/63</t>
  </si>
  <si>
    <t>33/105</t>
  </si>
  <si>
    <t>278/118</t>
  </si>
  <si>
    <t>130/32</t>
  </si>
  <si>
    <t>217/94</t>
  </si>
  <si>
    <t>194/86</t>
  </si>
  <si>
    <t>342/397</t>
  </si>
  <si>
    <t>334/1960</t>
  </si>
  <si>
    <t>1491/145</t>
  </si>
  <si>
    <t>535/588</t>
  </si>
  <si>
    <t>3011/3270</t>
  </si>
  <si>
    <t>19/10</t>
  </si>
  <si>
    <t>2/7</t>
  </si>
  <si>
    <t>11/24</t>
  </si>
  <si>
    <t>34/17</t>
  </si>
  <si>
    <t>68/62</t>
  </si>
  <si>
    <t>330/602</t>
  </si>
  <si>
    <t>15/4</t>
  </si>
  <si>
    <t>18/27</t>
  </si>
  <si>
    <t>17/10</t>
  </si>
  <si>
    <t>25/3</t>
  </si>
  <si>
    <t>34/6</t>
  </si>
  <si>
    <t>159/97</t>
  </si>
  <si>
    <t>4/171</t>
  </si>
  <si>
    <t>20/90</t>
  </si>
  <si>
    <t>88/235</t>
  </si>
  <si>
    <t>1.11. U.S. Issuance by Rating</t>
  </si>
  <si>
    <t>391/18</t>
  </si>
  <si>
    <t>346/14</t>
  </si>
  <si>
    <t>9.4. Australian AA</t>
  </si>
  <si>
    <t>9.3. Australia AAA</t>
  </si>
  <si>
    <t>9.3. Australian AAA</t>
  </si>
  <si>
    <t>12/22</t>
  </si>
  <si>
    <t>2/2</t>
  </si>
  <si>
    <t>18/6</t>
  </si>
  <si>
    <t>6/32</t>
  </si>
  <si>
    <t>28/0</t>
  </si>
  <si>
    <t>96/0</t>
  </si>
  <si>
    <t>12/2</t>
  </si>
  <si>
    <t>34/157</t>
  </si>
  <si>
    <t>28/19</t>
  </si>
  <si>
    <t>Sources: Bloomberg (US &amp; Europe), Fannie Mae (US), Federal Reserve (US), Freddie Mac (US),Ginnie Mae (US), Macquarie (Australia), Thomson Reuters (US), AFME &amp; SIFMA (US &amp; Europe)</t>
  </si>
  <si>
    <t>7.5. iBoxx US RMBS Prices</t>
  </si>
  <si>
    <t>69/0</t>
  </si>
  <si>
    <t>223/1</t>
  </si>
  <si>
    <t>86/10</t>
  </si>
  <si>
    <t>387/13</t>
  </si>
  <si>
    <t>1744/404</t>
  </si>
  <si>
    <t>5/5</t>
  </si>
  <si>
    <t>85/8</t>
  </si>
  <si>
    <t>151/18</t>
  </si>
  <si>
    <t>165/1</t>
  </si>
  <si>
    <t>406/29</t>
  </si>
  <si>
    <t>36/0</t>
  </si>
  <si>
    <t>388/2</t>
  </si>
  <si>
    <t>246/70</t>
  </si>
  <si>
    <t>1057/332</t>
  </si>
  <si>
    <t>5/1</t>
  </si>
  <si>
    <t>26/9</t>
  </si>
  <si>
    <t>485/36</t>
  </si>
  <si>
    <t>18/0</t>
  </si>
  <si>
    <t>1/8</t>
  </si>
  <si>
    <t>21/0</t>
  </si>
  <si>
    <t>14/9</t>
  </si>
  <si>
    <t>446/26</t>
  </si>
  <si>
    <t>5/10</t>
  </si>
  <si>
    <t>35/6</t>
  </si>
  <si>
    <t>76/28</t>
  </si>
  <si>
    <t>127/67</t>
  </si>
  <si>
    <t>365/109</t>
  </si>
  <si>
    <t>33/16</t>
  </si>
  <si>
    <t>1/26</t>
  </si>
  <si>
    <t>82/14</t>
  </si>
  <si>
    <t>51/5</t>
  </si>
  <si>
    <t>58/18</t>
  </si>
  <si>
    <t>114/64</t>
  </si>
  <si>
    <t>139/21</t>
  </si>
  <si>
    <t>4/7</t>
  </si>
  <si>
    <t>9/46</t>
  </si>
  <si>
    <t>15/102</t>
  </si>
  <si>
    <t>31/18</t>
  </si>
  <si>
    <t>64/45</t>
  </si>
  <si>
    <t>28/339</t>
  </si>
  <si>
    <t>68/37</t>
  </si>
  <si>
    <t>115/24</t>
  </si>
  <si>
    <t>116/23</t>
  </si>
  <si>
    <t>127/207</t>
  </si>
  <si>
    <t>183/82</t>
  </si>
  <si>
    <t>151/370</t>
  </si>
  <si>
    <t>403/480</t>
  </si>
  <si>
    <t>290/726</t>
  </si>
  <si>
    <t>738/723</t>
  </si>
  <si>
    <t>8/17</t>
  </si>
  <si>
    <t>12/50</t>
  </si>
  <si>
    <t>123/402</t>
  </si>
  <si>
    <t>299/84</t>
  </si>
  <si>
    <t>461/659</t>
  </si>
  <si>
    <t>1431/1929</t>
  </si>
  <si>
    <t>11/1</t>
  </si>
  <si>
    <t>7/24</t>
  </si>
  <si>
    <t>3/8</t>
  </si>
  <si>
    <t>21/45</t>
  </si>
  <si>
    <t>0/11</t>
  </si>
  <si>
    <t>2/5</t>
  </si>
  <si>
    <t>6/164</t>
  </si>
  <si>
    <t>14/185</t>
  </si>
  <si>
    <t>57/15</t>
  </si>
  <si>
    <t>5/11</t>
  </si>
  <si>
    <t>8/74</t>
  </si>
  <si>
    <t>72/122</t>
  </si>
  <si>
    <t>29/34</t>
  </si>
  <si>
    <t>105/18</t>
  </si>
  <si>
    <t>28/24</t>
  </si>
  <si>
    <t>43/21</t>
  </si>
  <si>
    <t>205/97</t>
  </si>
  <si>
    <t>67/53</t>
  </si>
  <si>
    <t>140/66</t>
  </si>
  <si>
    <t>150/55</t>
  </si>
  <si>
    <t>92/37</t>
  </si>
  <si>
    <t>449/211</t>
  </si>
  <si>
    <t>109/126</t>
  </si>
  <si>
    <t>316/131</t>
  </si>
  <si>
    <t>195/124</t>
  </si>
  <si>
    <t>156/307</t>
  </si>
  <si>
    <t>776/688</t>
  </si>
  <si>
    <t>466/743</t>
  </si>
  <si>
    <t>526/878</t>
  </si>
  <si>
    <t>528/553</t>
  </si>
  <si>
    <t>467/511</t>
  </si>
  <si>
    <t>1987/2685</t>
  </si>
  <si>
    <t>7/20</t>
  </si>
  <si>
    <t>0/29</t>
  </si>
  <si>
    <t>8/33</t>
  </si>
  <si>
    <t>16/104</t>
  </si>
  <si>
    <t>21/97</t>
  </si>
  <si>
    <t>35/85</t>
  </si>
  <si>
    <t>19/90</t>
  </si>
  <si>
    <t>2/109</t>
  </si>
  <si>
    <t>10/41</t>
  </si>
  <si>
    <t>7/173</t>
  </si>
  <si>
    <t>4/179</t>
  </si>
  <si>
    <t>18/69</t>
  </si>
  <si>
    <t>3/23</t>
  </si>
  <si>
    <t>16/12</t>
  </si>
  <si>
    <t>6/86</t>
  </si>
  <si>
    <t>20/89</t>
  </si>
  <si>
    <t>27/28</t>
  </si>
  <si>
    <t>25/116</t>
  </si>
  <si>
    <t>20/344</t>
  </si>
  <si>
    <t>21/193</t>
  </si>
  <si>
    <t>4/96</t>
  </si>
  <si>
    <t>10/130</t>
  </si>
  <si>
    <t>3/53</t>
  </si>
  <si>
    <t>73/485</t>
  </si>
  <si>
    <t>286/807</t>
  </si>
  <si>
    <t>101/679</t>
  </si>
  <si>
    <t>109/415</t>
  </si>
  <si>
    <t>31/931</t>
  </si>
  <si>
    <t>52/393</t>
  </si>
  <si>
    <t>286/291</t>
  </si>
  <si>
    <t>728/688</t>
  </si>
  <si>
    <t>354/483</t>
  </si>
  <si>
    <t>394/1579</t>
  </si>
  <si>
    <t>45/3191</t>
  </si>
  <si>
    <t>114/2331</t>
  </si>
  <si>
    <t>416/1243</t>
  </si>
  <si>
    <t>1065/2230</t>
  </si>
  <si>
    <t>557/1631</t>
  </si>
  <si>
    <t>531/2217</t>
  </si>
  <si>
    <t>124/4437</t>
  </si>
  <si>
    <t>202/2849</t>
  </si>
  <si>
    <t>1922/5026</t>
  </si>
  <si>
    <t>3678/15015</t>
  </si>
  <si>
    <t>2057/18015</t>
  </si>
  <si>
    <t>666/18692</t>
  </si>
  <si>
    <t>356/37718</t>
  </si>
  <si>
    <t>576/29810</t>
  </si>
  <si>
    <t>12/4</t>
  </si>
  <si>
    <t>84/37</t>
  </si>
  <si>
    <t>139/25</t>
  </si>
  <si>
    <t>140/18</t>
  </si>
  <si>
    <t>3/27</t>
  </si>
  <si>
    <t>2/19</t>
  </si>
  <si>
    <t>24/138</t>
  </si>
  <si>
    <t>8/8</t>
  </si>
  <si>
    <t>6/143</t>
  </si>
  <si>
    <t>31/22</t>
  </si>
  <si>
    <t>2/189</t>
  </si>
  <si>
    <t>363/80</t>
  </si>
  <si>
    <t>11/78</t>
  </si>
  <si>
    <t>38/289</t>
  </si>
  <si>
    <t>44/211</t>
  </si>
  <si>
    <t>70/44</t>
  </si>
  <si>
    <t>196/72</t>
  </si>
  <si>
    <t>166/40</t>
  </si>
  <si>
    <t>107/32</t>
  </si>
  <si>
    <t>539/188</t>
  </si>
  <si>
    <t>11/38</t>
  </si>
  <si>
    <t>15/38</t>
  </si>
  <si>
    <t>6/62</t>
  </si>
  <si>
    <t>34/192</t>
  </si>
  <si>
    <t>0/36</t>
  </si>
  <si>
    <t>51/21</t>
  </si>
  <si>
    <t>17/18</t>
  </si>
  <si>
    <t>14/204</t>
  </si>
  <si>
    <t>82/279</t>
  </si>
  <si>
    <t>20/7</t>
  </si>
  <si>
    <t>47/0</t>
  </si>
  <si>
    <t>10/12</t>
  </si>
  <si>
    <t>26/4</t>
  </si>
  <si>
    <t>18/17</t>
  </si>
  <si>
    <t>2/9</t>
  </si>
  <si>
    <t>7/10</t>
  </si>
  <si>
    <t>323/236</t>
  </si>
  <si>
    <t>833/694</t>
  </si>
  <si>
    <t>405/465</t>
  </si>
  <si>
    <t>444/1753</t>
  </si>
  <si>
    <t>50/3490</t>
  </si>
  <si>
    <t>120/2545</t>
  </si>
  <si>
    <t>33/394</t>
  </si>
  <si>
    <t>15/436</t>
  </si>
  <si>
    <t>28/407</t>
  </si>
  <si>
    <t>11/279</t>
  </si>
  <si>
    <t>0/415</t>
  </si>
  <si>
    <t>15/100</t>
  </si>
  <si>
    <t>32/427</t>
  </si>
  <si>
    <t>129/575</t>
  </si>
  <si>
    <t>80/474</t>
  </si>
  <si>
    <t>8/125</t>
  </si>
  <si>
    <t>46/206</t>
  </si>
  <si>
    <t>34/71</t>
  </si>
  <si>
    <t>19/182</t>
  </si>
  <si>
    <t>70/508</t>
  </si>
  <si>
    <t>32/272</t>
  </si>
  <si>
    <t>31/48</t>
  </si>
  <si>
    <t>26/296</t>
  </si>
  <si>
    <t>26/123</t>
  </si>
  <si>
    <t>54/0</t>
  </si>
  <si>
    <t>87/0</t>
  </si>
  <si>
    <t>296/11</t>
  </si>
  <si>
    <t>136/24</t>
  </si>
  <si>
    <t>176/12</t>
  </si>
  <si>
    <t>36/72</t>
  </si>
  <si>
    <t>76/52</t>
  </si>
  <si>
    <t>37/332</t>
  </si>
  <si>
    <t>19/324</t>
  </si>
  <si>
    <t>240/458</t>
  </si>
  <si>
    <t>37/118</t>
  </si>
  <si>
    <t>45/306</t>
  </si>
  <si>
    <t>159/201</t>
  </si>
  <si>
    <t>146/0</t>
  </si>
  <si>
    <t>608/47</t>
  </si>
  <si>
    <t>140/143</t>
  </si>
  <si>
    <t>296/1114</t>
  </si>
  <si>
    <t>241/625</t>
  </si>
  <si>
    <t>263/63</t>
  </si>
  <si>
    <t>396/69</t>
  </si>
  <si>
    <t>415/35</t>
  </si>
  <si>
    <t>289/25</t>
  </si>
  <si>
    <t>1363/192</t>
  </si>
  <si>
    <t>58/68</t>
  </si>
  <si>
    <t>73/46</t>
  </si>
  <si>
    <t>298/246</t>
  </si>
  <si>
    <t>13/4</t>
  </si>
  <si>
    <t>8/354</t>
  </si>
  <si>
    <t>23/547</t>
  </si>
  <si>
    <t>32/325</t>
  </si>
  <si>
    <t>31/281</t>
  </si>
  <si>
    <t>94/1507</t>
  </si>
  <si>
    <t>10/193</t>
  </si>
  <si>
    <t>123/736</t>
  </si>
  <si>
    <t>184/0</t>
  </si>
  <si>
    <t>128/0</t>
  </si>
  <si>
    <t>132/7</t>
  </si>
  <si>
    <t>61/24</t>
  </si>
  <si>
    <t>92/69</t>
  </si>
  <si>
    <t>23/157</t>
  </si>
  <si>
    <t>1341/232</t>
  </si>
  <si>
    <t>2024/906</t>
  </si>
  <si>
    <t>1625/3219</t>
  </si>
  <si>
    <t>470/4799</t>
  </si>
  <si>
    <t>36/8039</t>
  </si>
  <si>
    <t>179/10788</t>
  </si>
  <si>
    <t>229/430</t>
  </si>
  <si>
    <t>430/1274</t>
  </si>
  <si>
    <t>67/2497</t>
  </si>
  <si>
    <t>92/2919</t>
  </si>
  <si>
    <t>46/3747</t>
  </si>
  <si>
    <t>243/1009</t>
  </si>
  <si>
    <t>37/7</t>
  </si>
  <si>
    <t>30/34</t>
  </si>
  <si>
    <t>166/68</t>
  </si>
  <si>
    <t>102/2649</t>
  </si>
  <si>
    <t>814/8639</t>
  </si>
  <si>
    <t>24/6908</t>
  </si>
  <si>
    <t>12/6533</t>
  </si>
  <si>
    <t>14/11737</t>
  </si>
  <si>
    <t>121/3089</t>
  </si>
  <si>
    <t>66/1713</t>
  </si>
  <si>
    <t>245/4189</t>
  </si>
  <si>
    <t>209/5372</t>
  </si>
  <si>
    <t>1/4383</t>
  </si>
  <si>
    <t>2/14058</t>
  </si>
  <si>
    <t>10/14748</t>
  </si>
  <si>
    <t>16/1</t>
  </si>
  <si>
    <t>21/10</t>
  </si>
  <si>
    <t>2/15</t>
  </si>
  <si>
    <t>46/27</t>
  </si>
  <si>
    <t>888/58</t>
  </si>
  <si>
    <t>1/15</t>
  </si>
  <si>
    <t>43/1</t>
  </si>
  <si>
    <t>792/40</t>
  </si>
  <si>
    <t>14/1</t>
  </si>
  <si>
    <t>6.4 US 3 Yr BBB - AA ABS Spreads</t>
  </si>
  <si>
    <t>8.2 Pan-European 3-5 Yr BBB CMBS Prices</t>
  </si>
  <si>
    <t>8.3 Pan-European 1-4 Yr AAA ABS Prices</t>
  </si>
  <si>
    <t>8.4 Pan-European 1-4 Yr BBB ABS Prices</t>
  </si>
  <si>
    <t>9.5 ABX.HE and CMBX Prices</t>
  </si>
  <si>
    <t>9.6 PrimeX.ARM and FRM Prices</t>
  </si>
  <si>
    <t>9.7 CMBX 6 AAA</t>
  </si>
  <si>
    <t>8/12</t>
  </si>
  <si>
    <t>30/28</t>
  </si>
  <si>
    <t>9/7</t>
  </si>
  <si>
    <t>16/24</t>
  </si>
  <si>
    <t>7/9</t>
  </si>
  <si>
    <t>24/17</t>
  </si>
  <si>
    <t>70/47</t>
  </si>
  <si>
    <t>102/8</t>
  </si>
  <si>
    <t>212/53</t>
  </si>
  <si>
    <t>167/69</t>
  </si>
  <si>
    <t>362/198</t>
  </si>
  <si>
    <t>364/690</t>
  </si>
  <si>
    <t>1059/1401</t>
  </si>
  <si>
    <t>7/2</t>
  </si>
  <si>
    <t>200/8</t>
  </si>
  <si>
    <t>41/7</t>
  </si>
  <si>
    <t>257/7</t>
  </si>
  <si>
    <t>677/14</t>
  </si>
  <si>
    <t>59/12</t>
  </si>
  <si>
    <t>294/25</t>
  </si>
  <si>
    <t>87/2</t>
  </si>
  <si>
    <t>280/19</t>
  </si>
  <si>
    <t>446/27</t>
  </si>
  <si>
    <t>1504/84</t>
  </si>
  <si>
    <t>1183/261</t>
  </si>
  <si>
    <t>4185/1105</t>
  </si>
  <si>
    <t>17/12</t>
  </si>
  <si>
    <t>35/8</t>
  </si>
  <si>
    <t>83/26</t>
  </si>
  <si>
    <t>2/16</t>
  </si>
  <si>
    <t>14/60</t>
  </si>
  <si>
    <t>46/40</t>
  </si>
  <si>
    <t>146/81</t>
  </si>
  <si>
    <t>73/0</t>
  </si>
  <si>
    <t>90/17</t>
  </si>
  <si>
    <t>198/13</t>
  </si>
  <si>
    <t>12/19</t>
  </si>
  <si>
    <t>21/36</t>
  </si>
  <si>
    <t>335/19</t>
  </si>
  <si>
    <t>1081/80</t>
  </si>
  <si>
    <t>268/11</t>
  </si>
  <si>
    <t>501/39</t>
  </si>
  <si>
    <t>1666/140</t>
  </si>
  <si>
    <t>50/12</t>
  </si>
  <si>
    <t>126/20</t>
  </si>
  <si>
    <t>49/10</t>
  </si>
  <si>
    <t>141/34</t>
  </si>
  <si>
    <t>65/56</t>
  </si>
  <si>
    <t>338.217</t>
  </si>
  <si>
    <t>180/500</t>
  </si>
  <si>
    <t>184/671</t>
  </si>
  <si>
    <t>0/37</t>
  </si>
  <si>
    <t>23/128</t>
  </si>
  <si>
    <t>246/331</t>
  </si>
  <si>
    <t>78/0</t>
  </si>
  <si>
    <t>209/0</t>
  </si>
  <si>
    <t>249/2</t>
  </si>
  <si>
    <t>910/9</t>
  </si>
  <si>
    <t>143/53</t>
  </si>
  <si>
    <t>615/184</t>
  </si>
  <si>
    <t>713/206</t>
  </si>
  <si>
    <t>2434/912</t>
  </si>
  <si>
    <t>Sources: Moody's Investors Service, Macquarie, Standard and Poor's</t>
  </si>
  <si>
    <t>Source: DBRS, Fitch Ratings, Moody's Investors Service, Standard &amp; Poor's</t>
  </si>
  <si>
    <t>Sources: DBRS, Fitch Ratings, Moody's Investors Service, Standard &amp; Poor's</t>
  </si>
  <si>
    <t>Sources: Dealogic, Moody's Investors Service</t>
  </si>
  <si>
    <t>Sources: Dealogic, Moody's Investor Service</t>
  </si>
  <si>
    <t>9.1. Barclays Securitised Index Option Adjusted Spreads</t>
  </si>
  <si>
    <t>9.5. ABX.HE and CMBX Prices</t>
  </si>
  <si>
    <t>9.6. PrimeX.ARM and FRM Prices</t>
  </si>
  <si>
    <t>9.7. CMBX 6 AAA Prices</t>
  </si>
  <si>
    <t>8.2. Pan-European 3-5 Yr BBB CMBS Prices</t>
  </si>
  <si>
    <t>8.3. Pan-European 1-4 Yr AAA ABS Prices</t>
  </si>
  <si>
    <t>8.3. Pan-European 1-4 Yr BBB ABS Prices</t>
  </si>
  <si>
    <t>6.3. US 3-Yr AAA ABS Spreads</t>
  </si>
  <si>
    <t>6.2. European 1-4 Yr BBB ABS Spreads</t>
  </si>
  <si>
    <t>6.4. US 3-Yr BBB ABS Spreads</t>
  </si>
  <si>
    <t>8.1. Pan-European 3-5 Yr AAA CMBS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</si>
</sst>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mmm\ yy"/>
    <numFmt numFmtId="167" formatCode="0.0%"/>
    <numFmt numFmtId="168" formatCode="#,##0.0_);\(#,##0.0\)"/>
    <numFmt numFmtId="169" formatCode="#,##0.0"/>
  </numFmts>
  <fonts count="25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i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u/>
      <sz val="8"/>
      <name val="Arial"/>
      <family val="2"/>
    </font>
    <font>
      <b/>
      <u/>
      <sz val="8"/>
      <color indexed="9"/>
      <name val="Arial"/>
      <family val="2"/>
    </font>
    <font>
      <vertAlign val="superscript"/>
      <sz val="8"/>
      <name val="Arial"/>
      <family val="2"/>
    </font>
    <font>
      <sz val="8"/>
      <name val="Verdana"/>
      <family val="2"/>
    </font>
    <font>
      <b/>
      <sz val="8"/>
      <name val="Calibri"/>
      <family val="2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8"/>
      <color indexed="56"/>
      <name val="Arial"/>
      <family val="2"/>
    </font>
    <font>
      <sz val="11"/>
      <color indexed="56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78A22F"/>
        <bgColor indexed="64"/>
      </patternFill>
    </fill>
    <fill>
      <patternFill patternType="solid">
        <fgColor rgb="FFC9DAA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rgb="FFA7A9AC"/>
      </left>
      <right style="thin">
        <color rgb="FFA7A9AC"/>
      </right>
      <top style="thin">
        <color rgb="FFA7A9AC"/>
      </top>
      <bottom style="thin">
        <color rgb="FFA7A9AC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A7A9AC"/>
      </left>
      <right style="thin">
        <color rgb="FFA7A9AC"/>
      </right>
      <top style="thin">
        <color indexed="9"/>
      </top>
      <bottom style="thin">
        <color theme="0"/>
      </bottom>
      <diagonal/>
    </border>
    <border>
      <left style="thin">
        <color rgb="FFA7A9AC"/>
      </left>
      <right style="thin">
        <color rgb="FFA7A9AC"/>
      </right>
      <top style="thin">
        <color rgb="FFA7A9AC"/>
      </top>
      <bottom style="thin">
        <color theme="0"/>
      </bottom>
      <diagonal/>
    </border>
    <border>
      <left style="thin">
        <color rgb="FFA7A9AC"/>
      </left>
      <right style="thin">
        <color rgb="FFA7A9AC"/>
      </right>
      <top style="thin">
        <color theme="0"/>
      </top>
      <bottom style="thin">
        <color theme="0"/>
      </bottom>
      <diagonal/>
    </border>
    <border>
      <left style="thin">
        <color rgb="FFA7A9A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5A3AD"/>
      </left>
      <right style="thin">
        <color rgb="FF95A3AD"/>
      </right>
      <top style="thin">
        <color rgb="FF95A3AD"/>
      </top>
      <bottom style="thin">
        <color rgb="FF95A3AD"/>
      </bottom>
      <diagonal/>
    </border>
    <border>
      <left/>
      <right/>
      <top/>
      <bottom style="thin">
        <color rgb="FFA7A9AC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A7A9AC"/>
      </left>
      <right/>
      <top style="thin">
        <color rgb="FFA7A9AC"/>
      </top>
      <bottom style="thin">
        <color rgb="FFA7A9AC"/>
      </bottom>
      <diagonal/>
    </border>
    <border>
      <left/>
      <right/>
      <top style="thin">
        <color rgb="FFA7A9AC"/>
      </top>
      <bottom style="thin">
        <color rgb="FFA7A9AC"/>
      </bottom>
      <diagonal/>
    </border>
    <border>
      <left/>
      <right style="thin">
        <color rgb="FFA7A9AC"/>
      </right>
      <top style="thin">
        <color rgb="FFA7A9AC"/>
      </top>
      <bottom style="thin">
        <color rgb="FFA7A9AC"/>
      </bottom>
      <diagonal/>
    </border>
    <border>
      <left style="thin">
        <color rgb="FFA7A9AC"/>
      </left>
      <right/>
      <top/>
      <bottom style="thin">
        <color rgb="FFA7A9AC"/>
      </bottom>
      <diagonal/>
    </border>
  </borders>
  <cellStyleXfs count="29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>
      <alignment horizontal="left" wrapText="1"/>
    </xf>
    <xf numFmtId="0" fontId="15" fillId="0" borderId="0"/>
    <xf numFmtId="0" fontId="14" fillId="0" borderId="0"/>
    <xf numFmtId="0" fontId="23" fillId="0" borderId="0"/>
    <xf numFmtId="0" fontId="14" fillId="0" borderId="0"/>
    <xf numFmtId="0" fontId="2" fillId="0" borderId="0"/>
    <xf numFmtId="9" fontId="1" fillId="0" borderId="0" applyFont="0" applyFill="0" applyBorder="0" applyAlignment="0" applyProtection="0"/>
    <xf numFmtId="0" fontId="14" fillId="0" borderId="0">
      <alignment horizontal="left" wrapText="1"/>
    </xf>
  </cellStyleXfs>
  <cellXfs count="200">
    <xf numFmtId="0" fontId="0" fillId="0" borderId="0" xfId="0" applyAlignment="1"/>
    <xf numFmtId="0" fontId="3" fillId="0" borderId="0" xfId="0" applyFont="1" applyAlignment="1"/>
    <xf numFmtId="165" fontId="3" fillId="0" borderId="0" xfId="0" applyNumberFormat="1" applyFont="1" applyAlignment="1">
      <alignment horizontal="center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/>
    <xf numFmtId="0" fontId="8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69" fontId="3" fillId="2" borderId="0" xfId="0" applyNumberFormat="1" applyFont="1" applyFill="1" applyAlignment="1">
      <alignment horizontal="center"/>
    </xf>
    <xf numFmtId="169" fontId="3" fillId="0" borderId="5" xfId="0" applyNumberFormat="1" applyFont="1" applyBorder="1" applyAlignment="1">
      <alignment horizontal="center"/>
    </xf>
    <xf numFmtId="0" fontId="7" fillId="3" borderId="10" xfId="0" applyFont="1" applyFill="1" applyBorder="1" applyAlignment="1"/>
    <xf numFmtId="0" fontId="4" fillId="0" borderId="10" xfId="0" applyFont="1" applyBorder="1" applyAlignment="1">
      <alignment horizontal="left"/>
    </xf>
    <xf numFmtId="168" fontId="3" fillId="0" borderId="10" xfId="1" applyNumberFormat="1" applyFont="1" applyBorder="1" applyAlignment="1">
      <alignment horizontal="center"/>
    </xf>
    <xf numFmtId="168" fontId="3" fillId="4" borderId="10" xfId="1" applyNumberFormat="1" applyFont="1" applyFill="1" applyBorder="1" applyAlignment="1">
      <alignment horizontal="center"/>
    </xf>
    <xf numFmtId="168" fontId="3" fillId="0" borderId="10" xfId="1" applyNumberFormat="1" applyFont="1" applyFill="1" applyBorder="1" applyAlignment="1">
      <alignment horizontal="center"/>
    </xf>
    <xf numFmtId="0" fontId="3" fillId="0" borderId="11" xfId="0" applyFont="1" applyBorder="1" applyAlignment="1"/>
    <xf numFmtId="0" fontId="7" fillId="3" borderId="10" xfId="0" applyFont="1" applyFill="1" applyBorder="1" applyAlignment="1">
      <alignment horizontal="center"/>
    </xf>
    <xf numFmtId="164" fontId="3" fillId="4" borderId="10" xfId="1" applyNumberFormat="1" applyFont="1" applyFill="1" applyBorder="1" applyAlignment="1">
      <alignment horizontal="center"/>
    </xf>
    <xf numFmtId="0" fontId="4" fillId="4" borderId="10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4" fillId="0" borderId="10" xfId="0" applyFont="1" applyBorder="1" applyAlignment="1"/>
    <xf numFmtId="0" fontId="8" fillId="3" borderId="10" xfId="0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8" fillId="3" borderId="10" xfId="0" applyNumberFormat="1" applyFont="1" applyFill="1" applyBorder="1" applyAlignment="1">
      <alignment horizontal="center"/>
    </xf>
    <xf numFmtId="165" fontId="3" fillId="4" borderId="10" xfId="0" applyNumberFormat="1" applyFont="1" applyFill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0" fontId="4" fillId="4" borderId="10" xfId="0" applyFont="1" applyFill="1" applyBorder="1" applyAlignment="1"/>
    <xf numFmtId="0" fontId="8" fillId="3" borderId="10" xfId="0" applyFont="1" applyFill="1" applyBorder="1" applyAlignment="1">
      <alignment horizontal="center" wrapText="1"/>
    </xf>
    <xf numFmtId="165" fontId="3" fillId="0" borderId="10" xfId="1" applyNumberFormat="1" applyFont="1" applyFill="1" applyBorder="1" applyAlignment="1">
      <alignment horizontal="center"/>
    </xf>
    <xf numFmtId="165" fontId="3" fillId="4" borderId="10" xfId="1" applyNumberFormat="1" applyFont="1" applyFill="1" applyBorder="1" applyAlignment="1">
      <alignment horizontal="center"/>
    </xf>
    <xf numFmtId="0" fontId="10" fillId="3" borderId="10" xfId="0" applyFont="1" applyFill="1" applyBorder="1" applyAlignment="1"/>
    <xf numFmtId="165" fontId="3" fillId="0" borderId="10" xfId="1" applyNumberFormat="1" applyFont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/>
    <xf numFmtId="9" fontId="3" fillId="0" borderId="10" xfId="27" applyFont="1" applyFill="1" applyBorder="1" applyAlignment="1">
      <alignment horizontal="center" wrapText="1"/>
    </xf>
    <xf numFmtId="9" fontId="4" fillId="4" borderId="10" xfId="27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9" fontId="3" fillId="2" borderId="10" xfId="1" applyNumberFormat="1" applyFont="1" applyFill="1" applyBorder="1" applyAlignment="1">
      <alignment horizontal="center"/>
    </xf>
    <xf numFmtId="165" fontId="4" fillId="0" borderId="10" xfId="0" applyNumberFormat="1" applyFont="1" applyBorder="1" applyAlignment="1">
      <alignment horizontal="left"/>
    </xf>
    <xf numFmtId="169" fontId="3" fillId="4" borderId="10" xfId="1" applyNumberFormat="1" applyFont="1" applyFill="1" applyBorder="1" applyAlignment="1">
      <alignment horizontal="center"/>
    </xf>
    <xf numFmtId="169" fontId="3" fillId="0" borderId="10" xfId="1" applyNumberFormat="1" applyFont="1" applyBorder="1" applyAlignment="1">
      <alignment horizontal="center"/>
    </xf>
    <xf numFmtId="169" fontId="3" fillId="0" borderId="10" xfId="1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left"/>
    </xf>
    <xf numFmtId="0" fontId="3" fillId="0" borderId="12" xfId="0" applyFont="1" applyBorder="1" applyAlignment="1"/>
    <xf numFmtId="166" fontId="8" fillId="3" borderId="10" xfId="26" applyNumberFormat="1" applyFont="1" applyFill="1" applyBorder="1" applyAlignment="1">
      <alignment horizontal="center"/>
    </xf>
    <xf numFmtId="10" fontId="3" fillId="0" borderId="10" xfId="27" applyNumberFormat="1" applyFont="1" applyBorder="1" applyAlignment="1">
      <alignment horizontal="center"/>
    </xf>
    <xf numFmtId="10" fontId="3" fillId="4" borderId="10" xfId="27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left"/>
    </xf>
    <xf numFmtId="0" fontId="12" fillId="0" borderId="12" xfId="0" applyFont="1" applyBorder="1" applyAlignment="1">
      <alignment wrapText="1"/>
    </xf>
    <xf numFmtId="8" fontId="12" fillId="0" borderId="12" xfId="0" applyNumberFormat="1" applyFont="1" applyBorder="1" applyAlignment="1">
      <alignment wrapText="1"/>
    </xf>
    <xf numFmtId="1" fontId="8" fillId="3" borderId="10" xfId="0" applyNumberFormat="1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4" borderId="10" xfId="0" applyNumberFormat="1" applyFont="1" applyFill="1" applyBorder="1" applyAlignment="1">
      <alignment horizontal="center"/>
    </xf>
    <xf numFmtId="1" fontId="4" fillId="4" borderId="10" xfId="0" applyNumberFormat="1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3" fillId="0" borderId="10" xfId="0" quotePrefix="1" applyNumberFormat="1" applyFont="1" applyFill="1" applyBorder="1" applyAlignment="1">
      <alignment horizontal="center"/>
    </xf>
    <xf numFmtId="165" fontId="3" fillId="2" borderId="10" xfId="1" applyNumberFormat="1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3" fillId="0" borderId="13" xfId="0" applyFont="1" applyBorder="1" applyAlignment="1"/>
    <xf numFmtId="1" fontId="4" fillId="4" borderId="14" xfId="0" applyNumberFormat="1" applyFont="1" applyFill="1" applyBorder="1" applyAlignment="1">
      <alignment horizontal="left"/>
    </xf>
    <xf numFmtId="49" fontId="3" fillId="4" borderId="14" xfId="0" applyNumberFormat="1" applyFont="1" applyFill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horizontal="center"/>
    </xf>
    <xf numFmtId="0" fontId="3" fillId="0" borderId="15" xfId="0" applyFont="1" applyBorder="1" applyAlignment="1"/>
    <xf numFmtId="0" fontId="8" fillId="3" borderId="10" xfId="0" applyFont="1" applyFill="1" applyBorder="1" applyAlignment="1">
      <alignment horizontal="center"/>
    </xf>
    <xf numFmtId="169" fontId="3" fillId="0" borderId="0" xfId="0" applyNumberFormat="1" applyFont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4" fillId="4" borderId="14" xfId="0" applyFont="1" applyFill="1" applyBorder="1" applyAlignment="1"/>
    <xf numFmtId="165" fontId="3" fillId="4" borderId="14" xfId="0" applyNumberFormat="1" applyFont="1" applyFill="1" applyBorder="1" applyAlignment="1">
      <alignment horizontal="center"/>
    </xf>
    <xf numFmtId="0" fontId="3" fillId="0" borderId="16" xfId="0" applyFont="1" applyBorder="1" applyAlignment="1"/>
    <xf numFmtId="0" fontId="8" fillId="3" borderId="17" xfId="0" applyFont="1" applyFill="1" applyBorder="1" applyAlignment="1">
      <alignment horizontal="left"/>
    </xf>
    <xf numFmtId="0" fontId="24" fillId="3" borderId="17" xfId="0" applyFont="1" applyFill="1" applyBorder="1" applyAlignment="1">
      <alignment horizontal="center"/>
    </xf>
    <xf numFmtId="166" fontId="8" fillId="3" borderId="17" xfId="26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4" fillId="0" borderId="17" xfId="0" applyFont="1" applyBorder="1" applyAlignment="1"/>
    <xf numFmtId="0" fontId="4" fillId="4" borderId="17" xfId="0" applyFont="1" applyFill="1" applyBorder="1" applyAlignment="1"/>
    <xf numFmtId="169" fontId="3" fillId="0" borderId="12" xfId="0" applyNumberFormat="1" applyFont="1" applyBorder="1" applyAlignment="1"/>
    <xf numFmtId="169" fontId="3" fillId="0" borderId="0" xfId="0" applyNumberFormat="1" applyFont="1" applyAlignment="1"/>
    <xf numFmtId="169" fontId="3" fillId="0" borderId="17" xfId="0" applyNumberFormat="1" applyFont="1" applyBorder="1" applyAlignment="1">
      <alignment horizontal="center"/>
    </xf>
    <xf numFmtId="169" fontId="3" fillId="4" borderId="17" xfId="0" applyNumberFormat="1" applyFont="1" applyFill="1" applyBorder="1" applyAlignment="1">
      <alignment horizontal="center"/>
    </xf>
    <xf numFmtId="169" fontId="3" fillId="0" borderId="10" xfId="0" applyNumberFormat="1" applyFont="1" applyBorder="1" applyAlignment="1">
      <alignment horizontal="center"/>
    </xf>
    <xf numFmtId="169" fontId="3" fillId="0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left"/>
    </xf>
    <xf numFmtId="0" fontId="3" fillId="5" borderId="0" xfId="0" applyFont="1" applyFill="1" applyAlignment="1"/>
    <xf numFmtId="0" fontId="4" fillId="5" borderId="0" xfId="0" applyFont="1" applyFill="1" applyAlignment="1"/>
    <xf numFmtId="0" fontId="3" fillId="5" borderId="0" xfId="0" applyFont="1" applyFill="1" applyAlignment="1">
      <alignment horizontal="center"/>
    </xf>
    <xf numFmtId="0" fontId="3" fillId="5" borderId="5" xfId="0" applyFont="1" applyFill="1" applyBorder="1" applyAlignment="1"/>
    <xf numFmtId="0" fontId="3" fillId="5" borderId="0" xfId="0" applyNumberFormat="1" applyFont="1" applyFill="1" applyAlignment="1"/>
    <xf numFmtId="0" fontId="3" fillId="5" borderId="1" xfId="0" applyFont="1" applyFill="1" applyBorder="1" applyAlignment="1"/>
    <xf numFmtId="0" fontId="9" fillId="5" borderId="0" xfId="0" applyFont="1" applyFill="1" applyAlignment="1">
      <alignment horizontal="left"/>
    </xf>
    <xf numFmtId="0" fontId="0" fillId="5" borderId="0" xfId="0" applyFill="1">
      <alignment horizontal="left" wrapText="1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vertical="top" wrapText="1"/>
    </xf>
    <xf numFmtId="0" fontId="6" fillId="5" borderId="0" xfId="0" applyFont="1" applyFill="1" applyAlignment="1"/>
    <xf numFmtId="167" fontId="4" fillId="5" borderId="0" xfId="27" applyNumberFormat="1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 applyAlignment="1"/>
    <xf numFmtId="0" fontId="9" fillId="5" borderId="0" xfId="0" applyFont="1" applyFill="1" applyBorder="1" applyAlignment="1">
      <alignment horizontal="left"/>
    </xf>
    <xf numFmtId="0" fontId="3" fillId="5" borderId="6" xfId="0" applyFont="1" applyFill="1" applyBorder="1" applyAlignment="1"/>
    <xf numFmtId="0" fontId="3" fillId="5" borderId="7" xfId="0" applyFont="1" applyFill="1" applyBorder="1" applyAlignment="1"/>
    <xf numFmtId="164" fontId="1" fillId="5" borderId="0" xfId="4" applyNumberFormat="1" applyFont="1" applyFill="1" applyBorder="1" applyAlignment="1">
      <alignment horizontal="right"/>
    </xf>
    <xf numFmtId="167" fontId="3" fillId="5" borderId="0" xfId="27" applyNumberFormat="1" applyFont="1" applyFill="1" applyAlignment="1"/>
    <xf numFmtId="165" fontId="3" fillId="5" borderId="0" xfId="0" applyNumberFormat="1" applyFont="1" applyFill="1" applyAlignment="1"/>
    <xf numFmtId="165" fontId="3" fillId="5" borderId="0" xfId="0" applyNumberFormat="1" applyFont="1" applyFill="1" applyBorder="1" applyAlignment="1">
      <alignment horizontal="center"/>
    </xf>
    <xf numFmtId="167" fontId="3" fillId="5" borderId="0" xfId="27" applyNumberFormat="1" applyFont="1" applyFill="1" applyBorder="1"/>
    <xf numFmtId="0" fontId="11" fillId="5" borderId="0" xfId="0" applyFont="1" applyFill="1" applyAlignment="1"/>
    <xf numFmtId="0" fontId="6" fillId="5" borderId="18" xfId="0" applyFont="1" applyFill="1" applyBorder="1" applyAlignment="1"/>
    <xf numFmtId="0" fontId="3" fillId="5" borderId="18" xfId="0" applyFont="1" applyFill="1" applyBorder="1" applyAlignment="1">
      <alignment horizontal="center"/>
    </xf>
    <xf numFmtId="164" fontId="3" fillId="5" borderId="0" xfId="1" applyNumberFormat="1" applyFont="1" applyFill="1" applyBorder="1" applyAlignment="1">
      <alignment horizontal="center"/>
    </xf>
    <xf numFmtId="165" fontId="3" fillId="5" borderId="0" xfId="0" applyNumberFormat="1" applyFont="1" applyFill="1" applyAlignment="1">
      <alignment horizontal="center"/>
    </xf>
    <xf numFmtId="0" fontId="3" fillId="5" borderId="8" xfId="0" applyFont="1" applyFill="1" applyBorder="1" applyAlignment="1"/>
    <xf numFmtId="0" fontId="3" fillId="5" borderId="9" xfId="0" applyFont="1" applyFill="1" applyBorder="1" applyAlignment="1"/>
    <xf numFmtId="0" fontId="3" fillId="5" borderId="19" xfId="0" applyFont="1" applyFill="1" applyBorder="1" applyAlignment="1"/>
    <xf numFmtId="0" fontId="3" fillId="5" borderId="20" xfId="0" applyFont="1" applyFill="1" applyBorder="1" applyAlignment="1"/>
    <xf numFmtId="0" fontId="3" fillId="5" borderId="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 applyAlignment="1"/>
    <xf numFmtId="165" fontId="3" fillId="5" borderId="0" xfId="0" applyNumberFormat="1" applyFont="1" applyFill="1" applyBorder="1" applyAlignment="1"/>
    <xf numFmtId="164" fontId="3" fillId="5" borderId="0" xfId="1" applyNumberFormat="1" applyFont="1" applyFill="1" applyBorder="1" applyAlignment="1">
      <alignment horizontal="right"/>
    </xf>
    <xf numFmtId="164" fontId="3" fillId="5" borderId="0" xfId="0" applyNumberFormat="1" applyFont="1" applyFill="1" applyAlignment="1"/>
    <xf numFmtId="0" fontId="3" fillId="5" borderId="21" xfId="0" applyFont="1" applyFill="1" applyBorder="1" applyAlignment="1">
      <alignment horizontal="center"/>
    </xf>
    <xf numFmtId="0" fontId="3" fillId="5" borderId="0" xfId="0" applyFont="1" applyFill="1">
      <alignment horizontal="left" wrapText="1"/>
    </xf>
    <xf numFmtId="0" fontId="3" fillId="5" borderId="12" xfId="0" applyFont="1" applyFill="1" applyBorder="1" applyAlignment="1"/>
    <xf numFmtId="0" fontId="3" fillId="5" borderId="21" xfId="0" applyFont="1" applyFill="1" applyBorder="1" applyAlignment="1"/>
    <xf numFmtId="0" fontId="3" fillId="5" borderId="0" xfId="0" applyFont="1" applyFill="1" applyAlignment="1">
      <alignment horizontal="left"/>
    </xf>
    <xf numFmtId="8" fontId="3" fillId="5" borderId="0" xfId="0" applyNumberFormat="1" applyFont="1" applyFill="1" applyAlignment="1"/>
    <xf numFmtId="169" fontId="3" fillId="5" borderId="0" xfId="0" applyNumberFormat="1" applyFont="1" applyFill="1" applyAlignment="1"/>
    <xf numFmtId="0" fontId="4" fillId="0" borderId="10" xfId="0" applyNumberFormat="1" applyFont="1" applyBorder="1" applyAlignment="1">
      <alignment horizontal="left"/>
    </xf>
    <xf numFmtId="167" fontId="3" fillId="5" borderId="0" xfId="27" applyNumberFormat="1" applyFont="1" applyFill="1" applyBorder="1" applyAlignment="1">
      <alignment horizontal="center"/>
    </xf>
    <xf numFmtId="167" fontId="3" fillId="0" borderId="15" xfId="27" applyNumberFormat="1" applyFont="1" applyBorder="1" applyAlignment="1"/>
    <xf numFmtId="167" fontId="3" fillId="0" borderId="2" xfId="27" applyNumberFormat="1" applyFont="1" applyBorder="1" applyAlignment="1"/>
    <xf numFmtId="0" fontId="3" fillId="5" borderId="0" xfId="0" applyFont="1" applyFill="1" applyAlignment="1">
      <alignment horizontal="center"/>
    </xf>
    <xf numFmtId="0" fontId="0" fillId="5" borderId="0" xfId="0" applyFill="1">
      <alignment horizontal="left" wrapText="1"/>
    </xf>
    <xf numFmtId="0" fontId="8" fillId="3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8" fillId="3" borderId="10" xfId="0" applyFont="1" applyFill="1" applyBorder="1" applyAlignment="1">
      <alignment horizontal="center"/>
    </xf>
    <xf numFmtId="167" fontId="3" fillId="5" borderId="0" xfId="27" applyNumberFormat="1" applyFont="1" applyFill="1" applyBorder="1" applyAlignment="1"/>
    <xf numFmtId="0" fontId="1" fillId="0" borderId="0" xfId="21" applyFont="1" applyAlignment="1"/>
    <xf numFmtId="0" fontId="1" fillId="0" borderId="0" xfId="21" applyAlignment="1"/>
    <xf numFmtId="0" fontId="17" fillId="3" borderId="0" xfId="21" applyFont="1" applyFill="1" applyAlignment="1">
      <alignment horizontal="center"/>
    </xf>
    <xf numFmtId="0" fontId="2" fillId="0" borderId="0" xfId="21" applyFont="1" applyAlignment="1"/>
    <xf numFmtId="0" fontId="18" fillId="0" borderId="0" xfId="21" applyFont="1" applyAlignment="1"/>
    <xf numFmtId="0" fontId="2" fillId="0" borderId="0" xfId="21" applyFont="1" applyAlignment="1">
      <alignment horizontal="center"/>
    </xf>
    <xf numFmtId="0" fontId="1" fillId="0" borderId="0" xfId="21" applyFont="1" applyAlignment="1">
      <alignment horizontal="center"/>
    </xf>
    <xf numFmtId="0" fontId="19" fillId="0" borderId="0" xfId="21" applyFont="1" applyAlignment="1"/>
    <xf numFmtId="0" fontId="20" fillId="0" borderId="0" xfId="6" applyAlignment="1" applyProtection="1">
      <alignment horizontal="center"/>
    </xf>
    <xf numFmtId="0" fontId="21" fillId="0" borderId="0" xfId="21" applyFont="1" applyAlignment="1">
      <alignment horizontal="left"/>
    </xf>
    <xf numFmtId="0" fontId="21" fillId="0" borderId="0" xfId="21" applyFont="1" applyFill="1" applyAlignment="1">
      <alignment horizontal="left"/>
    </xf>
    <xf numFmtId="165" fontId="1" fillId="0" borderId="0" xfId="21" applyNumberFormat="1" applyFont="1" applyFill="1" applyBorder="1" applyAlignment="1">
      <alignment horizontal="center"/>
    </xf>
    <xf numFmtId="0" fontId="2" fillId="0" borderId="0" xfId="21" applyFont="1" applyFill="1" applyAlignment="1"/>
    <xf numFmtId="0" fontId="1" fillId="0" borderId="0" xfId="21" applyFont="1" applyFill="1" applyAlignment="1">
      <alignment horizontal="center"/>
    </xf>
    <xf numFmtId="0" fontId="22" fillId="0" borderId="0" xfId="21" applyFont="1" applyAlignment="1"/>
    <xf numFmtId="0" fontId="2" fillId="0" borderId="0" xfId="21" quotePrefix="1" applyFont="1" applyAlignment="1"/>
    <xf numFmtId="0" fontId="18" fillId="0" borderId="0" xfId="21" applyFont="1" applyBorder="1" applyAlignment="1"/>
    <xf numFmtId="17" fontId="3" fillId="4" borderId="10" xfId="0" applyNumberFormat="1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8" fillId="3" borderId="10" xfId="0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8" fillId="3" borderId="22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8" fillId="3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8" fillId="3" borderId="10" xfId="0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8" fillId="3" borderId="10" xfId="0" applyFont="1" applyFill="1" applyBorder="1" applyAlignment="1">
      <alignment horizontal="center"/>
    </xf>
    <xf numFmtId="167" fontId="3" fillId="0" borderId="0" xfId="27" applyNumberFormat="1" applyFont="1" applyBorder="1" applyAlignment="1"/>
    <xf numFmtId="0" fontId="0" fillId="5" borderId="0" xfId="0" applyFill="1">
      <alignment horizontal="left" wrapText="1"/>
    </xf>
    <xf numFmtId="168" fontId="3" fillId="5" borderId="10" xfId="1" applyNumberFormat="1" applyFont="1" applyFill="1" applyBorder="1" applyAlignment="1">
      <alignment horizontal="center"/>
    </xf>
    <xf numFmtId="165" fontId="3" fillId="5" borderId="10" xfId="1" applyNumberFormat="1" applyFont="1" applyFill="1" applyBorder="1" applyAlignment="1">
      <alignment horizontal="center"/>
    </xf>
    <xf numFmtId="43" fontId="3" fillId="0" borderId="10" xfId="1" applyNumberFormat="1" applyFont="1" applyFill="1" applyBorder="1" applyAlignment="1">
      <alignment horizontal="center"/>
    </xf>
    <xf numFmtId="41" fontId="3" fillId="4" borderId="10" xfId="1" applyNumberFormat="1" applyFont="1" applyFill="1" applyBorder="1" applyAlignment="1">
      <alignment horizontal="center"/>
    </xf>
    <xf numFmtId="0" fontId="0" fillId="5" borderId="0" xfId="0" applyFill="1">
      <alignment horizontal="left" wrapText="1"/>
    </xf>
    <xf numFmtId="0" fontId="4" fillId="4" borderId="25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vertical="top" wrapText="1"/>
    </xf>
  </cellXfs>
  <cellStyles count="29">
    <cellStyle name="Comma" xfId="1" builtinId="3"/>
    <cellStyle name="Comma 12" xfId="2"/>
    <cellStyle name="Comma 13" xfId="3"/>
    <cellStyle name="Comma 6" xfId="4"/>
    <cellStyle name="Comma 7" xfId="5"/>
    <cellStyle name="Hyperlink" xfId="6" builtinId="8"/>
    <cellStyle name="Normal" xfId="0" builtinId="0"/>
    <cellStyle name="Normal 10" xfId="7"/>
    <cellStyle name="Normal 13" xfId="8"/>
    <cellStyle name="Normal 16" xfId="9"/>
    <cellStyle name="Normal 19" xfId="10"/>
    <cellStyle name="Normal 2" xfId="11"/>
    <cellStyle name="Normal 2 2" xfId="12"/>
    <cellStyle name="Normal 2 3" xfId="13"/>
    <cellStyle name="Normal 2 4" xfId="14"/>
    <cellStyle name="Normal 2 5" xfId="15"/>
    <cellStyle name="Normal 2_Master ABS MBS" xfId="16"/>
    <cellStyle name="Normal 3" xfId="17"/>
    <cellStyle name="Normal 3 2" xfId="18"/>
    <cellStyle name="Normal 3 3" xfId="19"/>
    <cellStyle name="Normal 3 4" xfId="20"/>
    <cellStyle name="Normal 3 5" xfId="21"/>
    <cellStyle name="Normal 39" xfId="22"/>
    <cellStyle name="Normal 4" xfId="23"/>
    <cellStyle name="Normal 40" xfId="24"/>
    <cellStyle name="Normal 7" xfId="25"/>
    <cellStyle name="Normal_Sheet1" xfId="26"/>
    <cellStyle name="Percent" xfId="27" builtinId="5"/>
    <cellStyle name="Style 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5" Type="http://schemas.openxmlformats.org/officeDocument/2006/relationships/image" Target="../media/image17.png"/><Relationship Id="rId4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4" Type="http://schemas.openxmlformats.org/officeDocument/2006/relationships/image" Target="../media/image2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7" Type="http://schemas.openxmlformats.org/officeDocument/2006/relationships/image" Target="../media/image28.png"/><Relationship Id="rId2" Type="http://schemas.openxmlformats.org/officeDocument/2006/relationships/image" Target="../media/image23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5" Type="http://schemas.openxmlformats.org/officeDocument/2006/relationships/image" Target="../media/image26.png"/><Relationship Id="rId4" Type="http://schemas.openxmlformats.org/officeDocument/2006/relationships/image" Target="../media/image2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png"/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609598</xdr:colOff>
      <xdr:row>2</xdr:row>
      <xdr:rowOff>0</xdr:rowOff>
    </xdr:from>
    <xdr:to>
      <xdr:col>8</xdr:col>
      <xdr:colOff>4468</xdr:colOff>
      <xdr:row>21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8" y="2857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2</xdr:row>
      <xdr:rowOff>0</xdr:rowOff>
    </xdr:from>
    <xdr:to>
      <xdr:col>16</xdr:col>
      <xdr:colOff>4469</xdr:colOff>
      <xdr:row>21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399" y="2857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8</xdr:col>
      <xdr:colOff>17033</xdr:colOff>
      <xdr:row>44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571875"/>
          <a:ext cx="4284233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16</xdr:col>
      <xdr:colOff>17033</xdr:colOff>
      <xdr:row>44</xdr:row>
      <xdr:rowOff>28575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400" y="3571875"/>
          <a:ext cx="4284233" cy="2743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8</xdr:col>
      <xdr:colOff>4469</xdr:colOff>
      <xdr:row>21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2857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2</xdr:row>
      <xdr:rowOff>0</xdr:rowOff>
    </xdr:from>
    <xdr:to>
      <xdr:col>16</xdr:col>
      <xdr:colOff>4469</xdr:colOff>
      <xdr:row>21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399" y="2857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25</xdr:row>
      <xdr:rowOff>0</xdr:rowOff>
    </xdr:from>
    <xdr:to>
      <xdr:col>8</xdr:col>
      <xdr:colOff>4469</xdr:colOff>
      <xdr:row>44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3571875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25</xdr:row>
      <xdr:rowOff>0</xdr:rowOff>
    </xdr:from>
    <xdr:to>
      <xdr:col>16</xdr:col>
      <xdr:colOff>4469</xdr:colOff>
      <xdr:row>44</xdr:row>
      <xdr:rowOff>28575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399" y="3571875"/>
          <a:ext cx="4271670" cy="274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17033</xdr:colOff>
      <xdr:row>21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50"/>
          <a:ext cx="4284233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2</xdr:row>
      <xdr:rowOff>0</xdr:rowOff>
    </xdr:from>
    <xdr:to>
      <xdr:col>16</xdr:col>
      <xdr:colOff>4469</xdr:colOff>
      <xdr:row>21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399" y="2857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8</xdr:col>
      <xdr:colOff>8964</xdr:colOff>
      <xdr:row>43</xdr:row>
      <xdr:rowOff>28575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29000"/>
          <a:ext cx="4276164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16</xdr:col>
      <xdr:colOff>17033</xdr:colOff>
      <xdr:row>43</xdr:row>
      <xdr:rowOff>28575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400" y="3429000"/>
          <a:ext cx="4284233" cy="274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8</xdr:col>
      <xdr:colOff>4470</xdr:colOff>
      <xdr:row>76</xdr:row>
      <xdr:rowOff>28575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9115425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</xdr:row>
      <xdr:rowOff>0</xdr:rowOff>
    </xdr:from>
    <xdr:to>
      <xdr:col>8</xdr:col>
      <xdr:colOff>4469</xdr:colOff>
      <xdr:row>21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2857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2</xdr:row>
      <xdr:rowOff>0</xdr:rowOff>
    </xdr:from>
    <xdr:to>
      <xdr:col>16</xdr:col>
      <xdr:colOff>4469</xdr:colOff>
      <xdr:row>21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399" y="2857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30</xdr:row>
      <xdr:rowOff>0</xdr:rowOff>
    </xdr:from>
    <xdr:to>
      <xdr:col>8</xdr:col>
      <xdr:colOff>4469</xdr:colOff>
      <xdr:row>49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599" y="49339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30</xdr:row>
      <xdr:rowOff>0</xdr:rowOff>
    </xdr:from>
    <xdr:to>
      <xdr:col>16</xdr:col>
      <xdr:colOff>4469</xdr:colOff>
      <xdr:row>49</xdr:row>
      <xdr:rowOff>28575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86399" y="4933950"/>
          <a:ext cx="4271670" cy="2743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8</xdr:col>
      <xdr:colOff>4469</xdr:colOff>
      <xdr:row>21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2857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2</xdr:row>
      <xdr:rowOff>0</xdr:rowOff>
    </xdr:from>
    <xdr:to>
      <xdr:col>16</xdr:col>
      <xdr:colOff>4469</xdr:colOff>
      <xdr:row>21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399" y="2857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30</xdr:row>
      <xdr:rowOff>85725</xdr:rowOff>
    </xdr:from>
    <xdr:to>
      <xdr:col>7</xdr:col>
      <xdr:colOff>607583</xdr:colOff>
      <xdr:row>49</xdr:row>
      <xdr:rowOff>114300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4695825"/>
          <a:ext cx="4284233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16</xdr:col>
      <xdr:colOff>17033</xdr:colOff>
      <xdr:row>49</xdr:row>
      <xdr:rowOff>28575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400" y="4610100"/>
          <a:ext cx="4284233" cy="2743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8</xdr:col>
      <xdr:colOff>4469</xdr:colOff>
      <xdr:row>21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2857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</xdr:row>
      <xdr:rowOff>142874</xdr:rowOff>
    </xdr:from>
    <xdr:to>
      <xdr:col>15</xdr:col>
      <xdr:colOff>411225</xdr:colOff>
      <xdr:row>21</xdr:row>
      <xdr:rowOff>28574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85749"/>
          <a:ext cx="4068825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7</xdr:col>
      <xdr:colOff>606025</xdr:colOff>
      <xdr:row>65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6572250"/>
          <a:ext cx="4263625" cy="2743200"/>
        </a:xfrm>
        <a:prstGeom prst="rect">
          <a:avLst/>
        </a:prstGeom>
      </xdr:spPr>
    </xdr:pic>
    <xdr:clientData/>
  </xdr:twoCellAnchor>
  <xdr:twoCellAnchor editAs="oneCell">
    <xdr:from>
      <xdr:col>8</xdr:col>
      <xdr:colOff>609599</xdr:colOff>
      <xdr:row>46</xdr:row>
      <xdr:rowOff>0</xdr:rowOff>
    </xdr:from>
    <xdr:to>
      <xdr:col>16</xdr:col>
      <xdr:colOff>4469</xdr:colOff>
      <xdr:row>65</xdr:row>
      <xdr:rowOff>28575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86399" y="6572250"/>
          <a:ext cx="4271670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7</xdr:col>
      <xdr:colOff>606025</xdr:colOff>
      <xdr:row>87</xdr:row>
      <xdr:rowOff>28575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9715500"/>
          <a:ext cx="4263625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7</xdr:col>
      <xdr:colOff>606025</xdr:colOff>
      <xdr:row>43</xdr:row>
      <xdr:rowOff>28575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429000"/>
          <a:ext cx="4263625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16</xdr:col>
      <xdr:colOff>8964</xdr:colOff>
      <xdr:row>43</xdr:row>
      <xdr:rowOff>28575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86400" y="3429000"/>
          <a:ext cx="4276164" cy="2743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8964</xdr:colOff>
      <xdr:row>21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85750"/>
          <a:ext cx="4276164" cy="2743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15</xdr:col>
      <xdr:colOff>606025</xdr:colOff>
      <xdr:row>21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6400" y="285750"/>
          <a:ext cx="4263625" cy="2743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8</xdr:col>
      <xdr:colOff>8964</xdr:colOff>
      <xdr:row>45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714750"/>
          <a:ext cx="4276164" cy="2743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36</xdr:row>
      <xdr:rowOff>0</xdr:rowOff>
    </xdr:from>
    <xdr:to>
      <xdr:col>7</xdr:col>
      <xdr:colOff>283718</xdr:colOff>
      <xdr:row>54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543550"/>
          <a:ext cx="4417567" cy="274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than.kirk@markit.com" TargetMode="External"/><Relationship Id="rId13" Type="http://schemas.openxmlformats.org/officeDocument/2006/relationships/hyperlink" Target="mailto:nathan.kirk@markit.com" TargetMode="External"/><Relationship Id="rId18" Type="http://schemas.openxmlformats.org/officeDocument/2006/relationships/hyperlink" Target="mailto:nathan.kirk@markit.com" TargetMode="External"/><Relationship Id="rId26" Type="http://schemas.openxmlformats.org/officeDocument/2006/relationships/hyperlink" Target="mailto:Kaivalya.Vishnu@fitchratings.com" TargetMode="External"/><Relationship Id="rId39" Type="http://schemas.openxmlformats.org/officeDocument/2006/relationships/hyperlink" Target="mailto:Flavio_Rusconi@ml.com" TargetMode="External"/><Relationship Id="rId3" Type="http://schemas.openxmlformats.org/officeDocument/2006/relationships/hyperlink" Target="mailto:julia.tung@moodys.com" TargetMode="External"/><Relationship Id="rId21" Type="http://schemas.openxmlformats.org/officeDocument/2006/relationships/hyperlink" Target="mailto:renee.tourell@dealogic.com" TargetMode="External"/><Relationship Id="rId34" Type="http://schemas.openxmlformats.org/officeDocument/2006/relationships/hyperlink" Target="mailto:Victoria.Cooper@dealogic.com" TargetMode="External"/><Relationship Id="rId42" Type="http://schemas.openxmlformats.org/officeDocument/2006/relationships/hyperlink" Target="mailto:nathan.kirk@markit.com" TargetMode="External"/><Relationship Id="rId7" Type="http://schemas.openxmlformats.org/officeDocument/2006/relationships/hyperlink" Target="mailto:nathan.kirk@markit.com" TargetMode="External"/><Relationship Id="rId12" Type="http://schemas.openxmlformats.org/officeDocument/2006/relationships/hyperlink" Target="mailto:nathan.kirk@markit.com" TargetMode="External"/><Relationship Id="rId17" Type="http://schemas.openxmlformats.org/officeDocument/2006/relationships/hyperlink" Target="mailto:nathan.kirk@markit.com" TargetMode="External"/><Relationship Id="rId25" Type="http://schemas.openxmlformats.org/officeDocument/2006/relationships/hyperlink" Target="mailto:Kaivalya.Vishnu@fitchratings.com" TargetMode="External"/><Relationship Id="rId33" Type="http://schemas.openxmlformats.org/officeDocument/2006/relationships/hyperlink" Target="mailto:Victoria.Cooper@dealogic.com" TargetMode="External"/><Relationship Id="rId38" Type="http://schemas.openxmlformats.org/officeDocument/2006/relationships/hyperlink" Target="mailto:msampson1@bloomberg.net" TargetMode="External"/><Relationship Id="rId2" Type="http://schemas.openxmlformats.org/officeDocument/2006/relationships/hyperlink" Target="mailto:julia.tung@moodys.com" TargetMode="External"/><Relationship Id="rId16" Type="http://schemas.openxmlformats.org/officeDocument/2006/relationships/hyperlink" Target="mailto:nathan.kirk@markit.com" TargetMode="External"/><Relationship Id="rId20" Type="http://schemas.openxmlformats.org/officeDocument/2006/relationships/hyperlink" Target="mailto:julia.tung@moodys.com" TargetMode="External"/><Relationship Id="rId29" Type="http://schemas.openxmlformats.org/officeDocument/2006/relationships/hyperlink" Target="mailto:victoria_davis@standardandpoors.com" TargetMode="External"/><Relationship Id="rId41" Type="http://schemas.openxmlformats.org/officeDocument/2006/relationships/hyperlink" Target="mailto:Flavio_Rusconi@ml.com" TargetMode="External"/><Relationship Id="rId1" Type="http://schemas.openxmlformats.org/officeDocument/2006/relationships/hyperlink" Target="mailto:julia.tung@moodys.com" TargetMode="External"/><Relationship Id="rId6" Type="http://schemas.openxmlformats.org/officeDocument/2006/relationships/hyperlink" Target="mailto:nathan.kirk@markit.com" TargetMode="External"/><Relationship Id="rId11" Type="http://schemas.openxmlformats.org/officeDocument/2006/relationships/hyperlink" Target="mailto:nathan.kirk@markit.com" TargetMode="External"/><Relationship Id="rId24" Type="http://schemas.openxmlformats.org/officeDocument/2006/relationships/hyperlink" Target="mailto:Kaivalya.Vishnu@fitchratings.com" TargetMode="External"/><Relationship Id="rId32" Type="http://schemas.openxmlformats.org/officeDocument/2006/relationships/hyperlink" Target="mailto:Victoria.Cooper@dealogic.com" TargetMode="External"/><Relationship Id="rId37" Type="http://schemas.openxmlformats.org/officeDocument/2006/relationships/hyperlink" Target="mailto:julia.tung@moodys.com" TargetMode="External"/><Relationship Id="rId40" Type="http://schemas.openxmlformats.org/officeDocument/2006/relationships/hyperlink" Target="mailto:Flavio_Rusconi@ml.com" TargetMode="External"/><Relationship Id="rId5" Type="http://schemas.openxmlformats.org/officeDocument/2006/relationships/hyperlink" Target="mailto:nathan.kirk@markit.com" TargetMode="External"/><Relationship Id="rId15" Type="http://schemas.openxmlformats.org/officeDocument/2006/relationships/hyperlink" Target="mailto:nathan.kirk@markit.com" TargetMode="External"/><Relationship Id="rId23" Type="http://schemas.openxmlformats.org/officeDocument/2006/relationships/hyperlink" Target="mailto:kim_trepp@trepp.com" TargetMode="External"/><Relationship Id="rId28" Type="http://schemas.openxmlformats.org/officeDocument/2006/relationships/hyperlink" Target="mailto:victoria_davis@standardandpoors.com" TargetMode="External"/><Relationship Id="rId36" Type="http://schemas.openxmlformats.org/officeDocument/2006/relationships/hyperlink" Target="mailto:julia.tung@moodys.com" TargetMode="External"/><Relationship Id="rId10" Type="http://schemas.openxmlformats.org/officeDocument/2006/relationships/hyperlink" Target="mailto:nathan.kirk@markit.com" TargetMode="External"/><Relationship Id="rId19" Type="http://schemas.openxmlformats.org/officeDocument/2006/relationships/hyperlink" Target="mailto:julia.tung@moodys.com" TargetMode="External"/><Relationship Id="rId31" Type="http://schemas.openxmlformats.org/officeDocument/2006/relationships/hyperlink" Target="mailto:Victoria.Cooper@dealogic.com" TargetMode="External"/><Relationship Id="rId4" Type="http://schemas.openxmlformats.org/officeDocument/2006/relationships/hyperlink" Target="mailto:nathan.kirk@markit.com" TargetMode="External"/><Relationship Id="rId9" Type="http://schemas.openxmlformats.org/officeDocument/2006/relationships/hyperlink" Target="mailto:nathan.kirk@markit.com" TargetMode="External"/><Relationship Id="rId14" Type="http://schemas.openxmlformats.org/officeDocument/2006/relationships/hyperlink" Target="mailto:nathan.kirk@markit.com" TargetMode="External"/><Relationship Id="rId22" Type="http://schemas.openxmlformats.org/officeDocument/2006/relationships/hyperlink" Target="mailto:kim_trepp@trepp.com" TargetMode="External"/><Relationship Id="rId27" Type="http://schemas.openxmlformats.org/officeDocument/2006/relationships/hyperlink" Target="mailto:victoria_davis@standardandpoors.com" TargetMode="External"/><Relationship Id="rId30" Type="http://schemas.openxmlformats.org/officeDocument/2006/relationships/hyperlink" Target="mailto:Victoria.Cooper@dealogic.com" TargetMode="External"/><Relationship Id="rId35" Type="http://schemas.openxmlformats.org/officeDocument/2006/relationships/hyperlink" Target="mailto:msampson1@bloomberg.net" TargetMode="External"/><Relationship Id="rId43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06"/>
  <sheetViews>
    <sheetView tabSelected="1" view="pageBreakPreview" zoomScaleNormal="100" zoomScaleSheetLayoutView="100" workbookViewId="0">
      <selection activeCell="B15" sqref="B15"/>
    </sheetView>
  </sheetViews>
  <sheetFormatPr defaultColWidth="5.140625" defaultRowHeight="12.75" x14ac:dyDescent="0.2"/>
  <cols>
    <col min="1" max="1" width="5.140625" style="153" bestFit="1" customWidth="1"/>
    <col min="2" max="2" width="74.28515625" style="153" customWidth="1"/>
    <col min="3" max="3" width="17" style="153" bestFit="1" customWidth="1"/>
    <col min="4" max="4" width="53.7109375" style="153" bestFit="1" customWidth="1"/>
    <col min="5" max="5" width="13.28515625" style="153" customWidth="1"/>
    <col min="6" max="255" width="9.140625" style="153" customWidth="1"/>
    <col min="256" max="16384" width="5.140625" style="153"/>
  </cols>
  <sheetData>
    <row r="1" spans="1:10" x14ac:dyDescent="0.2">
      <c r="A1" s="152"/>
      <c r="B1" s="152"/>
      <c r="C1" s="152"/>
    </row>
    <row r="2" spans="1:10" ht="23.25" x14ac:dyDescent="0.35">
      <c r="A2" s="152"/>
      <c r="B2" s="154" t="s">
        <v>376</v>
      </c>
      <c r="C2" s="155"/>
    </row>
    <row r="3" spans="1:10" ht="23.25" x14ac:dyDescent="0.35">
      <c r="A3" s="152"/>
      <c r="B3" s="154" t="s">
        <v>377</v>
      </c>
      <c r="C3" s="155"/>
    </row>
    <row r="4" spans="1:10" ht="23.25" x14ac:dyDescent="0.35">
      <c r="A4" s="152"/>
      <c r="B4" s="154" t="s">
        <v>723</v>
      </c>
      <c r="C4" s="155"/>
    </row>
    <row r="5" spans="1:10" ht="14.25" x14ac:dyDescent="0.2">
      <c r="A5" s="152"/>
      <c r="B5" s="156"/>
      <c r="C5" s="157" t="s">
        <v>378</v>
      </c>
    </row>
    <row r="6" spans="1:10" ht="14.25" x14ac:dyDescent="0.2">
      <c r="A6" s="152"/>
      <c r="B6" s="156" t="s">
        <v>379</v>
      </c>
      <c r="C6" s="158"/>
      <c r="D6" s="159"/>
    </row>
    <row r="7" spans="1:10" ht="14.25" x14ac:dyDescent="0.2">
      <c r="A7" s="152"/>
      <c r="B7" s="155" t="s">
        <v>380</v>
      </c>
      <c r="C7" s="160">
        <v>2</v>
      </c>
      <c r="E7" s="161"/>
      <c r="F7" s="162"/>
      <c r="G7" s="163"/>
      <c r="H7" s="163"/>
      <c r="I7" s="163"/>
      <c r="J7" s="152"/>
    </row>
    <row r="8" spans="1:10" ht="14.25" x14ac:dyDescent="0.2">
      <c r="A8" s="152"/>
      <c r="B8" s="155" t="s">
        <v>710</v>
      </c>
      <c r="C8" s="160">
        <v>2</v>
      </c>
      <c r="E8" s="161"/>
      <c r="F8" s="162"/>
      <c r="G8" s="163"/>
      <c r="H8" s="163"/>
      <c r="I8" s="163"/>
      <c r="J8" s="152"/>
    </row>
    <row r="9" spans="1:10" ht="14.25" x14ac:dyDescent="0.2">
      <c r="A9" s="152"/>
      <c r="B9" s="155" t="s">
        <v>706</v>
      </c>
      <c r="C9" s="160">
        <v>2</v>
      </c>
      <c r="E9" s="161"/>
      <c r="F9" s="162"/>
      <c r="G9" s="163"/>
      <c r="H9" s="163"/>
      <c r="I9" s="163"/>
      <c r="J9" s="152"/>
    </row>
    <row r="10" spans="1:10" ht="14.25" x14ac:dyDescent="0.2">
      <c r="A10" s="152"/>
      <c r="B10" s="155" t="s">
        <v>707</v>
      </c>
      <c r="C10" s="160">
        <v>2</v>
      </c>
      <c r="E10" s="161"/>
      <c r="F10" s="162"/>
      <c r="G10" s="163"/>
      <c r="H10" s="163"/>
      <c r="I10" s="163"/>
      <c r="J10" s="152"/>
    </row>
    <row r="11" spans="1:10" ht="14.25" x14ac:dyDescent="0.2">
      <c r="A11" s="152"/>
      <c r="B11" s="155" t="s">
        <v>709</v>
      </c>
      <c r="C11" s="160">
        <v>2</v>
      </c>
      <c r="E11" s="161"/>
      <c r="F11" s="162"/>
      <c r="G11" s="163"/>
      <c r="H11" s="163"/>
      <c r="I11" s="163"/>
      <c r="J11" s="152"/>
    </row>
    <row r="12" spans="1:10" ht="14.25" x14ac:dyDescent="0.2">
      <c r="A12" s="152"/>
      <c r="B12" s="155" t="s">
        <v>675</v>
      </c>
      <c r="C12" s="160">
        <v>2</v>
      </c>
      <c r="E12" s="161"/>
      <c r="F12" s="162"/>
      <c r="G12" s="163"/>
      <c r="H12" s="163"/>
      <c r="I12" s="163"/>
      <c r="J12" s="152"/>
    </row>
    <row r="13" spans="1:10" ht="14.25" x14ac:dyDescent="0.2">
      <c r="A13" s="152"/>
      <c r="B13" s="155" t="s">
        <v>676</v>
      </c>
      <c r="C13" s="160">
        <v>3</v>
      </c>
      <c r="E13" s="161"/>
      <c r="F13" s="162"/>
      <c r="G13" s="163"/>
      <c r="H13" s="163"/>
      <c r="I13" s="163"/>
      <c r="J13" s="152"/>
    </row>
    <row r="14" spans="1:10" ht="14.25" x14ac:dyDescent="0.2">
      <c r="A14" s="152"/>
      <c r="B14" s="155" t="s">
        <v>711</v>
      </c>
      <c r="C14" s="160">
        <v>3</v>
      </c>
      <c r="E14" s="161"/>
      <c r="F14" s="162"/>
      <c r="G14" s="163"/>
      <c r="H14" s="163"/>
      <c r="I14" s="163"/>
      <c r="J14" s="152"/>
    </row>
    <row r="15" spans="1:10" ht="14.25" x14ac:dyDescent="0.2">
      <c r="A15" s="152"/>
      <c r="B15" s="164" t="s">
        <v>678</v>
      </c>
      <c r="C15" s="160">
        <v>4</v>
      </c>
      <c r="E15" s="161"/>
      <c r="F15" s="162"/>
      <c r="G15" s="163"/>
      <c r="H15" s="163"/>
      <c r="I15" s="163"/>
      <c r="J15" s="152"/>
    </row>
    <row r="16" spans="1:10" ht="14.25" x14ac:dyDescent="0.2">
      <c r="A16" s="152"/>
      <c r="B16" s="155" t="s">
        <v>712</v>
      </c>
      <c r="C16" s="160">
        <v>4</v>
      </c>
      <c r="E16" s="161"/>
      <c r="F16" s="162"/>
      <c r="G16" s="163"/>
      <c r="H16" s="163"/>
      <c r="I16" s="163"/>
      <c r="J16" s="152"/>
    </row>
    <row r="17" spans="1:10" ht="14.25" x14ac:dyDescent="0.2">
      <c r="A17" s="152"/>
      <c r="B17" s="155" t="s">
        <v>713</v>
      </c>
      <c r="C17" s="160">
        <v>4</v>
      </c>
      <c r="E17" s="161"/>
      <c r="F17" s="162"/>
      <c r="G17" s="163"/>
      <c r="H17" s="163"/>
      <c r="I17" s="163"/>
      <c r="J17" s="152"/>
    </row>
    <row r="18" spans="1:10" ht="14.25" x14ac:dyDescent="0.2">
      <c r="A18" s="152"/>
      <c r="B18" s="155" t="s">
        <v>679</v>
      </c>
      <c r="C18" s="160">
        <v>5</v>
      </c>
      <c r="E18" s="161"/>
      <c r="F18" s="162"/>
      <c r="G18" s="163"/>
      <c r="H18" s="163"/>
      <c r="I18" s="163"/>
      <c r="J18" s="152"/>
    </row>
    <row r="19" spans="1:10" ht="14.25" x14ac:dyDescent="0.2">
      <c r="A19" s="152"/>
      <c r="B19" s="157"/>
      <c r="C19" s="157"/>
      <c r="E19" s="161"/>
      <c r="F19" s="162"/>
      <c r="G19" s="163"/>
      <c r="H19" s="163"/>
      <c r="I19" s="163"/>
      <c r="J19" s="152"/>
    </row>
    <row r="20" spans="1:10" ht="14.25" x14ac:dyDescent="0.2">
      <c r="A20" s="152"/>
      <c r="B20" s="156" t="s">
        <v>381</v>
      </c>
      <c r="C20" s="158"/>
      <c r="E20" s="161"/>
      <c r="F20" s="162"/>
      <c r="G20" s="165"/>
      <c r="H20" s="165"/>
      <c r="I20" s="165"/>
      <c r="J20" s="152"/>
    </row>
    <row r="21" spans="1:10" x14ac:dyDescent="0.2">
      <c r="A21" s="152"/>
      <c r="B21" s="155" t="s">
        <v>382</v>
      </c>
      <c r="C21" s="160">
        <v>6</v>
      </c>
    </row>
    <row r="22" spans="1:10" ht="14.25" x14ac:dyDescent="0.2">
      <c r="A22" s="152"/>
      <c r="B22" s="155" t="s">
        <v>680</v>
      </c>
      <c r="C22" s="160">
        <v>6</v>
      </c>
      <c r="E22" s="161"/>
      <c r="F22" s="162"/>
      <c r="G22" s="163"/>
      <c r="H22" s="163"/>
      <c r="I22" s="163"/>
      <c r="J22" s="152"/>
    </row>
    <row r="23" spans="1:10" x14ac:dyDescent="0.2">
      <c r="A23" s="152"/>
      <c r="B23" s="155" t="s">
        <v>714</v>
      </c>
      <c r="C23" s="160">
        <v>6</v>
      </c>
    </row>
    <row r="24" spans="1:10" x14ac:dyDescent="0.2">
      <c r="A24" s="152"/>
      <c r="B24" s="155" t="s">
        <v>691</v>
      </c>
      <c r="C24" s="160">
        <v>7</v>
      </c>
    </row>
    <row r="25" spans="1:10" ht="14.25" x14ac:dyDescent="0.2">
      <c r="A25" s="152"/>
      <c r="B25" s="155" t="s">
        <v>715</v>
      </c>
      <c r="C25" s="160">
        <v>8</v>
      </c>
      <c r="E25" s="161"/>
      <c r="F25" s="162"/>
      <c r="G25" s="163"/>
      <c r="H25" s="163"/>
      <c r="I25" s="163"/>
      <c r="J25" s="152"/>
    </row>
    <row r="26" spans="1:10" ht="14.25" x14ac:dyDescent="0.2">
      <c r="A26" s="152"/>
      <c r="B26" s="155" t="s">
        <v>716</v>
      </c>
      <c r="C26" s="160">
        <v>8</v>
      </c>
      <c r="E26" s="161"/>
      <c r="F26" s="162"/>
      <c r="G26" s="163"/>
      <c r="H26" s="163"/>
      <c r="I26" s="163"/>
      <c r="J26" s="152"/>
    </row>
    <row r="27" spans="1:10" ht="14.25" x14ac:dyDescent="0.2">
      <c r="A27" s="152"/>
      <c r="B27" s="155" t="s">
        <v>717</v>
      </c>
      <c r="C27" s="160">
        <v>8</v>
      </c>
      <c r="E27" s="161"/>
      <c r="F27" s="162"/>
      <c r="G27" s="163"/>
      <c r="H27" s="163"/>
      <c r="I27" s="163"/>
      <c r="J27" s="152"/>
    </row>
    <row r="28" spans="1:10" ht="14.25" x14ac:dyDescent="0.2">
      <c r="A28" s="152"/>
      <c r="B28" s="155" t="s">
        <v>718</v>
      </c>
      <c r="C28" s="160">
        <v>8</v>
      </c>
      <c r="E28" s="161"/>
      <c r="F28" s="162"/>
      <c r="G28" s="163"/>
      <c r="H28" s="163"/>
      <c r="I28" s="163"/>
      <c r="J28" s="152"/>
    </row>
    <row r="29" spans="1:10" ht="14.25" x14ac:dyDescent="0.2">
      <c r="A29" s="152"/>
      <c r="B29" s="155" t="s">
        <v>719</v>
      </c>
      <c r="C29" s="160">
        <v>8</v>
      </c>
      <c r="E29" s="161"/>
      <c r="F29" s="162"/>
      <c r="G29" s="163"/>
      <c r="H29" s="163"/>
      <c r="I29" s="163"/>
      <c r="J29" s="152"/>
    </row>
    <row r="30" spans="1:10" ht="14.25" x14ac:dyDescent="0.2">
      <c r="A30" s="152"/>
      <c r="B30" s="155" t="s">
        <v>720</v>
      </c>
      <c r="C30" s="160">
        <v>9</v>
      </c>
      <c r="E30" s="161"/>
      <c r="F30" s="162"/>
      <c r="G30" s="163"/>
      <c r="H30" s="163"/>
      <c r="I30" s="163"/>
      <c r="J30" s="152"/>
    </row>
    <row r="31" spans="1:10" ht="14.25" x14ac:dyDescent="0.2">
      <c r="A31" s="152"/>
      <c r="B31" s="155"/>
      <c r="C31" s="157"/>
      <c r="E31" s="161"/>
      <c r="F31" s="162"/>
      <c r="G31" s="163"/>
      <c r="H31" s="163"/>
      <c r="I31" s="163"/>
      <c r="J31" s="152"/>
    </row>
    <row r="32" spans="1:10" ht="14.25" x14ac:dyDescent="0.2">
      <c r="A32" s="152"/>
      <c r="B32" s="156" t="s">
        <v>383</v>
      </c>
      <c r="C32" s="158"/>
      <c r="E32" s="161"/>
      <c r="F32" s="162"/>
      <c r="G32" s="163"/>
      <c r="H32" s="163"/>
      <c r="I32" s="163"/>
      <c r="J32" s="152"/>
    </row>
    <row r="33" spans="1:10" ht="14.25" x14ac:dyDescent="0.2">
      <c r="A33" s="152"/>
      <c r="B33" s="155" t="s">
        <v>384</v>
      </c>
      <c r="C33" s="157"/>
      <c r="E33" s="161"/>
      <c r="F33" s="162"/>
      <c r="G33" s="163"/>
      <c r="H33" s="163"/>
      <c r="I33" s="163"/>
      <c r="J33" s="152"/>
    </row>
    <row r="34" spans="1:10" ht="14.25" x14ac:dyDescent="0.2">
      <c r="A34" s="152"/>
      <c r="B34" s="155" t="s">
        <v>353</v>
      </c>
      <c r="C34" s="160">
        <v>10</v>
      </c>
      <c r="E34" s="161"/>
      <c r="F34" s="162"/>
      <c r="G34" s="163"/>
      <c r="H34" s="163"/>
      <c r="I34" s="163"/>
      <c r="J34" s="152"/>
    </row>
    <row r="35" spans="1:10" ht="14.25" x14ac:dyDescent="0.2">
      <c r="A35" s="152"/>
      <c r="B35" s="155" t="s">
        <v>354</v>
      </c>
      <c r="C35" s="160">
        <v>10</v>
      </c>
      <c r="E35" s="161"/>
      <c r="F35" s="162"/>
      <c r="G35" s="163"/>
      <c r="H35" s="163"/>
      <c r="I35" s="163"/>
      <c r="J35" s="152"/>
    </row>
    <row r="36" spans="1:10" x14ac:dyDescent="0.2">
      <c r="A36" s="152"/>
      <c r="B36" s="155" t="s">
        <v>385</v>
      </c>
      <c r="C36" s="160">
        <v>10</v>
      </c>
    </row>
    <row r="37" spans="1:10" x14ac:dyDescent="0.2">
      <c r="A37" s="152"/>
      <c r="B37" s="155" t="s">
        <v>386</v>
      </c>
      <c r="C37" s="160">
        <v>10</v>
      </c>
    </row>
    <row r="38" spans="1:10" ht="14.25" x14ac:dyDescent="0.2">
      <c r="A38" s="152"/>
      <c r="B38" s="166" t="s">
        <v>387</v>
      </c>
      <c r="C38" s="157"/>
    </row>
    <row r="39" spans="1:10" x14ac:dyDescent="0.2">
      <c r="A39" s="152"/>
      <c r="B39" s="155" t="s">
        <v>388</v>
      </c>
      <c r="C39" s="160">
        <v>11</v>
      </c>
    </row>
    <row r="40" spans="1:10" x14ac:dyDescent="0.2">
      <c r="A40" s="152"/>
      <c r="B40" s="155" t="s">
        <v>389</v>
      </c>
      <c r="C40" s="160">
        <v>11</v>
      </c>
    </row>
    <row r="41" spans="1:10" x14ac:dyDescent="0.2">
      <c r="A41" s="152"/>
      <c r="B41" s="155" t="s">
        <v>390</v>
      </c>
      <c r="C41" s="160">
        <v>11</v>
      </c>
    </row>
    <row r="42" spans="1:10" x14ac:dyDescent="0.2">
      <c r="A42" s="152"/>
      <c r="B42" s="155" t="s">
        <v>391</v>
      </c>
      <c r="C42" s="160">
        <v>11</v>
      </c>
    </row>
    <row r="43" spans="1:10" x14ac:dyDescent="0.2">
      <c r="A43" s="152"/>
      <c r="B43" s="155" t="s">
        <v>392</v>
      </c>
      <c r="C43" s="160">
        <v>11</v>
      </c>
    </row>
    <row r="44" spans="1:10" x14ac:dyDescent="0.2">
      <c r="A44" s="152"/>
      <c r="B44" s="155" t="s">
        <v>393</v>
      </c>
      <c r="C44" s="160">
        <v>11</v>
      </c>
    </row>
    <row r="45" spans="1:10" x14ac:dyDescent="0.2">
      <c r="A45" s="152"/>
      <c r="B45" s="155" t="s">
        <v>394</v>
      </c>
      <c r="C45" s="160">
        <v>11</v>
      </c>
    </row>
    <row r="46" spans="1:10" x14ac:dyDescent="0.2">
      <c r="A46" s="152"/>
      <c r="B46" s="155" t="s">
        <v>395</v>
      </c>
      <c r="C46" s="160">
        <v>11</v>
      </c>
    </row>
    <row r="47" spans="1:10" x14ac:dyDescent="0.2">
      <c r="A47" s="152"/>
      <c r="B47" s="155"/>
      <c r="C47" s="160">
        <v>11</v>
      </c>
    </row>
    <row r="48" spans="1:10" ht="14.25" x14ac:dyDescent="0.2">
      <c r="A48" s="152"/>
      <c r="B48" s="156" t="s">
        <v>396</v>
      </c>
      <c r="C48" s="158"/>
    </row>
    <row r="49" spans="1:3" x14ac:dyDescent="0.2">
      <c r="A49" s="152"/>
      <c r="B49" s="155" t="s">
        <v>397</v>
      </c>
      <c r="C49" s="160">
        <v>12</v>
      </c>
    </row>
    <row r="50" spans="1:3" x14ac:dyDescent="0.2">
      <c r="A50" s="152"/>
      <c r="B50" s="155" t="s">
        <v>398</v>
      </c>
      <c r="C50" s="160">
        <v>12</v>
      </c>
    </row>
    <row r="51" spans="1:3" x14ac:dyDescent="0.2">
      <c r="A51" s="152"/>
      <c r="B51" s="155" t="s">
        <v>399</v>
      </c>
      <c r="C51" s="160">
        <v>12</v>
      </c>
    </row>
    <row r="52" spans="1:3" x14ac:dyDescent="0.2">
      <c r="A52" s="152"/>
      <c r="B52" s="155" t="s">
        <v>400</v>
      </c>
      <c r="C52" s="160">
        <v>12</v>
      </c>
    </row>
    <row r="53" spans="1:3" x14ac:dyDescent="0.2">
      <c r="A53" s="152"/>
      <c r="B53" s="155"/>
      <c r="C53" s="157"/>
    </row>
    <row r="54" spans="1:3" ht="14.25" x14ac:dyDescent="0.2">
      <c r="A54" s="152"/>
      <c r="B54" s="156" t="s">
        <v>401</v>
      </c>
      <c r="C54" s="158"/>
    </row>
    <row r="55" spans="1:3" x14ac:dyDescent="0.2">
      <c r="A55" s="152"/>
      <c r="B55" s="155" t="s">
        <v>402</v>
      </c>
      <c r="C55" s="160">
        <v>13</v>
      </c>
    </row>
    <row r="56" spans="1:3" x14ac:dyDescent="0.2">
      <c r="A56" s="152"/>
      <c r="B56" s="155" t="s">
        <v>403</v>
      </c>
      <c r="C56" s="160">
        <v>13</v>
      </c>
    </row>
    <row r="57" spans="1:3" x14ac:dyDescent="0.2">
      <c r="A57" s="152"/>
      <c r="B57" s="155" t="s">
        <v>404</v>
      </c>
      <c r="C57" s="160">
        <v>13</v>
      </c>
    </row>
    <row r="58" spans="1:3" x14ac:dyDescent="0.2">
      <c r="A58" s="152"/>
      <c r="B58" s="155" t="s">
        <v>405</v>
      </c>
      <c r="C58" s="160">
        <v>13</v>
      </c>
    </row>
    <row r="59" spans="1:3" x14ac:dyDescent="0.2">
      <c r="A59" s="152"/>
      <c r="B59" s="155"/>
      <c r="C59" s="157"/>
    </row>
    <row r="60" spans="1:3" ht="14.25" x14ac:dyDescent="0.2">
      <c r="A60" s="152"/>
      <c r="B60" s="156" t="s">
        <v>406</v>
      </c>
      <c r="C60" s="158"/>
    </row>
    <row r="61" spans="1:3" x14ac:dyDescent="0.2">
      <c r="A61" s="152"/>
      <c r="B61" s="155" t="s">
        <v>407</v>
      </c>
      <c r="C61" s="160">
        <v>14</v>
      </c>
    </row>
    <row r="62" spans="1:3" x14ac:dyDescent="0.2">
      <c r="A62" s="152"/>
      <c r="B62" s="155" t="s">
        <v>1167</v>
      </c>
      <c r="C62" s="160">
        <v>14</v>
      </c>
    </row>
    <row r="63" spans="1:3" x14ac:dyDescent="0.2">
      <c r="A63" s="152"/>
      <c r="B63" s="155" t="s">
        <v>1166</v>
      </c>
      <c r="C63" s="160">
        <v>14</v>
      </c>
    </row>
    <row r="64" spans="1:3" x14ac:dyDescent="0.2">
      <c r="A64" s="152"/>
      <c r="B64" s="155" t="s">
        <v>1168</v>
      </c>
      <c r="C64" s="160">
        <v>14</v>
      </c>
    </row>
    <row r="65" spans="1:3" ht="14.25" x14ac:dyDescent="0.2">
      <c r="A65" s="152"/>
      <c r="B65" s="156"/>
      <c r="C65" s="158"/>
    </row>
    <row r="66" spans="1:3" ht="14.25" x14ac:dyDescent="0.2">
      <c r="A66" s="152"/>
      <c r="B66" s="156" t="s">
        <v>408</v>
      </c>
      <c r="C66" s="158"/>
    </row>
    <row r="67" spans="1:3" x14ac:dyDescent="0.2">
      <c r="A67" s="152"/>
      <c r="B67" s="155" t="s">
        <v>409</v>
      </c>
      <c r="C67" s="160">
        <v>15</v>
      </c>
    </row>
    <row r="68" spans="1:3" x14ac:dyDescent="0.2">
      <c r="A68" s="152"/>
      <c r="B68" s="155" t="s">
        <v>410</v>
      </c>
      <c r="C68" s="160">
        <v>15</v>
      </c>
    </row>
    <row r="69" spans="1:3" x14ac:dyDescent="0.2">
      <c r="A69" s="152"/>
      <c r="B69" s="155" t="s">
        <v>411</v>
      </c>
      <c r="C69" s="160">
        <v>15</v>
      </c>
    </row>
    <row r="70" spans="1:3" x14ac:dyDescent="0.2">
      <c r="A70" s="152"/>
      <c r="B70" s="155" t="s">
        <v>412</v>
      </c>
      <c r="C70" s="160">
        <v>15</v>
      </c>
    </row>
    <row r="71" spans="1:3" x14ac:dyDescent="0.2">
      <c r="A71" s="152"/>
      <c r="B71" s="155" t="s">
        <v>814</v>
      </c>
      <c r="C71" s="160">
        <v>15</v>
      </c>
    </row>
    <row r="72" spans="1:3" x14ac:dyDescent="0.2">
      <c r="A72" s="152"/>
      <c r="B72" s="155"/>
      <c r="C72" s="157"/>
    </row>
    <row r="73" spans="1:3" ht="14.25" x14ac:dyDescent="0.2">
      <c r="A73" s="152"/>
      <c r="B73" s="156" t="s">
        <v>413</v>
      </c>
      <c r="C73" s="158"/>
    </row>
    <row r="74" spans="1:3" x14ac:dyDescent="0.2">
      <c r="A74" s="152"/>
      <c r="B74" s="155" t="s">
        <v>1169</v>
      </c>
      <c r="C74" s="160">
        <v>16</v>
      </c>
    </row>
    <row r="75" spans="1:3" x14ac:dyDescent="0.2">
      <c r="A75" s="152"/>
      <c r="B75" s="155" t="s">
        <v>1163</v>
      </c>
      <c r="C75" s="160">
        <v>16</v>
      </c>
    </row>
    <row r="76" spans="1:3" x14ac:dyDescent="0.2">
      <c r="A76" s="152"/>
      <c r="B76" s="155" t="s">
        <v>1164</v>
      </c>
      <c r="C76" s="160">
        <v>16</v>
      </c>
    </row>
    <row r="77" spans="1:3" x14ac:dyDescent="0.2">
      <c r="A77" s="152"/>
      <c r="B77" s="155" t="s">
        <v>1165</v>
      </c>
      <c r="C77" s="160">
        <v>16</v>
      </c>
    </row>
    <row r="78" spans="1:3" x14ac:dyDescent="0.2">
      <c r="A78" s="152"/>
      <c r="B78" s="155"/>
      <c r="C78" s="157"/>
    </row>
    <row r="79" spans="1:3" ht="14.25" x14ac:dyDescent="0.2">
      <c r="A79" s="152"/>
      <c r="B79" s="156" t="s">
        <v>414</v>
      </c>
      <c r="C79" s="158"/>
    </row>
    <row r="80" spans="1:3" x14ac:dyDescent="0.2">
      <c r="A80" s="152"/>
      <c r="B80" s="155" t="s">
        <v>1159</v>
      </c>
      <c r="C80" s="160">
        <v>17</v>
      </c>
    </row>
    <row r="81" spans="1:3" x14ac:dyDescent="0.2">
      <c r="A81" s="152"/>
      <c r="B81" s="155" t="s">
        <v>192</v>
      </c>
      <c r="C81" s="160">
        <v>17</v>
      </c>
    </row>
    <row r="82" spans="1:3" x14ac:dyDescent="0.2">
      <c r="A82" s="152"/>
      <c r="B82" s="155" t="s">
        <v>803</v>
      </c>
      <c r="C82" s="160">
        <v>17</v>
      </c>
    </row>
    <row r="83" spans="1:3" x14ac:dyDescent="0.2">
      <c r="A83" s="152"/>
      <c r="B83" s="155" t="s">
        <v>801</v>
      </c>
      <c r="C83" s="160">
        <v>17</v>
      </c>
    </row>
    <row r="84" spans="1:3" x14ac:dyDescent="0.2">
      <c r="A84" s="152"/>
      <c r="B84" s="155" t="s">
        <v>1160</v>
      </c>
      <c r="C84" s="160">
        <v>17</v>
      </c>
    </row>
    <row r="85" spans="1:3" x14ac:dyDescent="0.2">
      <c r="A85" s="152"/>
      <c r="B85" s="155" t="s">
        <v>1161</v>
      </c>
      <c r="C85" s="160">
        <v>17</v>
      </c>
    </row>
    <row r="86" spans="1:3" x14ac:dyDescent="0.2">
      <c r="A86" s="152"/>
      <c r="B86" s="155" t="s">
        <v>1162</v>
      </c>
      <c r="C86" s="160">
        <v>17</v>
      </c>
    </row>
    <row r="87" spans="1:3" x14ac:dyDescent="0.2">
      <c r="A87" s="152"/>
      <c r="B87" s="167" t="s">
        <v>415</v>
      </c>
      <c r="C87" s="158"/>
    </row>
    <row r="88" spans="1:3" ht="14.25" x14ac:dyDescent="0.2">
      <c r="A88" s="152"/>
      <c r="B88" s="156" t="s">
        <v>416</v>
      </c>
      <c r="C88" s="158"/>
    </row>
    <row r="89" spans="1:3" x14ac:dyDescent="0.2">
      <c r="A89" s="152"/>
      <c r="B89" s="155" t="s">
        <v>417</v>
      </c>
      <c r="C89" s="160">
        <v>18</v>
      </c>
    </row>
    <row r="90" spans="1:3" x14ac:dyDescent="0.2">
      <c r="A90" s="152"/>
      <c r="B90" s="155" t="s">
        <v>418</v>
      </c>
      <c r="C90" s="160">
        <v>18</v>
      </c>
    </row>
    <row r="91" spans="1:3" x14ac:dyDescent="0.2">
      <c r="A91" s="152"/>
      <c r="B91" s="155" t="s">
        <v>419</v>
      </c>
      <c r="C91" s="160">
        <v>18</v>
      </c>
    </row>
    <row r="92" spans="1:3" x14ac:dyDescent="0.2">
      <c r="A92" s="152"/>
      <c r="C92" s="158"/>
    </row>
    <row r="93" spans="1:3" ht="14.25" x14ac:dyDescent="0.2">
      <c r="A93" s="152"/>
      <c r="B93" s="168" t="s">
        <v>420</v>
      </c>
      <c r="C93" s="157"/>
    </row>
    <row r="94" spans="1:3" x14ac:dyDescent="0.2">
      <c r="A94" s="152"/>
      <c r="B94" s="155" t="s">
        <v>421</v>
      </c>
      <c r="C94" s="160">
        <v>19</v>
      </c>
    </row>
    <row r="95" spans="1:3" x14ac:dyDescent="0.2">
      <c r="A95" s="152"/>
      <c r="B95" s="155" t="s">
        <v>422</v>
      </c>
      <c r="C95" s="160">
        <v>19</v>
      </c>
    </row>
    <row r="96" spans="1:3" x14ac:dyDescent="0.2">
      <c r="A96" s="152"/>
      <c r="B96" s="155" t="s">
        <v>423</v>
      </c>
      <c r="C96" s="160">
        <v>19</v>
      </c>
    </row>
    <row r="97" spans="1:3" x14ac:dyDescent="0.2">
      <c r="A97" s="152"/>
      <c r="B97" s="155" t="s">
        <v>424</v>
      </c>
      <c r="C97" s="160">
        <v>19</v>
      </c>
    </row>
    <row r="98" spans="1:3" x14ac:dyDescent="0.2">
      <c r="A98" s="152"/>
      <c r="B98" s="155" t="s">
        <v>425</v>
      </c>
      <c r="C98" s="160">
        <v>20</v>
      </c>
    </row>
    <row r="99" spans="1:3" x14ac:dyDescent="0.2">
      <c r="A99" s="152"/>
      <c r="B99" s="164" t="s">
        <v>426</v>
      </c>
      <c r="C99" s="160">
        <v>20</v>
      </c>
    </row>
    <row r="100" spans="1:3" x14ac:dyDescent="0.2">
      <c r="A100" s="152"/>
      <c r="B100" s="164" t="s">
        <v>612</v>
      </c>
      <c r="C100" s="160">
        <v>20</v>
      </c>
    </row>
    <row r="101" spans="1:3" x14ac:dyDescent="0.2">
      <c r="A101" s="152"/>
      <c r="B101" s="155"/>
      <c r="C101" s="157"/>
    </row>
    <row r="102" spans="1:3" ht="14.25" x14ac:dyDescent="0.2">
      <c r="A102" s="152"/>
      <c r="B102" s="156" t="s">
        <v>427</v>
      </c>
      <c r="C102" s="158"/>
    </row>
    <row r="103" spans="1:3" x14ac:dyDescent="0.2">
      <c r="A103" s="152"/>
      <c r="B103" s="164" t="s">
        <v>428</v>
      </c>
      <c r="C103" s="160">
        <v>21</v>
      </c>
    </row>
    <row r="104" spans="1:3" x14ac:dyDescent="0.2">
      <c r="B104" s="164" t="s">
        <v>429</v>
      </c>
      <c r="C104" s="160">
        <v>21</v>
      </c>
    </row>
    <row r="105" spans="1:3" x14ac:dyDescent="0.2">
      <c r="B105" s="164" t="s">
        <v>430</v>
      </c>
      <c r="C105" s="160">
        <v>21</v>
      </c>
    </row>
    <row r="106" spans="1:3" x14ac:dyDescent="0.2">
      <c r="B106" s="152"/>
      <c r="C106" s="152"/>
    </row>
  </sheetData>
  <hyperlinks>
    <hyperlink ref="E39" r:id="rId1" display="julia.tung@moodys.com"/>
    <hyperlink ref="E42" r:id="rId2" display="julia.tung@moodys.com"/>
    <hyperlink ref="E35" r:id="rId3" display="julia.tung@moodys.com"/>
    <hyperlink ref="E46" r:id="rId4" display="nathan.kirk@markit.com"/>
    <hyperlink ref="E47" r:id="rId5" display="nathan.kirk@markit.com"/>
    <hyperlink ref="E52" r:id="rId6" display="nathan.kirk@markit.com"/>
    <hyperlink ref="E53" r:id="rId7" display="nathan.kirk@markit.com"/>
    <hyperlink ref="E54" r:id="rId8" display="nathan.kirk@markit.com"/>
    <hyperlink ref="E55" r:id="rId9" display="nathan.kirk@markit.com"/>
    <hyperlink ref="E59" r:id="rId10" display="nathan.kirk@markit.com"/>
    <hyperlink ref="E63" r:id="rId11" display="nathan.kirk@markit.com"/>
    <hyperlink ref="E65" r:id="rId12" display="nathan.kirk@markit.com"/>
    <hyperlink ref="E66" r:id="rId13" display="nathan.kirk@markit.com"/>
    <hyperlink ref="E67" r:id="rId14" display="nathan.kirk@markit.com"/>
    <hyperlink ref="E70" r:id="rId15" display="nathan.kirk@markit.com"/>
    <hyperlink ref="E72" r:id="rId16" display="nathan.kirk@markit.com"/>
    <hyperlink ref="E73" r:id="rId17" display="nathan.kirk@markit.com"/>
    <hyperlink ref="E79" r:id="rId18" display="nathan.kirk@markit.com"/>
    <hyperlink ref="E96" r:id="rId19" display="julia.tung@moodys.com"/>
    <hyperlink ref="E97" r:id="rId20" display="julia.tung@moodys.com"/>
    <hyperlink ref="E16" r:id="rId21" display="renee.tourell@dealogic.com"/>
    <hyperlink ref="E48" r:id="rId22" display="kim_trepp@trepp.com"/>
    <hyperlink ref="E49" r:id="rId23" display="kim_trepp@trepp.com"/>
    <hyperlink ref="E34" r:id="rId24" display="Kaivalya.Vishnu@fitchratings.com"/>
    <hyperlink ref="E38" r:id="rId25" display="Kaivalya.Vishnu@fitchratings.com"/>
    <hyperlink ref="E41" r:id="rId26" display="Kaivalya.Vishnu@fitchratings.com"/>
    <hyperlink ref="E36" r:id="rId27" display="victoria_davis@standardandpoors.com"/>
    <hyperlink ref="E40" r:id="rId28" display="victoria_davis@standardandpoors.com"/>
    <hyperlink ref="E43" r:id="rId29" display="victoria_davis@standardandpoors.com"/>
    <hyperlink ref="E91" r:id="rId30" display="Victoria.Cooper@dealogic.com"/>
    <hyperlink ref="E92" r:id="rId31" display="Victoria.Cooper@dealogic.com"/>
    <hyperlink ref="E93" r:id="rId32" display="Victoria.Cooper@dealogic.com"/>
    <hyperlink ref="E94" r:id="rId33" display="Victoria.Cooper@dealogic.com"/>
    <hyperlink ref="E95" r:id="rId34" display="Victoria.Cooper@dealogic.com"/>
    <hyperlink ref="E21" r:id="rId35" display="msampson1@bloomberg.net"/>
    <hyperlink ref="E24" r:id="rId36" display="julia.tung@moodys.com"/>
    <hyperlink ref="E25" r:id="rId37" display="julia.tung@moodys.com"/>
    <hyperlink ref="E23" r:id="rId38" display="msampson1@bloomberg.net"/>
    <hyperlink ref="E101" r:id="rId39" display="Flavio_Rusconi@ml.com"/>
    <hyperlink ref="E102" r:id="rId40" display="Flavio_Rusconi@ml.com"/>
    <hyperlink ref="E103" r:id="rId41" display="Flavio_Rusconi@ml.com"/>
    <hyperlink ref="E87" r:id="rId42" display="nathan.kirk@markit.com"/>
    <hyperlink ref="C7" location="'2'!A1" display="'2'!A1"/>
    <hyperlink ref="C8" location="'2'!A1" display="'2'!A1"/>
    <hyperlink ref="C9" location="'2'!A1" display="'2'!A1"/>
    <hyperlink ref="C10" location="'2'!A1" display="'2'!A1"/>
    <hyperlink ref="C11" location="'2'!A1" display="'2'!A1"/>
    <hyperlink ref="C21" location="'6'!A1" display="'6'!A1"/>
    <hyperlink ref="C22" location="'6'!A1" display="'6'!A1"/>
    <hyperlink ref="C34" location="'10'!A1" display="'10'!A1"/>
    <hyperlink ref="C36" location="'10'!A1" display="'10'!A1"/>
    <hyperlink ref="C37" location="'10'!A1" display="'10'!A1"/>
    <hyperlink ref="C40" location="'11'!A1" display="'11'!A1"/>
    <hyperlink ref="C41" location="'11'!A1" display="'11'!A1"/>
    <hyperlink ref="C42" location="'11'!A1" display="'11'!A1"/>
    <hyperlink ref="C44" location="'11'!A1" display="'11'!A1"/>
    <hyperlink ref="C45" location="'11'!A1" display="'11'!A1"/>
    <hyperlink ref="C46" location="'11'!A1" display="'11'!A1"/>
    <hyperlink ref="C47" location="'11'!A1" display="'11'!A1"/>
    <hyperlink ref="C49" location="'12'!A1" display="'12'!A1"/>
    <hyperlink ref="C50" location="'12'!A1" display="'12'!A1"/>
    <hyperlink ref="C51" location="'12'!A1" display="'12'!A1"/>
    <hyperlink ref="C52" location="'12'!A1" display="'12'!A1"/>
    <hyperlink ref="C55" location="'13'!A1" display="'13'!A1"/>
    <hyperlink ref="C56" location="'13'!A1" display="'13'!A1"/>
    <hyperlink ref="C57" location="'13'!A1" display="'13'!A1"/>
    <hyperlink ref="C58" location="'13'!A1" display="'13'!A1"/>
    <hyperlink ref="C61" location="'14'!A1" display="'14'!A1"/>
    <hyperlink ref="C62" location="'14'!A1" display="'14'!A1"/>
    <hyperlink ref="C63" location="'14'!A1" display="'14'!A1"/>
    <hyperlink ref="C67" location="'15'!A1" display="'15'!A1"/>
    <hyperlink ref="C68" location="'15'!A1" display="'15'!A1"/>
    <hyperlink ref="C69" location="'15'!A1" display="'15'!A1"/>
    <hyperlink ref="C70" location="'15'!A1" display="'15'!A1"/>
    <hyperlink ref="C74" location="'16'!A1" display="'16'!A1"/>
    <hyperlink ref="C80" location="'17'!A1" display="'17'!A1"/>
    <hyperlink ref="C81" location="'17'!A1" display="'17'!A1"/>
    <hyperlink ref="C89" location="'18'!A1" display="'18'!A1"/>
    <hyperlink ref="C90" location="'18'!A1" display="'18'!A1"/>
    <hyperlink ref="C91" location="'18'!A1" display="'18'!A1"/>
    <hyperlink ref="C94" location="'19'!A1" display="'19'!A1"/>
    <hyperlink ref="C95" location="'19'!A1" display="'19'!A1"/>
    <hyperlink ref="C96" location="'19'!A1" display="'19'!A1"/>
    <hyperlink ref="C97" location="'19'!A1" display="'19'!A1"/>
    <hyperlink ref="C98" location="'20'!A1" display="'20'!A1"/>
    <hyperlink ref="C99" location="'20'!A1" display="'20'!A1"/>
    <hyperlink ref="C103" location="'21'!A1" display="'21'!A1"/>
    <hyperlink ref="C104" location="'21'!A1" display="'21'!A1"/>
    <hyperlink ref="C105" location="'21'!A1" display="'21'!A1"/>
    <hyperlink ref="C39" location="'11'!A1" display="'11'!A1"/>
    <hyperlink ref="C35" location="'10'!A1" display="'10'!A1"/>
    <hyperlink ref="C43" location="'11'!A1" display="'11'!A1"/>
    <hyperlink ref="C14" location="'3'!A1" display="'3'!A1"/>
    <hyperlink ref="C17" location="'4'!A1" display="'4'!A1"/>
    <hyperlink ref="C18" location="'5'!A1" display="'5'!A1"/>
    <hyperlink ref="C16" location="'4'!A1" display="'4'!A1"/>
    <hyperlink ref="C15" location="'4'!A1" display="'4'!A1"/>
    <hyperlink ref="C13" location="'3'!A1" display="'3'!A1"/>
    <hyperlink ref="C12" location="'2'!A1" display="'2'!A1"/>
    <hyperlink ref="C23" location="'6'!A1" display="'6'!A1"/>
    <hyperlink ref="C24" location="'7'!A1" display="'7'!A1"/>
    <hyperlink ref="C30" location="'9'!A1" display="'9'!A1"/>
    <hyperlink ref="C25" location="'8'!A1" display="'8'!A1"/>
    <hyperlink ref="C26" location="'8'!A1" display="'8'!A1"/>
    <hyperlink ref="C27" location="'8'!A1" display="'8'!A1"/>
    <hyperlink ref="C28" location="'8'!A1" display="'8'!A1"/>
    <hyperlink ref="C29" location="'8'!A1" display="'8'!A1"/>
    <hyperlink ref="C82" location="'17'!A1" display="'17'!A1"/>
    <hyperlink ref="C83" location="'17'!A1" display="'17'!A1"/>
    <hyperlink ref="C71" location="'15'!A1" display="'15'!A1"/>
    <hyperlink ref="C84" location="'17'!A1" display="'17'!A1"/>
    <hyperlink ref="C85" location="'17'!A1" display="'17'!A1"/>
    <hyperlink ref="C86" location="'17'!A1" display="'17'!A1"/>
    <hyperlink ref="C75" location="'16'!A1" display="'16'!A1"/>
    <hyperlink ref="C76" location="'16'!A1" display="'16'!A1"/>
    <hyperlink ref="C77" location="'16'!A1" display="'16'!A1"/>
    <hyperlink ref="C64" location="'14'!A1" display="'14'!A1"/>
  </hyperlinks>
  <pageMargins left="0.75" right="0.75" top="1" bottom="1" header="0.5" footer="0.5"/>
  <pageSetup scale="46" orientation="portrait" r:id="rId4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59"/>
  <sheetViews>
    <sheetView zoomScaleNormal="100" workbookViewId="0">
      <selection activeCell="D16" sqref="D16"/>
    </sheetView>
  </sheetViews>
  <sheetFormatPr defaultRowHeight="12.6" customHeight="1" x14ac:dyDescent="0.2"/>
  <cols>
    <col min="1" max="1" width="15.7109375" style="97" customWidth="1"/>
    <col min="2" max="5" width="7.7109375" style="97" customWidth="1"/>
    <col min="6" max="6" width="8.5703125" style="97" customWidth="1"/>
    <col min="7" max="11" width="7.7109375" style="97" customWidth="1"/>
    <col min="12" max="12" width="8.5703125" style="97" customWidth="1"/>
    <col min="13" max="13" width="7.7109375" style="97" customWidth="1"/>
    <col min="14" max="17" width="9.140625" style="97" customWidth="1"/>
    <col min="18" max="16384" width="9.140625" style="97"/>
  </cols>
  <sheetData>
    <row r="1" spans="1:19" ht="12.6" customHeight="1" x14ac:dyDescent="0.2">
      <c r="A1" s="96" t="s">
        <v>2</v>
      </c>
    </row>
    <row r="2" spans="1:19" ht="12.6" customHeight="1" x14ac:dyDescent="0.2">
      <c r="A2" s="96" t="s">
        <v>384</v>
      </c>
    </row>
    <row r="4" spans="1:19" ht="12.6" customHeight="1" x14ac:dyDescent="0.2">
      <c r="A4" s="98" t="s">
        <v>353</v>
      </c>
      <c r="C4" s="149"/>
    </row>
    <row r="5" spans="1:19" ht="12.6" customHeight="1" x14ac:dyDescent="0.2">
      <c r="C5" s="149"/>
      <c r="G5" s="100"/>
    </row>
    <row r="6" spans="1:19" ht="12.6" customHeight="1" x14ac:dyDescent="0.2">
      <c r="A6" s="57"/>
      <c r="B6" s="69" t="s">
        <v>721</v>
      </c>
      <c r="C6" s="69" t="s">
        <v>722</v>
      </c>
      <c r="D6" s="69" t="s">
        <v>723</v>
      </c>
      <c r="E6" s="69" t="s">
        <v>724</v>
      </c>
      <c r="F6" s="60" t="s">
        <v>83</v>
      </c>
      <c r="G6" s="5"/>
      <c r="H6" s="69" t="s">
        <v>479</v>
      </c>
      <c r="I6" s="69" t="s">
        <v>480</v>
      </c>
      <c r="J6" s="69" t="s">
        <v>481</v>
      </c>
      <c r="K6" s="69" t="s">
        <v>482</v>
      </c>
      <c r="L6" s="60" t="s">
        <v>83</v>
      </c>
      <c r="M6" s="5"/>
      <c r="N6" s="181">
        <v>2013</v>
      </c>
      <c r="O6" s="171">
        <v>2012</v>
      </c>
      <c r="P6" s="150">
        <v>2011</v>
      </c>
      <c r="Q6" s="150">
        <v>2010</v>
      </c>
      <c r="R6" s="150">
        <v>2009</v>
      </c>
      <c r="S6" s="150">
        <v>2008</v>
      </c>
    </row>
    <row r="7" spans="1:19" ht="12.6" customHeight="1" x14ac:dyDescent="0.2">
      <c r="A7" s="18" t="s">
        <v>17</v>
      </c>
      <c r="B7" s="61" t="s">
        <v>70</v>
      </c>
      <c r="C7" s="61" t="s">
        <v>70</v>
      </c>
      <c r="D7" s="61" t="s">
        <v>70</v>
      </c>
      <c r="E7" s="61"/>
      <c r="F7" s="62" t="s">
        <v>70</v>
      </c>
      <c r="G7" s="5"/>
      <c r="H7" s="61" t="s">
        <v>70</v>
      </c>
      <c r="I7" s="61" t="s">
        <v>70</v>
      </c>
      <c r="J7" s="61" t="s">
        <v>71</v>
      </c>
      <c r="K7" s="61" t="s">
        <v>70</v>
      </c>
      <c r="L7" s="62" t="s">
        <v>71</v>
      </c>
      <c r="M7" s="5"/>
      <c r="N7" s="62" t="s">
        <v>70</v>
      </c>
      <c r="O7" s="62" t="s">
        <v>68</v>
      </c>
      <c r="P7" s="62" t="s">
        <v>68</v>
      </c>
      <c r="Q7" s="62" t="s">
        <v>68</v>
      </c>
      <c r="R7" s="62" t="s">
        <v>68</v>
      </c>
      <c r="S7" s="62" t="s">
        <v>68</v>
      </c>
    </row>
    <row r="8" spans="1:19" ht="12.6" customHeight="1" x14ac:dyDescent="0.2">
      <c r="A8" s="18" t="s">
        <v>18</v>
      </c>
      <c r="B8" s="61" t="s">
        <v>71</v>
      </c>
      <c r="C8" s="61" t="s">
        <v>70</v>
      </c>
      <c r="D8" s="61" t="s">
        <v>293</v>
      </c>
      <c r="E8" s="61"/>
      <c r="F8" s="62" t="s">
        <v>365</v>
      </c>
      <c r="G8" s="5"/>
      <c r="H8" s="61" t="s">
        <v>368</v>
      </c>
      <c r="I8" s="61" t="s">
        <v>76</v>
      </c>
      <c r="J8" s="61" t="s">
        <v>485</v>
      </c>
      <c r="K8" s="61" t="s">
        <v>71</v>
      </c>
      <c r="L8" s="62" t="s">
        <v>614</v>
      </c>
      <c r="M8" s="5"/>
      <c r="N8" s="62" t="s">
        <v>76</v>
      </c>
      <c r="O8" s="62" t="s">
        <v>68</v>
      </c>
      <c r="P8" s="62" t="s">
        <v>68</v>
      </c>
      <c r="Q8" s="62" t="s">
        <v>68</v>
      </c>
      <c r="R8" s="62" t="s">
        <v>68</v>
      </c>
      <c r="S8" s="62" t="s">
        <v>68</v>
      </c>
    </row>
    <row r="9" spans="1:19" ht="12.6" customHeight="1" x14ac:dyDescent="0.2">
      <c r="A9" s="18" t="s">
        <v>21</v>
      </c>
      <c r="B9" s="61" t="s">
        <v>348</v>
      </c>
      <c r="C9" s="61" t="s">
        <v>829</v>
      </c>
      <c r="D9" s="61" t="s">
        <v>487</v>
      </c>
      <c r="E9" s="61"/>
      <c r="F9" s="62" t="s">
        <v>1076</v>
      </c>
      <c r="G9" s="5"/>
      <c r="H9" s="61" t="s">
        <v>348</v>
      </c>
      <c r="I9" s="61" t="s">
        <v>254</v>
      </c>
      <c r="J9" s="61" t="s">
        <v>348</v>
      </c>
      <c r="K9" s="61" t="s">
        <v>70</v>
      </c>
      <c r="L9" s="62" t="s">
        <v>489</v>
      </c>
      <c r="M9" s="5"/>
      <c r="N9" s="62" t="s">
        <v>433</v>
      </c>
      <c r="O9" s="62" t="s">
        <v>68</v>
      </c>
      <c r="P9" s="62" t="s">
        <v>68</v>
      </c>
      <c r="Q9" s="62" t="s">
        <v>68</v>
      </c>
      <c r="R9" s="62" t="s">
        <v>68</v>
      </c>
      <c r="S9" s="62" t="s">
        <v>68</v>
      </c>
    </row>
    <row r="10" spans="1:19" ht="12.6" customHeight="1" x14ac:dyDescent="0.2">
      <c r="A10" s="18" t="s">
        <v>23</v>
      </c>
      <c r="B10" s="61" t="s">
        <v>70</v>
      </c>
      <c r="C10" s="61" t="s">
        <v>70</v>
      </c>
      <c r="D10" s="61" t="s">
        <v>70</v>
      </c>
      <c r="E10" s="61"/>
      <c r="F10" s="62" t="s">
        <v>70</v>
      </c>
      <c r="G10" s="5"/>
      <c r="H10" s="61" t="s">
        <v>70</v>
      </c>
      <c r="I10" s="61" t="s">
        <v>70</v>
      </c>
      <c r="J10" s="61" t="s">
        <v>70</v>
      </c>
      <c r="K10" s="61" t="s">
        <v>70</v>
      </c>
      <c r="L10" s="62" t="s">
        <v>70</v>
      </c>
      <c r="M10" s="5"/>
      <c r="N10" s="62" t="s">
        <v>137</v>
      </c>
      <c r="O10" s="62" t="s">
        <v>68</v>
      </c>
      <c r="P10" s="62" t="s">
        <v>68</v>
      </c>
      <c r="Q10" s="62" t="s">
        <v>68</v>
      </c>
      <c r="R10" s="62" t="s">
        <v>68</v>
      </c>
      <c r="S10" s="62" t="s">
        <v>68</v>
      </c>
    </row>
    <row r="11" spans="1:19" ht="12.6" customHeight="1" x14ac:dyDescent="0.2">
      <c r="A11" s="18" t="s">
        <v>26</v>
      </c>
      <c r="B11" s="61" t="s">
        <v>72</v>
      </c>
      <c r="C11" s="61" t="s">
        <v>352</v>
      </c>
      <c r="D11" s="61" t="s">
        <v>493</v>
      </c>
      <c r="E11" s="61"/>
      <c r="F11" s="62" t="s">
        <v>1077</v>
      </c>
      <c r="G11" s="5"/>
      <c r="H11" s="61" t="s">
        <v>72</v>
      </c>
      <c r="I11" s="61" t="s">
        <v>525</v>
      </c>
      <c r="J11" s="61" t="s">
        <v>70</v>
      </c>
      <c r="K11" s="61" t="s">
        <v>348</v>
      </c>
      <c r="L11" s="62" t="s">
        <v>615</v>
      </c>
      <c r="M11" s="5"/>
      <c r="N11" s="62" t="s">
        <v>370</v>
      </c>
      <c r="O11" s="62" t="s">
        <v>68</v>
      </c>
      <c r="P11" s="62" t="s">
        <v>68</v>
      </c>
      <c r="Q11" s="62" t="s">
        <v>68</v>
      </c>
      <c r="R11" s="62" t="s">
        <v>68</v>
      </c>
      <c r="S11" s="62" t="s">
        <v>68</v>
      </c>
    </row>
    <row r="12" spans="1:19" ht="12.6" customHeight="1" x14ac:dyDescent="0.2">
      <c r="A12" s="18" t="s">
        <v>28</v>
      </c>
      <c r="B12" s="61" t="s">
        <v>70</v>
      </c>
      <c r="C12" s="61" t="s">
        <v>137</v>
      </c>
      <c r="D12" s="61" t="s">
        <v>70</v>
      </c>
      <c r="E12" s="61"/>
      <c r="F12" s="62" t="s">
        <v>137</v>
      </c>
      <c r="G12" s="5"/>
      <c r="H12" s="61" t="s">
        <v>70</v>
      </c>
      <c r="I12" s="61" t="s">
        <v>76</v>
      </c>
      <c r="J12" s="61" t="s">
        <v>70</v>
      </c>
      <c r="K12" s="61" t="s">
        <v>70</v>
      </c>
      <c r="L12" s="62" t="s">
        <v>76</v>
      </c>
      <c r="M12" s="5"/>
      <c r="N12" s="62" t="s">
        <v>254</v>
      </c>
      <c r="O12" s="62" t="s">
        <v>68</v>
      </c>
      <c r="P12" s="62" t="s">
        <v>68</v>
      </c>
      <c r="Q12" s="62" t="s">
        <v>68</v>
      </c>
      <c r="R12" s="62" t="s">
        <v>68</v>
      </c>
      <c r="S12" s="62" t="s">
        <v>68</v>
      </c>
    </row>
    <row r="13" spans="1:19" ht="12.6" customHeight="1" x14ac:dyDescent="0.2">
      <c r="A13" s="18" t="s">
        <v>29</v>
      </c>
      <c r="B13" s="61" t="s">
        <v>72</v>
      </c>
      <c r="C13" s="61" t="s">
        <v>81</v>
      </c>
      <c r="D13" s="61" t="s">
        <v>875</v>
      </c>
      <c r="E13" s="61"/>
      <c r="F13" s="62" t="s">
        <v>1078</v>
      </c>
      <c r="G13" s="5"/>
      <c r="H13" s="61" t="s">
        <v>70</v>
      </c>
      <c r="I13" s="61" t="s">
        <v>526</v>
      </c>
      <c r="J13" s="61" t="s">
        <v>71</v>
      </c>
      <c r="K13" s="61" t="s">
        <v>70</v>
      </c>
      <c r="L13" s="62" t="s">
        <v>590</v>
      </c>
      <c r="M13" s="5"/>
      <c r="N13" s="62" t="s">
        <v>143</v>
      </c>
      <c r="O13" s="62" t="s">
        <v>68</v>
      </c>
      <c r="P13" s="62" t="s">
        <v>68</v>
      </c>
      <c r="Q13" s="62" t="s">
        <v>68</v>
      </c>
      <c r="R13" s="62" t="s">
        <v>68</v>
      </c>
      <c r="S13" s="62" t="s">
        <v>68</v>
      </c>
    </row>
    <row r="14" spans="1:19" ht="12.6" customHeight="1" x14ac:dyDescent="0.2">
      <c r="A14" s="63" t="s">
        <v>63</v>
      </c>
      <c r="B14" s="62" t="s">
        <v>127</v>
      </c>
      <c r="C14" s="62" t="s">
        <v>830</v>
      </c>
      <c r="D14" s="62" t="s">
        <v>915</v>
      </c>
      <c r="E14" s="62"/>
      <c r="F14" s="62" t="s">
        <v>1079</v>
      </c>
      <c r="G14" s="5"/>
      <c r="H14" s="62" t="s">
        <v>483</v>
      </c>
      <c r="I14" s="62" t="s">
        <v>527</v>
      </c>
      <c r="J14" s="62" t="s">
        <v>588</v>
      </c>
      <c r="K14" s="62" t="s">
        <v>76</v>
      </c>
      <c r="L14" s="62" t="s">
        <v>616</v>
      </c>
      <c r="M14" s="5"/>
      <c r="N14" s="62" t="s">
        <v>434</v>
      </c>
      <c r="O14" s="62" t="s">
        <v>68</v>
      </c>
      <c r="P14" s="62" t="s">
        <v>68</v>
      </c>
      <c r="Q14" s="62" t="s">
        <v>68</v>
      </c>
      <c r="R14" s="62" t="s">
        <v>68</v>
      </c>
      <c r="S14" s="62" t="s">
        <v>68</v>
      </c>
    </row>
    <row r="15" spans="1:19" ht="12.6" customHeight="1" x14ac:dyDescent="0.2">
      <c r="A15" s="25" t="s">
        <v>31</v>
      </c>
      <c r="B15" s="62" t="s">
        <v>799</v>
      </c>
      <c r="C15" s="62" t="s">
        <v>831</v>
      </c>
      <c r="D15" s="62" t="s">
        <v>949</v>
      </c>
      <c r="E15" s="62"/>
      <c r="F15" s="62" t="s">
        <v>1080</v>
      </c>
      <c r="G15" s="5"/>
      <c r="H15" s="62" t="s">
        <v>484</v>
      </c>
      <c r="I15" s="62" t="s">
        <v>528</v>
      </c>
      <c r="J15" s="62" t="s">
        <v>589</v>
      </c>
      <c r="K15" s="62" t="s">
        <v>613</v>
      </c>
      <c r="L15" s="62" t="s">
        <v>617</v>
      </c>
      <c r="M15" s="5"/>
      <c r="N15" s="62" t="s">
        <v>435</v>
      </c>
      <c r="O15" s="62" t="s">
        <v>68</v>
      </c>
      <c r="P15" s="62" t="s">
        <v>68</v>
      </c>
      <c r="Q15" s="62" t="s">
        <v>68</v>
      </c>
      <c r="R15" s="62" t="s">
        <v>68</v>
      </c>
      <c r="S15" s="62" t="s">
        <v>68</v>
      </c>
    </row>
    <row r="17" spans="1:19" ht="12.6" customHeight="1" x14ac:dyDescent="0.2">
      <c r="A17" s="98" t="s">
        <v>354</v>
      </c>
      <c r="C17" s="99"/>
      <c r="I17" s="149"/>
    </row>
    <row r="18" spans="1:19" ht="12.6" customHeight="1" x14ac:dyDescent="0.2">
      <c r="C18" s="99"/>
      <c r="G18" s="100"/>
      <c r="I18" s="149"/>
    </row>
    <row r="19" spans="1:19" ht="12.6" customHeight="1" x14ac:dyDescent="0.2">
      <c r="A19" s="57"/>
      <c r="B19" s="69" t="s">
        <v>721</v>
      </c>
      <c r="C19" s="69" t="s">
        <v>722</v>
      </c>
      <c r="D19" s="69" t="s">
        <v>723</v>
      </c>
      <c r="E19" s="69" t="s">
        <v>724</v>
      </c>
      <c r="F19" s="60" t="s">
        <v>83</v>
      </c>
      <c r="G19" s="5"/>
      <c r="H19" s="69" t="s">
        <v>479</v>
      </c>
      <c r="I19" s="69" t="s">
        <v>480</v>
      </c>
      <c r="J19" s="69" t="s">
        <v>481</v>
      </c>
      <c r="K19" s="69" t="s">
        <v>482</v>
      </c>
      <c r="L19" s="60" t="s">
        <v>83</v>
      </c>
      <c r="M19" s="5"/>
      <c r="N19" s="181">
        <v>2013</v>
      </c>
      <c r="O19" s="171">
        <v>2012</v>
      </c>
      <c r="P19" s="95">
        <v>2011</v>
      </c>
      <c r="Q19" s="148">
        <v>2010</v>
      </c>
      <c r="R19" s="148">
        <v>2009</v>
      </c>
      <c r="S19" s="148">
        <v>2008</v>
      </c>
    </row>
    <row r="20" spans="1:19" ht="12.6" customHeight="1" x14ac:dyDescent="0.2">
      <c r="A20" s="18" t="s">
        <v>17</v>
      </c>
      <c r="B20" s="61" t="s">
        <v>70</v>
      </c>
      <c r="C20" s="61" t="s">
        <v>78</v>
      </c>
      <c r="D20" s="61" t="s">
        <v>70</v>
      </c>
      <c r="E20" s="61"/>
      <c r="F20" s="62" t="s">
        <v>78</v>
      </c>
      <c r="G20" s="5"/>
      <c r="H20" s="61" t="s">
        <v>507</v>
      </c>
      <c r="I20" s="61" t="s">
        <v>348</v>
      </c>
      <c r="J20" s="61" t="s">
        <v>82</v>
      </c>
      <c r="K20" s="61" t="s">
        <v>223</v>
      </c>
      <c r="L20" s="62" t="s">
        <v>750</v>
      </c>
      <c r="M20" s="5"/>
      <c r="N20" s="62" t="s">
        <v>311</v>
      </c>
      <c r="O20" s="62" t="s">
        <v>256</v>
      </c>
      <c r="P20" s="62" t="s">
        <v>284</v>
      </c>
      <c r="Q20" s="62" t="s">
        <v>203</v>
      </c>
      <c r="R20" s="62" t="s">
        <v>168</v>
      </c>
      <c r="S20" s="62" t="s">
        <v>93</v>
      </c>
    </row>
    <row r="21" spans="1:19" ht="12.6" customHeight="1" x14ac:dyDescent="0.2">
      <c r="A21" s="18" t="s">
        <v>18</v>
      </c>
      <c r="B21" s="61" t="s">
        <v>783</v>
      </c>
      <c r="C21" s="61" t="s">
        <v>364</v>
      </c>
      <c r="D21" s="61" t="s">
        <v>1092</v>
      </c>
      <c r="E21" s="61"/>
      <c r="F21" s="62" t="s">
        <v>1093</v>
      </c>
      <c r="G21" s="5"/>
      <c r="H21" s="61" t="s">
        <v>508</v>
      </c>
      <c r="I21" s="61" t="s">
        <v>546</v>
      </c>
      <c r="J21" s="61" t="s">
        <v>571</v>
      </c>
      <c r="K21" s="61" t="s">
        <v>743</v>
      </c>
      <c r="L21" s="62" t="s">
        <v>751</v>
      </c>
      <c r="M21" s="5"/>
      <c r="N21" s="62" t="s">
        <v>452</v>
      </c>
      <c r="O21" s="62" t="s">
        <v>322</v>
      </c>
      <c r="P21" s="62" t="s">
        <v>285</v>
      </c>
      <c r="Q21" s="62" t="s">
        <v>240</v>
      </c>
      <c r="R21" s="62" t="s">
        <v>169</v>
      </c>
      <c r="S21" s="62" t="s">
        <v>114</v>
      </c>
    </row>
    <row r="22" spans="1:19" ht="12.6" customHeight="1" x14ac:dyDescent="0.2">
      <c r="A22" s="18" t="s">
        <v>21</v>
      </c>
      <c r="B22" s="61" t="s">
        <v>784</v>
      </c>
      <c r="C22" s="61" t="s">
        <v>837</v>
      </c>
      <c r="D22" s="61" t="s">
        <v>1094</v>
      </c>
      <c r="E22" s="61"/>
      <c r="F22" s="62" t="s">
        <v>1095</v>
      </c>
      <c r="G22" s="5"/>
      <c r="H22" s="61" t="s">
        <v>509</v>
      </c>
      <c r="I22" s="61" t="s">
        <v>547</v>
      </c>
      <c r="J22" s="61" t="s">
        <v>552</v>
      </c>
      <c r="K22" s="61" t="s">
        <v>744</v>
      </c>
      <c r="L22" s="62" t="s">
        <v>752</v>
      </c>
      <c r="M22" s="5"/>
      <c r="N22" s="62" t="s">
        <v>453</v>
      </c>
      <c r="O22" s="62" t="s">
        <v>323</v>
      </c>
      <c r="P22" s="62" t="s">
        <v>286</v>
      </c>
      <c r="Q22" s="62" t="s">
        <v>194</v>
      </c>
      <c r="R22" s="62" t="s">
        <v>170</v>
      </c>
      <c r="S22" s="62" t="s">
        <v>130</v>
      </c>
    </row>
    <row r="23" spans="1:19" ht="12.6" customHeight="1" x14ac:dyDescent="0.2">
      <c r="A23" s="18" t="s">
        <v>23</v>
      </c>
      <c r="B23" s="61" t="s">
        <v>223</v>
      </c>
      <c r="C23" s="61" t="s">
        <v>433</v>
      </c>
      <c r="D23" s="61" t="s">
        <v>223</v>
      </c>
      <c r="E23" s="61"/>
      <c r="F23" s="62" t="s">
        <v>1096</v>
      </c>
      <c r="G23" s="5"/>
      <c r="H23" s="61" t="s">
        <v>70</v>
      </c>
      <c r="I23" s="61" t="s">
        <v>82</v>
      </c>
      <c r="J23" s="61" t="s">
        <v>572</v>
      </c>
      <c r="K23" s="61" t="s">
        <v>745</v>
      </c>
      <c r="L23" s="62" t="s">
        <v>753</v>
      </c>
      <c r="M23" s="5"/>
      <c r="N23" s="62" t="s">
        <v>454</v>
      </c>
      <c r="O23" s="62" t="s">
        <v>324</v>
      </c>
      <c r="P23" s="62" t="s">
        <v>292</v>
      </c>
      <c r="Q23" s="62" t="s">
        <v>241</v>
      </c>
      <c r="R23" s="62" t="s">
        <v>148</v>
      </c>
      <c r="S23" s="62" t="s">
        <v>115</v>
      </c>
    </row>
    <row r="24" spans="1:19" ht="12.6" customHeight="1" x14ac:dyDescent="0.2">
      <c r="A24" s="18" t="s">
        <v>26</v>
      </c>
      <c r="B24" s="61" t="s">
        <v>785</v>
      </c>
      <c r="C24" s="61" t="s">
        <v>838</v>
      </c>
      <c r="D24" s="61" t="s">
        <v>1097</v>
      </c>
      <c r="E24" s="61"/>
      <c r="F24" s="62" t="s">
        <v>1098</v>
      </c>
      <c r="G24" s="5"/>
      <c r="H24" s="61" t="s">
        <v>510</v>
      </c>
      <c r="I24" s="61" t="s">
        <v>548</v>
      </c>
      <c r="J24" s="61" t="s">
        <v>573</v>
      </c>
      <c r="K24" s="61" t="s">
        <v>746</v>
      </c>
      <c r="L24" s="62" t="s">
        <v>754</v>
      </c>
      <c r="M24" s="5"/>
      <c r="N24" s="62" t="s">
        <v>455</v>
      </c>
      <c r="O24" s="62" t="s">
        <v>325</v>
      </c>
      <c r="P24" s="62" t="s">
        <v>287</v>
      </c>
      <c r="Q24" s="62" t="s">
        <v>243</v>
      </c>
      <c r="R24" s="62" t="s">
        <v>171</v>
      </c>
      <c r="S24" s="62" t="s">
        <v>131</v>
      </c>
    </row>
    <row r="25" spans="1:19" ht="12.6" customHeight="1" x14ac:dyDescent="0.2">
      <c r="A25" s="18" t="s">
        <v>28</v>
      </c>
      <c r="B25" s="61" t="s">
        <v>786</v>
      </c>
      <c r="C25" s="61" t="s">
        <v>839</v>
      </c>
      <c r="D25" s="61" t="s">
        <v>1099</v>
      </c>
      <c r="E25" s="61"/>
      <c r="F25" s="62" t="s">
        <v>1100</v>
      </c>
      <c r="G25" s="5"/>
      <c r="H25" s="61" t="s">
        <v>511</v>
      </c>
      <c r="I25" s="61" t="s">
        <v>549</v>
      </c>
      <c r="J25" s="61" t="s">
        <v>574</v>
      </c>
      <c r="K25" s="61" t="s">
        <v>747</v>
      </c>
      <c r="L25" s="62" t="s">
        <v>755</v>
      </c>
      <c r="M25" s="5"/>
      <c r="N25" s="62" t="s">
        <v>456</v>
      </c>
      <c r="O25" s="62" t="s">
        <v>326</v>
      </c>
      <c r="P25" s="62" t="s">
        <v>288</v>
      </c>
      <c r="Q25" s="62" t="s">
        <v>242</v>
      </c>
      <c r="R25" s="62" t="s">
        <v>172</v>
      </c>
      <c r="S25" s="62" t="s">
        <v>132</v>
      </c>
    </row>
    <row r="26" spans="1:19" ht="12.6" customHeight="1" x14ac:dyDescent="0.2">
      <c r="A26" s="18" t="s">
        <v>29</v>
      </c>
      <c r="B26" s="61" t="s">
        <v>70</v>
      </c>
      <c r="C26" s="61" t="s">
        <v>70</v>
      </c>
      <c r="D26" s="61" t="s">
        <v>70</v>
      </c>
      <c r="E26" s="61"/>
      <c r="F26" s="62" t="s">
        <v>70</v>
      </c>
      <c r="G26" s="5"/>
      <c r="H26" s="61" t="s">
        <v>70</v>
      </c>
      <c r="I26" s="61" t="s">
        <v>70</v>
      </c>
      <c r="J26" s="61" t="s">
        <v>368</v>
      </c>
      <c r="K26" s="61" t="s">
        <v>79</v>
      </c>
      <c r="L26" s="62" t="s">
        <v>254</v>
      </c>
      <c r="M26" s="5"/>
      <c r="N26" s="62" t="s">
        <v>457</v>
      </c>
      <c r="O26" s="62" t="s">
        <v>327</v>
      </c>
      <c r="P26" s="62" t="s">
        <v>289</v>
      </c>
      <c r="Q26" s="62" t="s">
        <v>244</v>
      </c>
      <c r="R26" s="62" t="s">
        <v>173</v>
      </c>
      <c r="S26" s="62" t="s">
        <v>133</v>
      </c>
    </row>
    <row r="27" spans="1:19" ht="12.6" customHeight="1" x14ac:dyDescent="0.2">
      <c r="A27" s="63" t="s">
        <v>63</v>
      </c>
      <c r="B27" s="62" t="s">
        <v>787</v>
      </c>
      <c r="C27" s="62" t="s">
        <v>840</v>
      </c>
      <c r="D27" s="62" t="s">
        <v>1101</v>
      </c>
      <c r="E27" s="62"/>
      <c r="F27" s="62" t="s">
        <v>1102</v>
      </c>
      <c r="G27" s="5"/>
      <c r="H27" s="62" t="s">
        <v>512</v>
      </c>
      <c r="I27" s="62" t="s">
        <v>550</v>
      </c>
      <c r="J27" s="62" t="s">
        <v>575</v>
      </c>
      <c r="K27" s="62" t="s">
        <v>748</v>
      </c>
      <c r="L27" s="62" t="s">
        <v>756</v>
      </c>
      <c r="M27" s="5"/>
      <c r="N27" s="62" t="s">
        <v>458</v>
      </c>
      <c r="O27" s="62" t="s">
        <v>473</v>
      </c>
      <c r="P27" s="62" t="s">
        <v>290</v>
      </c>
      <c r="Q27" s="62" t="s">
        <v>239</v>
      </c>
      <c r="R27" s="62" t="s">
        <v>174</v>
      </c>
      <c r="S27" s="62" t="s">
        <v>129</v>
      </c>
    </row>
    <row r="28" spans="1:19" ht="12.6" customHeight="1" x14ac:dyDescent="0.2">
      <c r="A28" s="25" t="s">
        <v>31</v>
      </c>
      <c r="B28" s="62" t="s">
        <v>788</v>
      </c>
      <c r="C28" s="62" t="s">
        <v>841</v>
      </c>
      <c r="D28" s="62" t="s">
        <v>1103</v>
      </c>
      <c r="E28" s="62"/>
      <c r="F28" s="62" t="s">
        <v>1104</v>
      </c>
      <c r="G28" s="5"/>
      <c r="H28" s="62" t="s">
        <v>576</v>
      </c>
      <c r="I28" s="62" t="s">
        <v>551</v>
      </c>
      <c r="J28" s="62" t="s">
        <v>577</v>
      </c>
      <c r="K28" s="62" t="s">
        <v>749</v>
      </c>
      <c r="L28" s="62" t="s">
        <v>757</v>
      </c>
      <c r="M28" s="5"/>
      <c r="N28" s="62" t="s">
        <v>471</v>
      </c>
      <c r="O28" s="62" t="s">
        <v>472</v>
      </c>
      <c r="P28" s="62" t="s">
        <v>291</v>
      </c>
      <c r="Q28" s="62" t="s">
        <v>224</v>
      </c>
      <c r="R28" s="62" t="s">
        <v>175</v>
      </c>
      <c r="S28" s="62" t="s">
        <v>126</v>
      </c>
    </row>
    <row r="30" spans="1:19" ht="12.6" customHeight="1" x14ac:dyDescent="0.2">
      <c r="A30" s="96" t="s">
        <v>355</v>
      </c>
    </row>
    <row r="31" spans="1:19" ht="12.6" customHeight="1" x14ac:dyDescent="0.2">
      <c r="G31" s="100"/>
    </row>
    <row r="32" spans="1:19" ht="12.6" customHeight="1" x14ac:dyDescent="0.2">
      <c r="A32" s="57"/>
      <c r="B32" s="69" t="s">
        <v>721</v>
      </c>
      <c r="C32" s="69" t="s">
        <v>722</v>
      </c>
      <c r="D32" s="69" t="s">
        <v>723</v>
      </c>
      <c r="E32" s="69" t="s">
        <v>724</v>
      </c>
      <c r="F32" s="60" t="s">
        <v>83</v>
      </c>
      <c r="G32" s="5"/>
      <c r="H32" s="69" t="s">
        <v>479</v>
      </c>
      <c r="I32" s="69" t="s">
        <v>480</v>
      </c>
      <c r="J32" s="69" t="s">
        <v>481</v>
      </c>
      <c r="K32" s="69" t="s">
        <v>482</v>
      </c>
      <c r="L32" s="60" t="s">
        <v>83</v>
      </c>
      <c r="M32" s="5"/>
      <c r="N32" s="181">
        <v>2013</v>
      </c>
      <c r="O32" s="171">
        <v>2012</v>
      </c>
      <c r="P32" s="95">
        <v>2011</v>
      </c>
      <c r="Q32" s="148">
        <v>2010</v>
      </c>
      <c r="R32" s="148">
        <v>2009</v>
      </c>
      <c r="S32" s="148">
        <v>2008</v>
      </c>
    </row>
    <row r="33" spans="1:19" ht="12.6" customHeight="1" x14ac:dyDescent="0.2">
      <c r="A33" s="18" t="s">
        <v>17</v>
      </c>
      <c r="B33" s="61" t="s">
        <v>564</v>
      </c>
      <c r="C33" s="61" t="s">
        <v>70</v>
      </c>
      <c r="D33" s="61" t="s">
        <v>70</v>
      </c>
      <c r="E33" s="61"/>
      <c r="F33" s="62" t="s">
        <v>564</v>
      </c>
      <c r="G33" s="5"/>
      <c r="H33" s="61" t="s">
        <v>70</v>
      </c>
      <c r="I33" s="61" t="s">
        <v>70</v>
      </c>
      <c r="J33" s="61" t="s">
        <v>70</v>
      </c>
      <c r="K33" s="61" t="s">
        <v>70</v>
      </c>
      <c r="L33" s="62" t="s">
        <v>70</v>
      </c>
      <c r="M33" s="5"/>
      <c r="N33" s="62" t="s">
        <v>71</v>
      </c>
      <c r="O33" s="62" t="s">
        <v>78</v>
      </c>
      <c r="P33" s="62" t="s">
        <v>70</v>
      </c>
      <c r="Q33" s="62" t="s">
        <v>79</v>
      </c>
      <c r="R33" s="62" t="s">
        <v>137</v>
      </c>
      <c r="S33" s="62" t="s">
        <v>78</v>
      </c>
    </row>
    <row r="34" spans="1:19" ht="12.6" customHeight="1" x14ac:dyDescent="0.2">
      <c r="A34" s="18" t="s">
        <v>18</v>
      </c>
      <c r="B34" s="61" t="s">
        <v>729</v>
      </c>
      <c r="C34" s="61" t="s">
        <v>564</v>
      </c>
      <c r="D34" s="61" t="s">
        <v>436</v>
      </c>
      <c r="E34" s="61"/>
      <c r="F34" s="62" t="s">
        <v>744</v>
      </c>
      <c r="G34" s="5"/>
      <c r="H34" s="61" t="s">
        <v>493</v>
      </c>
      <c r="I34" s="61" t="s">
        <v>79</v>
      </c>
      <c r="J34" s="61" t="s">
        <v>595</v>
      </c>
      <c r="K34" s="61" t="s">
        <v>81</v>
      </c>
      <c r="L34" s="62" t="s">
        <v>624</v>
      </c>
      <c r="M34" s="5"/>
      <c r="N34" s="62" t="s">
        <v>374</v>
      </c>
      <c r="O34" s="62" t="s">
        <v>328</v>
      </c>
      <c r="P34" s="62" t="s">
        <v>272</v>
      </c>
      <c r="Q34" s="62" t="s">
        <v>205</v>
      </c>
      <c r="R34" s="62" t="s">
        <v>149</v>
      </c>
      <c r="S34" s="62" t="s">
        <v>94</v>
      </c>
    </row>
    <row r="35" spans="1:19" ht="12.6" customHeight="1" x14ac:dyDescent="0.2">
      <c r="A35" s="18" t="s">
        <v>21</v>
      </c>
      <c r="B35" s="61" t="s">
        <v>730</v>
      </c>
      <c r="C35" s="61" t="s">
        <v>815</v>
      </c>
      <c r="D35" s="61" t="s">
        <v>1105</v>
      </c>
      <c r="E35" s="61"/>
      <c r="F35" s="62" t="s">
        <v>1106</v>
      </c>
      <c r="G35" s="5"/>
      <c r="H35" s="61" t="s">
        <v>72</v>
      </c>
      <c r="I35" s="61" t="s">
        <v>371</v>
      </c>
      <c r="J35" s="61" t="s">
        <v>368</v>
      </c>
      <c r="K35" s="61" t="s">
        <v>70</v>
      </c>
      <c r="L35" s="62" t="s">
        <v>364</v>
      </c>
      <c r="M35" s="5"/>
      <c r="N35" s="62" t="s">
        <v>440</v>
      </c>
      <c r="O35" s="62" t="s">
        <v>329</v>
      </c>
      <c r="P35" s="62" t="s">
        <v>273</v>
      </c>
      <c r="Q35" s="62" t="s">
        <v>202</v>
      </c>
      <c r="R35" s="62" t="s">
        <v>150</v>
      </c>
      <c r="S35" s="62" t="s">
        <v>95</v>
      </c>
    </row>
    <row r="36" spans="1:19" ht="12.6" customHeight="1" x14ac:dyDescent="0.2">
      <c r="A36" s="18" t="s">
        <v>23</v>
      </c>
      <c r="B36" s="61" t="s">
        <v>202</v>
      </c>
      <c r="C36" s="61" t="s">
        <v>487</v>
      </c>
      <c r="D36" s="61" t="s">
        <v>319</v>
      </c>
      <c r="E36" s="61"/>
      <c r="F36" s="62" t="s">
        <v>1107</v>
      </c>
      <c r="G36" s="5"/>
      <c r="H36" s="61" t="s">
        <v>79</v>
      </c>
      <c r="I36" s="61" t="s">
        <v>533</v>
      </c>
      <c r="J36" s="61" t="s">
        <v>79</v>
      </c>
      <c r="K36" s="61" t="s">
        <v>70</v>
      </c>
      <c r="L36" s="62" t="s">
        <v>369</v>
      </c>
      <c r="M36" s="5"/>
      <c r="N36" s="62" t="s">
        <v>441</v>
      </c>
      <c r="O36" s="62" t="s">
        <v>310</v>
      </c>
      <c r="P36" s="62" t="s">
        <v>274</v>
      </c>
      <c r="Q36" s="62" t="s">
        <v>206</v>
      </c>
      <c r="R36" s="62" t="s">
        <v>151</v>
      </c>
      <c r="S36" s="62" t="s">
        <v>80</v>
      </c>
    </row>
    <row r="37" spans="1:19" ht="12.6" customHeight="1" x14ac:dyDescent="0.2">
      <c r="A37" s="18" t="s">
        <v>26</v>
      </c>
      <c r="B37" s="61" t="s">
        <v>731</v>
      </c>
      <c r="C37" s="61" t="s">
        <v>70</v>
      </c>
      <c r="D37" s="61" t="s">
        <v>1108</v>
      </c>
      <c r="E37" s="61"/>
      <c r="F37" s="62" t="s">
        <v>1109</v>
      </c>
      <c r="G37" s="5"/>
      <c r="H37" s="61" t="s">
        <v>494</v>
      </c>
      <c r="I37" s="61" t="s">
        <v>534</v>
      </c>
      <c r="J37" s="61" t="s">
        <v>596</v>
      </c>
      <c r="K37" s="61" t="s">
        <v>625</v>
      </c>
      <c r="L37" s="62" t="s">
        <v>626</v>
      </c>
      <c r="M37" s="5"/>
      <c r="N37" s="62" t="s">
        <v>375</v>
      </c>
      <c r="O37" s="62" t="s">
        <v>330</v>
      </c>
      <c r="P37" s="62" t="s">
        <v>275</v>
      </c>
      <c r="Q37" s="62" t="s">
        <v>207</v>
      </c>
      <c r="R37" s="62" t="s">
        <v>152</v>
      </c>
      <c r="S37" s="62" t="s">
        <v>96</v>
      </c>
    </row>
    <row r="38" spans="1:19" ht="12.6" customHeight="1" x14ac:dyDescent="0.2">
      <c r="A38" s="18" t="s">
        <v>28</v>
      </c>
      <c r="B38" s="61" t="s">
        <v>255</v>
      </c>
      <c r="C38" s="61" t="s">
        <v>816</v>
      </c>
      <c r="D38" s="61" t="s">
        <v>1110</v>
      </c>
      <c r="E38" s="61"/>
      <c r="F38" s="62" t="s">
        <v>1111</v>
      </c>
      <c r="G38" s="5"/>
      <c r="H38" s="61" t="s">
        <v>495</v>
      </c>
      <c r="I38" s="61" t="s">
        <v>535</v>
      </c>
      <c r="J38" s="61" t="s">
        <v>597</v>
      </c>
      <c r="K38" s="61" t="s">
        <v>627</v>
      </c>
      <c r="L38" s="62" t="s">
        <v>628</v>
      </c>
      <c r="M38" s="5"/>
      <c r="N38" s="62" t="s">
        <v>442</v>
      </c>
      <c r="O38" s="62" t="s">
        <v>331</v>
      </c>
      <c r="P38" s="62" t="s">
        <v>276</v>
      </c>
      <c r="Q38" s="62" t="s">
        <v>210</v>
      </c>
      <c r="R38" s="62" t="s">
        <v>156</v>
      </c>
      <c r="S38" s="62" t="s">
        <v>99</v>
      </c>
    </row>
    <row r="39" spans="1:19" ht="12.6" customHeight="1" x14ac:dyDescent="0.2">
      <c r="A39" s="18" t="s">
        <v>29</v>
      </c>
      <c r="B39" s="61" t="s">
        <v>732</v>
      </c>
      <c r="C39" s="61" t="s">
        <v>817</v>
      </c>
      <c r="D39" s="61" t="s">
        <v>1112</v>
      </c>
      <c r="E39" s="61"/>
      <c r="F39" s="62" t="s">
        <v>1113</v>
      </c>
      <c r="G39" s="5"/>
      <c r="H39" s="61" t="s">
        <v>496</v>
      </c>
      <c r="I39" s="61" t="s">
        <v>536</v>
      </c>
      <c r="J39" s="61" t="s">
        <v>598</v>
      </c>
      <c r="K39" s="61" t="s">
        <v>629</v>
      </c>
      <c r="L39" s="62" t="s">
        <v>630</v>
      </c>
      <c r="M39" s="5"/>
      <c r="N39" s="62" t="s">
        <v>443</v>
      </c>
      <c r="O39" s="62" t="s">
        <v>332</v>
      </c>
      <c r="P39" s="62" t="s">
        <v>277</v>
      </c>
      <c r="Q39" s="62" t="s">
        <v>208</v>
      </c>
      <c r="R39" s="62" t="s">
        <v>153</v>
      </c>
      <c r="S39" s="62" t="s">
        <v>97</v>
      </c>
    </row>
    <row r="40" spans="1:19" ht="12.6" customHeight="1" x14ac:dyDescent="0.2">
      <c r="A40" s="63" t="s">
        <v>63</v>
      </c>
      <c r="B40" s="62" t="s">
        <v>733</v>
      </c>
      <c r="C40" s="62" t="s">
        <v>818</v>
      </c>
      <c r="D40" s="62" t="s">
        <v>1114</v>
      </c>
      <c r="E40" s="62"/>
      <c r="F40" s="62" t="s">
        <v>1115</v>
      </c>
      <c r="G40" s="5"/>
      <c r="H40" s="62" t="s">
        <v>497</v>
      </c>
      <c r="I40" s="62" t="s">
        <v>537</v>
      </c>
      <c r="J40" s="62" t="s">
        <v>599</v>
      </c>
      <c r="K40" s="62" t="s">
        <v>631</v>
      </c>
      <c r="L40" s="62" t="s">
        <v>632</v>
      </c>
      <c r="M40" s="5"/>
      <c r="N40" s="62" t="s">
        <v>444</v>
      </c>
      <c r="O40" s="62" t="s">
        <v>333</v>
      </c>
      <c r="P40" s="62" t="s">
        <v>278</v>
      </c>
      <c r="Q40" s="62" t="s">
        <v>209</v>
      </c>
      <c r="R40" s="62" t="s">
        <v>154</v>
      </c>
      <c r="S40" s="62" t="s">
        <v>98</v>
      </c>
    </row>
    <row r="41" spans="1:19" ht="12.6" customHeight="1" x14ac:dyDescent="0.2">
      <c r="A41" s="25" t="s">
        <v>31</v>
      </c>
      <c r="B41" s="62" t="s">
        <v>734</v>
      </c>
      <c r="C41" s="62" t="s">
        <v>819</v>
      </c>
      <c r="D41" s="62" t="s">
        <v>1116</v>
      </c>
      <c r="E41" s="62"/>
      <c r="F41" s="62" t="s">
        <v>1117</v>
      </c>
      <c r="G41" s="5"/>
      <c r="H41" s="62" t="s">
        <v>498</v>
      </c>
      <c r="I41" s="62" t="s">
        <v>538</v>
      </c>
      <c r="J41" s="62" t="s">
        <v>600</v>
      </c>
      <c r="K41" s="62" t="s">
        <v>633</v>
      </c>
      <c r="L41" s="62" t="s">
        <v>634</v>
      </c>
      <c r="M41" s="5"/>
      <c r="N41" s="62" t="s">
        <v>445</v>
      </c>
      <c r="O41" s="62" t="s">
        <v>334</v>
      </c>
      <c r="P41" s="62" t="s">
        <v>271</v>
      </c>
      <c r="Q41" s="62" t="s">
        <v>211</v>
      </c>
      <c r="R41" s="62" t="s">
        <v>155</v>
      </c>
      <c r="S41" s="62" t="s">
        <v>100</v>
      </c>
    </row>
    <row r="42" spans="1:19" ht="12.6" customHeight="1" x14ac:dyDescent="0.2">
      <c r="C42" s="99"/>
      <c r="I42" s="149"/>
    </row>
    <row r="43" spans="1:19" ht="12.6" customHeight="1" x14ac:dyDescent="0.2">
      <c r="A43" s="96" t="s">
        <v>356</v>
      </c>
    </row>
    <row r="44" spans="1:19" ht="12.6" customHeight="1" x14ac:dyDescent="0.2">
      <c r="G44" s="100"/>
    </row>
    <row r="45" spans="1:19" ht="12.6" customHeight="1" x14ac:dyDescent="0.2">
      <c r="A45" s="57"/>
      <c r="B45" s="69" t="s">
        <v>721</v>
      </c>
      <c r="C45" s="69" t="s">
        <v>722</v>
      </c>
      <c r="D45" s="69" t="s">
        <v>723</v>
      </c>
      <c r="E45" s="69" t="s">
        <v>724</v>
      </c>
      <c r="F45" s="60" t="s">
        <v>83</v>
      </c>
      <c r="G45" s="5"/>
      <c r="H45" s="69" t="s">
        <v>479</v>
      </c>
      <c r="I45" s="69" t="s">
        <v>480</v>
      </c>
      <c r="J45" s="69" t="s">
        <v>481</v>
      </c>
      <c r="K45" s="69" t="s">
        <v>482</v>
      </c>
      <c r="L45" s="60" t="s">
        <v>83</v>
      </c>
      <c r="M45" s="5"/>
      <c r="N45" s="181">
        <v>2013</v>
      </c>
      <c r="O45" s="171">
        <v>2012</v>
      </c>
      <c r="P45" s="148">
        <v>2011</v>
      </c>
      <c r="Q45" s="148">
        <v>2010</v>
      </c>
      <c r="R45" s="148">
        <v>2009</v>
      </c>
      <c r="S45" s="148">
        <v>2008</v>
      </c>
    </row>
    <row r="46" spans="1:19" ht="12.6" customHeight="1" x14ac:dyDescent="0.2">
      <c r="A46" s="18" t="s">
        <v>17</v>
      </c>
      <c r="B46" s="61" t="s">
        <v>805</v>
      </c>
      <c r="C46" s="61" t="s">
        <v>137</v>
      </c>
      <c r="D46" s="61" t="s">
        <v>79</v>
      </c>
      <c r="E46" s="61"/>
      <c r="F46" s="62" t="s">
        <v>457</v>
      </c>
      <c r="G46" s="5"/>
      <c r="H46" s="61" t="s">
        <v>72</v>
      </c>
      <c r="I46" s="61" t="s">
        <v>223</v>
      </c>
      <c r="J46" s="61" t="s">
        <v>71</v>
      </c>
      <c r="K46" s="61" t="s">
        <v>70</v>
      </c>
      <c r="L46" s="62" t="s">
        <v>364</v>
      </c>
      <c r="M46" s="5"/>
      <c r="N46" s="62" t="s">
        <v>902</v>
      </c>
      <c r="O46" s="62" t="s">
        <v>903</v>
      </c>
      <c r="P46" s="62" t="s">
        <v>904</v>
      </c>
      <c r="Q46" s="62" t="s">
        <v>223</v>
      </c>
      <c r="R46" s="62" t="s">
        <v>148</v>
      </c>
      <c r="S46" s="62" t="s">
        <v>284</v>
      </c>
    </row>
    <row r="47" spans="1:19" ht="12.6" customHeight="1" x14ac:dyDescent="0.2">
      <c r="A47" s="18" t="s">
        <v>18</v>
      </c>
      <c r="B47" s="61" t="s">
        <v>805</v>
      </c>
      <c r="C47" s="61" t="s">
        <v>499</v>
      </c>
      <c r="D47" s="61" t="s">
        <v>849</v>
      </c>
      <c r="E47" s="61"/>
      <c r="F47" s="62" t="s">
        <v>864</v>
      </c>
      <c r="G47" s="5"/>
      <c r="H47" s="61" t="s">
        <v>870</v>
      </c>
      <c r="I47" s="61" t="s">
        <v>871</v>
      </c>
      <c r="J47" s="61" t="s">
        <v>369</v>
      </c>
      <c r="K47" s="61" t="s">
        <v>872</v>
      </c>
      <c r="L47" s="62" t="s">
        <v>873</v>
      </c>
      <c r="M47" s="5"/>
      <c r="N47" s="62" t="s">
        <v>905</v>
      </c>
      <c r="O47" s="62" t="s">
        <v>906</v>
      </c>
      <c r="P47" s="62" t="s">
        <v>907</v>
      </c>
      <c r="Q47" s="62" t="s">
        <v>908</v>
      </c>
      <c r="R47" s="62" t="s">
        <v>909</v>
      </c>
      <c r="S47" s="62" t="s">
        <v>910</v>
      </c>
    </row>
    <row r="48" spans="1:19" ht="12.6" customHeight="1" x14ac:dyDescent="0.2">
      <c r="A48" s="18" t="s">
        <v>21</v>
      </c>
      <c r="B48" s="61" t="s">
        <v>850</v>
      </c>
      <c r="C48" s="61" t="s">
        <v>82</v>
      </c>
      <c r="D48" s="61" t="s">
        <v>348</v>
      </c>
      <c r="E48" s="61"/>
      <c r="F48" s="62" t="s">
        <v>865</v>
      </c>
      <c r="G48" s="5"/>
      <c r="H48" s="61" t="s">
        <v>874</v>
      </c>
      <c r="I48" s="61" t="s">
        <v>875</v>
      </c>
      <c r="J48" s="61" t="s">
        <v>77</v>
      </c>
      <c r="K48" s="61" t="s">
        <v>876</v>
      </c>
      <c r="L48" s="62" t="s">
        <v>877</v>
      </c>
      <c r="M48" s="5"/>
      <c r="N48" s="62" t="s">
        <v>911</v>
      </c>
      <c r="O48" s="62" t="s">
        <v>912</v>
      </c>
      <c r="P48" s="62" t="s">
        <v>913</v>
      </c>
      <c r="Q48" s="62" t="s">
        <v>914</v>
      </c>
      <c r="R48" s="62" t="s">
        <v>902</v>
      </c>
      <c r="S48" s="62" t="s">
        <v>915</v>
      </c>
    </row>
    <row r="49" spans="1:19" ht="12.6" customHeight="1" x14ac:dyDescent="0.2">
      <c r="A49" s="18" t="s">
        <v>23</v>
      </c>
      <c r="B49" s="61" t="s">
        <v>70</v>
      </c>
      <c r="C49" s="61" t="s">
        <v>71</v>
      </c>
      <c r="D49" s="61" t="s">
        <v>70</v>
      </c>
      <c r="E49" s="61"/>
      <c r="F49" s="62" t="s">
        <v>71</v>
      </c>
      <c r="G49" s="5"/>
      <c r="H49" s="61" t="s">
        <v>78</v>
      </c>
      <c r="I49" s="61" t="s">
        <v>348</v>
      </c>
      <c r="J49" s="61" t="s">
        <v>449</v>
      </c>
      <c r="K49" s="61" t="s">
        <v>729</v>
      </c>
      <c r="L49" s="62" t="s">
        <v>804</v>
      </c>
      <c r="M49" s="5"/>
      <c r="N49" s="62" t="s">
        <v>565</v>
      </c>
      <c r="O49" s="62" t="s">
        <v>916</v>
      </c>
      <c r="P49" s="62" t="s">
        <v>917</v>
      </c>
      <c r="Q49" s="62" t="s">
        <v>874</v>
      </c>
      <c r="R49" s="62" t="s">
        <v>918</v>
      </c>
      <c r="S49" s="62" t="s">
        <v>77</v>
      </c>
    </row>
    <row r="50" spans="1:19" ht="12.6" customHeight="1" x14ac:dyDescent="0.2">
      <c r="A50" s="18" t="s">
        <v>26</v>
      </c>
      <c r="B50" s="61" t="s">
        <v>851</v>
      </c>
      <c r="C50" s="61" t="s">
        <v>70</v>
      </c>
      <c r="D50" s="61" t="s">
        <v>70</v>
      </c>
      <c r="E50" s="61"/>
      <c r="F50" s="62" t="s">
        <v>851</v>
      </c>
      <c r="G50" s="5"/>
      <c r="H50" s="61" t="s">
        <v>199</v>
      </c>
      <c r="I50" s="61" t="s">
        <v>878</v>
      </c>
      <c r="J50" s="61" t="s">
        <v>879</v>
      </c>
      <c r="K50" s="61" t="s">
        <v>880</v>
      </c>
      <c r="L50" s="62" t="s">
        <v>881</v>
      </c>
      <c r="M50" s="5"/>
      <c r="N50" s="62" t="s">
        <v>919</v>
      </c>
      <c r="O50" s="62" t="s">
        <v>920</v>
      </c>
      <c r="P50" s="62" t="s">
        <v>921</v>
      </c>
      <c r="Q50" s="62" t="s">
        <v>922</v>
      </c>
      <c r="R50" s="62" t="s">
        <v>923</v>
      </c>
      <c r="S50" s="62" t="s">
        <v>924</v>
      </c>
    </row>
    <row r="51" spans="1:19" ht="12.6" customHeight="1" x14ac:dyDescent="0.2">
      <c r="A51" s="18" t="s">
        <v>28</v>
      </c>
      <c r="B51" s="61" t="s">
        <v>852</v>
      </c>
      <c r="C51" s="61" t="s">
        <v>853</v>
      </c>
      <c r="D51" s="61" t="s">
        <v>854</v>
      </c>
      <c r="E51" s="61"/>
      <c r="F51" s="62" t="s">
        <v>866</v>
      </c>
      <c r="G51" s="5"/>
      <c r="H51" s="61" t="s">
        <v>882</v>
      </c>
      <c r="I51" s="61" t="s">
        <v>883</v>
      </c>
      <c r="J51" s="61" t="s">
        <v>884</v>
      </c>
      <c r="K51" s="61" t="s">
        <v>885</v>
      </c>
      <c r="L51" s="62" t="s">
        <v>886</v>
      </c>
      <c r="M51" s="5"/>
      <c r="N51" s="62" t="s">
        <v>925</v>
      </c>
      <c r="O51" s="62" t="s">
        <v>926</v>
      </c>
      <c r="P51" s="62" t="s">
        <v>927</v>
      </c>
      <c r="Q51" s="62" t="s">
        <v>928</v>
      </c>
      <c r="R51" s="62" t="s">
        <v>929</v>
      </c>
      <c r="S51" s="62" t="s">
        <v>930</v>
      </c>
    </row>
    <row r="52" spans="1:19" ht="12.6" customHeight="1" x14ac:dyDescent="0.2">
      <c r="A52" s="18" t="s">
        <v>29</v>
      </c>
      <c r="B52" s="61" t="s">
        <v>855</v>
      </c>
      <c r="C52" s="61" t="s">
        <v>856</v>
      </c>
      <c r="D52" s="61" t="s">
        <v>857</v>
      </c>
      <c r="E52" s="61"/>
      <c r="F52" s="62" t="s">
        <v>867</v>
      </c>
      <c r="G52" s="5"/>
      <c r="H52" s="61" t="s">
        <v>887</v>
      </c>
      <c r="I52" s="61" t="s">
        <v>888</v>
      </c>
      <c r="J52" s="61" t="s">
        <v>889</v>
      </c>
      <c r="K52" s="61" t="s">
        <v>890</v>
      </c>
      <c r="L52" s="62" t="s">
        <v>891</v>
      </c>
      <c r="M52" s="5"/>
      <c r="N52" s="62" t="s">
        <v>931</v>
      </c>
      <c r="O52" s="62" t="s">
        <v>932</v>
      </c>
      <c r="P52" s="62" t="s">
        <v>933</v>
      </c>
      <c r="Q52" s="62" t="s">
        <v>934</v>
      </c>
      <c r="R52" s="62" t="s">
        <v>935</v>
      </c>
      <c r="S52" s="62" t="s">
        <v>936</v>
      </c>
    </row>
    <row r="53" spans="1:19" ht="12.6" customHeight="1" x14ac:dyDescent="0.2">
      <c r="A53" s="63" t="s">
        <v>63</v>
      </c>
      <c r="B53" s="62" t="s">
        <v>858</v>
      </c>
      <c r="C53" s="62" t="s">
        <v>859</v>
      </c>
      <c r="D53" s="62" t="s">
        <v>860</v>
      </c>
      <c r="E53" s="62"/>
      <c r="F53" s="62" t="s">
        <v>868</v>
      </c>
      <c r="G53" s="5"/>
      <c r="H53" s="62" t="s">
        <v>892</v>
      </c>
      <c r="I53" s="62" t="s">
        <v>893</v>
      </c>
      <c r="J53" s="62" t="s">
        <v>894</v>
      </c>
      <c r="K53" s="62" t="s">
        <v>895</v>
      </c>
      <c r="L53" s="62" t="s">
        <v>896</v>
      </c>
      <c r="M53" s="5"/>
      <c r="N53" s="62" t="s">
        <v>937</v>
      </c>
      <c r="O53" s="62" t="s">
        <v>938</v>
      </c>
      <c r="P53" s="62" t="s">
        <v>939</v>
      </c>
      <c r="Q53" s="62" t="s">
        <v>940</v>
      </c>
      <c r="R53" s="62" t="s">
        <v>941</v>
      </c>
      <c r="S53" s="62" t="s">
        <v>942</v>
      </c>
    </row>
    <row r="54" spans="1:19" ht="12.6" customHeight="1" x14ac:dyDescent="0.2">
      <c r="A54" s="25" t="s">
        <v>31</v>
      </c>
      <c r="B54" s="62" t="s">
        <v>861</v>
      </c>
      <c r="C54" s="62" t="s">
        <v>862</v>
      </c>
      <c r="D54" s="62" t="s">
        <v>863</v>
      </c>
      <c r="E54" s="62"/>
      <c r="F54" s="62" t="s">
        <v>869</v>
      </c>
      <c r="G54" s="5"/>
      <c r="H54" s="62" t="s">
        <v>897</v>
      </c>
      <c r="I54" s="62" t="s">
        <v>898</v>
      </c>
      <c r="J54" s="62" t="s">
        <v>899</v>
      </c>
      <c r="K54" s="62" t="s">
        <v>900</v>
      </c>
      <c r="L54" s="62" t="s">
        <v>901</v>
      </c>
      <c r="M54" s="5"/>
      <c r="N54" s="62" t="s">
        <v>943</v>
      </c>
      <c r="O54" s="62" t="s">
        <v>944</v>
      </c>
      <c r="P54" s="62" t="s">
        <v>945</v>
      </c>
      <c r="Q54" s="62" t="s">
        <v>946</v>
      </c>
      <c r="R54" s="62" t="s">
        <v>947</v>
      </c>
      <c r="S54" s="62" t="s">
        <v>948</v>
      </c>
    </row>
    <row r="56" spans="1:19" ht="12.6" customHeight="1" x14ac:dyDescent="0.2">
      <c r="H56" s="98" t="s">
        <v>1155</v>
      </c>
    </row>
    <row r="57" spans="1:19" ht="12.6" customHeight="1" x14ac:dyDescent="0.2">
      <c r="H57" s="98"/>
    </row>
    <row r="59" spans="1:19" ht="12.6" customHeight="1" x14ac:dyDescent="0.2">
      <c r="A59" s="101"/>
    </row>
  </sheetData>
  <phoneticPr fontId="0" type="noConversion"/>
  <pageMargins left="0.75" right="0.75" top="1" bottom="1" header="0.5" footer="0.5"/>
  <pageSetup scale="54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96"/>
  <sheetViews>
    <sheetView topLeftCell="A46" zoomScaleNormal="100" workbookViewId="0">
      <selection activeCell="H96" sqref="H96"/>
    </sheetView>
  </sheetViews>
  <sheetFormatPr defaultRowHeight="12.6" customHeight="1" x14ac:dyDescent="0.2"/>
  <cols>
    <col min="1" max="1" width="19.7109375" style="97" customWidth="1"/>
    <col min="2" max="12" width="8.28515625" style="97" customWidth="1"/>
    <col min="13" max="13" width="7.7109375" style="97" customWidth="1"/>
    <col min="14" max="15" width="8.28515625" style="97" customWidth="1"/>
    <col min="16" max="18" width="7.7109375" style="97" customWidth="1"/>
    <col min="19" max="16384" width="9.140625" style="97"/>
  </cols>
  <sheetData>
    <row r="1" spans="1:19" ht="12.6" customHeight="1" x14ac:dyDescent="0.2">
      <c r="A1" s="96" t="s">
        <v>2</v>
      </c>
    </row>
    <row r="2" spans="1:19" ht="12.6" customHeight="1" x14ac:dyDescent="0.2">
      <c r="A2" s="96" t="s">
        <v>387</v>
      </c>
    </row>
    <row r="4" spans="1:19" ht="12.6" customHeight="1" x14ac:dyDescent="0.2">
      <c r="A4" s="96" t="s">
        <v>357</v>
      </c>
    </row>
    <row r="5" spans="1:19" ht="12.6" customHeight="1" x14ac:dyDescent="0.2">
      <c r="G5" s="100"/>
    </row>
    <row r="6" spans="1:19" ht="12.6" customHeight="1" x14ac:dyDescent="0.2">
      <c r="A6" s="57"/>
      <c r="B6" s="69" t="s">
        <v>721</v>
      </c>
      <c r="C6" s="69" t="s">
        <v>722</v>
      </c>
      <c r="D6" s="69" t="s">
        <v>723</v>
      </c>
      <c r="E6" s="69" t="s">
        <v>724</v>
      </c>
      <c r="F6" s="60" t="s">
        <v>83</v>
      </c>
      <c r="G6" s="1"/>
      <c r="H6" s="69" t="s">
        <v>479</v>
      </c>
      <c r="I6" s="69" t="s">
        <v>480</v>
      </c>
      <c r="J6" s="69" t="s">
        <v>481</v>
      </c>
      <c r="K6" s="69" t="s">
        <v>482</v>
      </c>
      <c r="L6" s="60" t="s">
        <v>83</v>
      </c>
      <c r="M6" s="1"/>
      <c r="N6" s="60">
        <v>2013</v>
      </c>
      <c r="O6" s="60">
        <v>2012</v>
      </c>
      <c r="P6" s="60">
        <v>2011</v>
      </c>
      <c r="Q6" s="60">
        <v>2010</v>
      </c>
      <c r="R6" s="60">
        <v>2009</v>
      </c>
      <c r="S6" s="60">
        <v>2008</v>
      </c>
    </row>
    <row r="7" spans="1:19" ht="12.6" customHeight="1" x14ac:dyDescent="0.2">
      <c r="A7" s="18" t="s">
        <v>32</v>
      </c>
      <c r="B7" s="61" t="s">
        <v>71</v>
      </c>
      <c r="C7" s="61" t="s">
        <v>76</v>
      </c>
      <c r="D7" s="65" t="s">
        <v>365</v>
      </c>
      <c r="E7" s="61"/>
      <c r="F7" s="62" t="s">
        <v>591</v>
      </c>
      <c r="G7" s="5"/>
      <c r="H7" s="61" t="s">
        <v>368</v>
      </c>
      <c r="I7" s="61" t="s">
        <v>76</v>
      </c>
      <c r="J7" s="65" t="s">
        <v>293</v>
      </c>
      <c r="K7" s="61" t="s">
        <v>71</v>
      </c>
      <c r="L7" s="62" t="s">
        <v>518</v>
      </c>
      <c r="M7" s="5"/>
      <c r="N7" s="62" t="s">
        <v>76</v>
      </c>
      <c r="O7" s="62" t="s">
        <v>68</v>
      </c>
      <c r="P7" s="62" t="s">
        <v>68</v>
      </c>
      <c r="Q7" s="62" t="s">
        <v>68</v>
      </c>
      <c r="R7" s="62" t="s">
        <v>68</v>
      </c>
      <c r="S7" s="62" t="s">
        <v>68</v>
      </c>
    </row>
    <row r="8" spans="1:19" ht="12.6" customHeight="1" x14ac:dyDescent="0.2">
      <c r="A8" s="18" t="s">
        <v>57</v>
      </c>
      <c r="B8" s="61" t="s">
        <v>530</v>
      </c>
      <c r="C8" s="61" t="s">
        <v>832</v>
      </c>
      <c r="D8" s="65" t="s">
        <v>137</v>
      </c>
      <c r="E8" s="61"/>
      <c r="F8" s="62" t="s">
        <v>618</v>
      </c>
      <c r="G8" s="1"/>
      <c r="H8" s="61" t="s">
        <v>485</v>
      </c>
      <c r="I8" s="61" t="s">
        <v>529</v>
      </c>
      <c r="J8" s="65" t="s">
        <v>368</v>
      </c>
      <c r="K8" s="61" t="s">
        <v>348</v>
      </c>
      <c r="L8" s="62" t="s">
        <v>618</v>
      </c>
      <c r="M8" s="1"/>
      <c r="N8" s="62" t="s">
        <v>371</v>
      </c>
      <c r="O8" s="62" t="s">
        <v>68</v>
      </c>
      <c r="P8" s="62" t="s">
        <v>68</v>
      </c>
      <c r="Q8" s="62" t="s">
        <v>68</v>
      </c>
      <c r="R8" s="62" t="s">
        <v>68</v>
      </c>
      <c r="S8" s="62" t="s">
        <v>68</v>
      </c>
    </row>
    <row r="9" spans="1:19" ht="12.6" customHeight="1" x14ac:dyDescent="0.2">
      <c r="A9" s="18" t="s">
        <v>12</v>
      </c>
      <c r="B9" s="61" t="s">
        <v>78</v>
      </c>
      <c r="C9" s="61" t="s">
        <v>833</v>
      </c>
      <c r="D9" s="65" t="s">
        <v>80</v>
      </c>
      <c r="E9" s="61"/>
      <c r="F9" s="62" t="s">
        <v>1081</v>
      </c>
      <c r="G9" s="5"/>
      <c r="H9" s="61" t="s">
        <v>70</v>
      </c>
      <c r="I9" s="61" t="s">
        <v>71</v>
      </c>
      <c r="J9" s="65" t="s">
        <v>70</v>
      </c>
      <c r="K9" s="61" t="s">
        <v>70</v>
      </c>
      <c r="L9" s="62" t="s">
        <v>71</v>
      </c>
      <c r="M9" s="5"/>
      <c r="N9" s="62" t="s">
        <v>80</v>
      </c>
      <c r="O9" s="62" t="s">
        <v>68</v>
      </c>
      <c r="P9" s="62" t="s">
        <v>68</v>
      </c>
      <c r="Q9" s="62" t="s">
        <v>68</v>
      </c>
      <c r="R9" s="62" t="s">
        <v>68</v>
      </c>
      <c r="S9" s="62" t="s">
        <v>68</v>
      </c>
    </row>
    <row r="10" spans="1:19" ht="12.6" customHeight="1" x14ac:dyDescent="0.2">
      <c r="A10" s="18" t="s">
        <v>45</v>
      </c>
      <c r="B10" s="61" t="s">
        <v>70</v>
      </c>
      <c r="C10" s="61" t="s">
        <v>70</v>
      </c>
      <c r="D10" s="65" t="s">
        <v>365</v>
      </c>
      <c r="E10" s="61"/>
      <c r="F10" s="62" t="s">
        <v>365</v>
      </c>
      <c r="G10" s="1"/>
      <c r="H10" s="61" t="s">
        <v>70</v>
      </c>
      <c r="I10" s="61" t="s">
        <v>70</v>
      </c>
      <c r="J10" s="65" t="s">
        <v>70</v>
      </c>
      <c r="K10" s="61" t="s">
        <v>70</v>
      </c>
      <c r="L10" s="62" t="s">
        <v>70</v>
      </c>
      <c r="M10" s="1"/>
      <c r="N10" s="62" t="s">
        <v>70</v>
      </c>
      <c r="O10" s="62" t="s">
        <v>68</v>
      </c>
      <c r="P10" s="62" t="s">
        <v>68</v>
      </c>
      <c r="Q10" s="62" t="s">
        <v>68</v>
      </c>
      <c r="R10" s="62" t="s">
        <v>68</v>
      </c>
      <c r="S10" s="62" t="s">
        <v>68</v>
      </c>
    </row>
    <row r="11" spans="1:19" ht="12.6" customHeight="1" x14ac:dyDescent="0.2">
      <c r="A11" s="18" t="s">
        <v>58</v>
      </c>
      <c r="B11" s="61" t="s">
        <v>72</v>
      </c>
      <c r="C11" s="61" t="s">
        <v>70</v>
      </c>
      <c r="D11" s="65" t="s">
        <v>266</v>
      </c>
      <c r="E11" s="61"/>
      <c r="F11" s="62" t="s">
        <v>872</v>
      </c>
      <c r="G11" s="5"/>
      <c r="H11" s="61" t="s">
        <v>79</v>
      </c>
      <c r="I11" s="61" t="s">
        <v>223</v>
      </c>
      <c r="J11" s="65" t="s">
        <v>70</v>
      </c>
      <c r="K11" s="61" t="s">
        <v>70</v>
      </c>
      <c r="L11" s="62" t="s">
        <v>101</v>
      </c>
      <c r="M11" s="5"/>
      <c r="N11" s="62" t="s">
        <v>80</v>
      </c>
      <c r="O11" s="62" t="s">
        <v>68</v>
      </c>
      <c r="P11" s="62" t="s">
        <v>68</v>
      </c>
      <c r="Q11" s="62" t="s">
        <v>68</v>
      </c>
      <c r="R11" s="62" t="s">
        <v>68</v>
      </c>
      <c r="S11" s="62" t="s">
        <v>68</v>
      </c>
    </row>
    <row r="12" spans="1:19" ht="12.6" customHeight="1" x14ac:dyDescent="0.2">
      <c r="A12" s="18" t="s">
        <v>366</v>
      </c>
      <c r="B12" s="61" t="s">
        <v>70</v>
      </c>
      <c r="C12" s="61" t="s">
        <v>79</v>
      </c>
      <c r="D12" s="65" t="s">
        <v>79</v>
      </c>
      <c r="E12" s="61"/>
      <c r="F12" s="62" t="s">
        <v>78</v>
      </c>
      <c r="G12" s="5"/>
      <c r="H12" s="61" t="s">
        <v>70</v>
      </c>
      <c r="I12" s="61" t="s">
        <v>530</v>
      </c>
      <c r="J12" s="65" t="s">
        <v>70</v>
      </c>
      <c r="K12" s="61" t="s">
        <v>70</v>
      </c>
      <c r="L12" s="62" t="s">
        <v>530</v>
      </c>
      <c r="M12" s="5"/>
      <c r="N12" s="62" t="s">
        <v>79</v>
      </c>
      <c r="O12" s="62" t="s">
        <v>68</v>
      </c>
      <c r="P12" s="62" t="s">
        <v>68</v>
      </c>
      <c r="Q12" s="62" t="s">
        <v>68</v>
      </c>
      <c r="R12" s="62" t="s">
        <v>68</v>
      </c>
      <c r="S12" s="62" t="s">
        <v>68</v>
      </c>
    </row>
    <row r="13" spans="1:19" ht="12.6" customHeight="1" x14ac:dyDescent="0.2">
      <c r="A13" s="18" t="s">
        <v>703</v>
      </c>
      <c r="B13" s="61" t="s">
        <v>70</v>
      </c>
      <c r="C13" s="61" t="s">
        <v>348</v>
      </c>
      <c r="D13" s="65" t="s">
        <v>70</v>
      </c>
      <c r="E13" s="61"/>
      <c r="F13" s="62" t="s">
        <v>348</v>
      </c>
      <c r="G13" s="1"/>
      <c r="H13" s="61" t="s">
        <v>70</v>
      </c>
      <c r="I13" s="61" t="s">
        <v>283</v>
      </c>
      <c r="J13" s="65" t="s">
        <v>564</v>
      </c>
      <c r="K13" s="61" t="s">
        <v>70</v>
      </c>
      <c r="L13" s="62" t="s">
        <v>492</v>
      </c>
      <c r="M13" s="1"/>
      <c r="N13" s="62" t="s">
        <v>436</v>
      </c>
      <c r="O13" s="62" t="s">
        <v>68</v>
      </c>
      <c r="P13" s="62" t="s">
        <v>68</v>
      </c>
      <c r="Q13" s="62" t="s">
        <v>68</v>
      </c>
      <c r="R13" s="62" t="s">
        <v>68</v>
      </c>
      <c r="S13" s="62" t="s">
        <v>68</v>
      </c>
    </row>
    <row r="14" spans="1:19" ht="12.6" customHeight="1" x14ac:dyDescent="0.2">
      <c r="A14" s="63" t="s">
        <v>30</v>
      </c>
      <c r="B14" s="62" t="s">
        <v>127</v>
      </c>
      <c r="C14" s="62" t="s">
        <v>830</v>
      </c>
      <c r="D14" s="66" t="s">
        <v>915</v>
      </c>
      <c r="E14" s="62"/>
      <c r="F14" s="62" t="s">
        <v>1079</v>
      </c>
      <c r="G14" s="3"/>
      <c r="H14" s="62" t="s">
        <v>483</v>
      </c>
      <c r="I14" s="62" t="s">
        <v>527</v>
      </c>
      <c r="J14" s="66" t="s">
        <v>588</v>
      </c>
      <c r="K14" s="62" t="s">
        <v>76</v>
      </c>
      <c r="L14" s="62" t="s">
        <v>616</v>
      </c>
      <c r="M14" s="3"/>
      <c r="N14" s="62" t="s">
        <v>434</v>
      </c>
      <c r="O14" s="62" t="s">
        <v>68</v>
      </c>
      <c r="P14" s="62" t="s">
        <v>68</v>
      </c>
      <c r="Q14" s="62" t="s">
        <v>68</v>
      </c>
      <c r="R14" s="62" t="s">
        <v>68</v>
      </c>
      <c r="S14" s="62" t="s">
        <v>68</v>
      </c>
    </row>
    <row r="15" spans="1:19" ht="12.6" customHeight="1" x14ac:dyDescent="0.2">
      <c r="G15" s="100"/>
    </row>
    <row r="16" spans="1:19" ht="12.6" customHeight="1" x14ac:dyDescent="0.2">
      <c r="A16" s="96" t="s">
        <v>358</v>
      </c>
    </row>
    <row r="17" spans="1:19" ht="12.6" customHeight="1" x14ac:dyDescent="0.2">
      <c r="G17" s="100"/>
    </row>
    <row r="18" spans="1:19" ht="12.6" customHeight="1" x14ac:dyDescent="0.2">
      <c r="A18" s="57"/>
      <c r="B18" s="69" t="s">
        <v>721</v>
      </c>
      <c r="C18" s="69" t="s">
        <v>722</v>
      </c>
      <c r="D18" s="69" t="s">
        <v>723</v>
      </c>
      <c r="E18" s="69" t="s">
        <v>724</v>
      </c>
      <c r="F18" s="60" t="s">
        <v>83</v>
      </c>
      <c r="G18" s="1"/>
      <c r="H18" s="69" t="s">
        <v>479</v>
      </c>
      <c r="I18" s="69" t="s">
        <v>480</v>
      </c>
      <c r="J18" s="69" t="s">
        <v>481</v>
      </c>
      <c r="K18" s="69" t="s">
        <v>482</v>
      </c>
      <c r="L18" s="60" t="s">
        <v>83</v>
      </c>
      <c r="M18" s="1"/>
      <c r="N18" s="60">
        <v>2013</v>
      </c>
      <c r="O18" s="60">
        <v>2012</v>
      </c>
      <c r="P18" s="60">
        <v>2011</v>
      </c>
      <c r="Q18" s="60">
        <v>2010</v>
      </c>
      <c r="R18" s="60">
        <v>2009</v>
      </c>
      <c r="S18" s="60">
        <v>2008</v>
      </c>
    </row>
    <row r="19" spans="1:19" ht="12.6" customHeight="1" x14ac:dyDescent="0.2">
      <c r="A19" s="18" t="s">
        <v>32</v>
      </c>
      <c r="B19" s="61" t="s">
        <v>368</v>
      </c>
      <c r="C19" s="61" t="s">
        <v>368</v>
      </c>
      <c r="D19" s="65" t="s">
        <v>365</v>
      </c>
      <c r="E19" s="61"/>
      <c r="F19" s="62" t="s">
        <v>283</v>
      </c>
      <c r="G19" s="5"/>
      <c r="H19" s="61" t="s">
        <v>70</v>
      </c>
      <c r="I19" s="61" t="s">
        <v>531</v>
      </c>
      <c r="J19" s="65" t="s">
        <v>76</v>
      </c>
      <c r="K19" s="61" t="s">
        <v>348</v>
      </c>
      <c r="L19" s="62" t="s">
        <v>770</v>
      </c>
      <c r="M19" s="5"/>
      <c r="N19" s="62" t="s">
        <v>459</v>
      </c>
      <c r="O19" s="62" t="s">
        <v>313</v>
      </c>
      <c r="P19" s="62" t="s">
        <v>294</v>
      </c>
      <c r="Q19" s="62" t="s">
        <v>233</v>
      </c>
      <c r="R19" s="62" t="s">
        <v>176</v>
      </c>
      <c r="S19" s="62" t="s">
        <v>127</v>
      </c>
    </row>
    <row r="20" spans="1:19" ht="12.6" customHeight="1" x14ac:dyDescent="0.2">
      <c r="A20" s="18" t="s">
        <v>45</v>
      </c>
      <c r="B20" s="61" t="s">
        <v>70</v>
      </c>
      <c r="C20" s="61" t="s">
        <v>368</v>
      </c>
      <c r="D20" s="65" t="s">
        <v>70</v>
      </c>
      <c r="E20" s="61"/>
      <c r="F20" s="62" t="s">
        <v>368</v>
      </c>
      <c r="G20" s="1"/>
      <c r="H20" s="61" t="s">
        <v>70</v>
      </c>
      <c r="I20" s="61" t="s">
        <v>70</v>
      </c>
      <c r="J20" s="65" t="s">
        <v>70</v>
      </c>
      <c r="K20" s="61" t="s">
        <v>70</v>
      </c>
      <c r="L20" s="62" t="s">
        <v>70</v>
      </c>
      <c r="M20" s="1"/>
      <c r="N20" s="62" t="s">
        <v>70</v>
      </c>
      <c r="O20" s="62" t="s">
        <v>79</v>
      </c>
      <c r="P20" s="62" t="s">
        <v>295</v>
      </c>
      <c r="Q20" s="62" t="s">
        <v>193</v>
      </c>
      <c r="R20" s="62" t="s">
        <v>142</v>
      </c>
      <c r="S20" s="62" t="s">
        <v>116</v>
      </c>
    </row>
    <row r="21" spans="1:19" ht="12.6" customHeight="1" x14ac:dyDescent="0.2">
      <c r="A21" s="18" t="s">
        <v>703</v>
      </c>
      <c r="B21" s="61" t="s">
        <v>483</v>
      </c>
      <c r="C21" s="61" t="s">
        <v>745</v>
      </c>
      <c r="D21" s="65" t="s">
        <v>820</v>
      </c>
      <c r="E21" s="61"/>
      <c r="F21" s="62" t="s">
        <v>1118</v>
      </c>
      <c r="G21" s="5"/>
      <c r="H21" s="61" t="s">
        <v>514</v>
      </c>
      <c r="I21" s="61" t="s">
        <v>553</v>
      </c>
      <c r="J21" s="65" t="s">
        <v>370</v>
      </c>
      <c r="K21" s="61" t="s">
        <v>758</v>
      </c>
      <c r="L21" s="62" t="s">
        <v>771</v>
      </c>
      <c r="M21" s="5"/>
      <c r="N21" s="62" t="s">
        <v>460</v>
      </c>
      <c r="O21" s="62" t="s">
        <v>314</v>
      </c>
      <c r="P21" s="62" t="s">
        <v>296</v>
      </c>
      <c r="Q21" s="62" t="s">
        <v>234</v>
      </c>
      <c r="R21" s="62" t="s">
        <v>177</v>
      </c>
      <c r="S21" s="62" t="s">
        <v>128</v>
      </c>
    </row>
    <row r="22" spans="1:19" ht="12.6" customHeight="1" x14ac:dyDescent="0.2">
      <c r="A22" s="18" t="s">
        <v>57</v>
      </c>
      <c r="B22" s="61" t="s">
        <v>789</v>
      </c>
      <c r="C22" s="61" t="s">
        <v>842</v>
      </c>
      <c r="D22" s="65" t="s">
        <v>1119</v>
      </c>
      <c r="E22" s="61"/>
      <c r="F22" s="62" t="s">
        <v>1120</v>
      </c>
      <c r="G22" s="1"/>
      <c r="H22" s="61" t="s">
        <v>515</v>
      </c>
      <c r="I22" s="61" t="s">
        <v>554</v>
      </c>
      <c r="J22" s="65" t="s">
        <v>579</v>
      </c>
      <c r="K22" s="61" t="s">
        <v>759</v>
      </c>
      <c r="L22" s="62" t="s">
        <v>772</v>
      </c>
      <c r="M22" s="1"/>
      <c r="N22" s="62" t="s">
        <v>461</v>
      </c>
      <c r="O22" s="62" t="s">
        <v>315</v>
      </c>
      <c r="P22" s="62" t="s">
        <v>297</v>
      </c>
      <c r="Q22" s="62" t="s">
        <v>235</v>
      </c>
      <c r="R22" s="62" t="s">
        <v>178</v>
      </c>
      <c r="S22" s="62" t="s">
        <v>117</v>
      </c>
    </row>
    <row r="23" spans="1:19" ht="12.6" customHeight="1" x14ac:dyDescent="0.2">
      <c r="A23" s="18" t="s">
        <v>12</v>
      </c>
      <c r="B23" s="61" t="s">
        <v>434</v>
      </c>
      <c r="C23" s="61" t="s">
        <v>843</v>
      </c>
      <c r="D23" s="65" t="s">
        <v>1121</v>
      </c>
      <c r="E23" s="61"/>
      <c r="F23" s="62" t="s">
        <v>1122</v>
      </c>
      <c r="G23" s="5"/>
      <c r="H23" s="61" t="s">
        <v>516</v>
      </c>
      <c r="I23" s="61" t="s">
        <v>555</v>
      </c>
      <c r="J23" s="65" t="s">
        <v>578</v>
      </c>
      <c r="K23" s="61" t="s">
        <v>760</v>
      </c>
      <c r="L23" s="62" t="s">
        <v>773</v>
      </c>
      <c r="M23" s="5"/>
      <c r="N23" s="62" t="s">
        <v>462</v>
      </c>
      <c r="O23" s="62" t="s">
        <v>316</v>
      </c>
      <c r="P23" s="62" t="s">
        <v>298</v>
      </c>
      <c r="Q23" s="62" t="s">
        <v>236</v>
      </c>
      <c r="R23" s="62" t="s">
        <v>179</v>
      </c>
      <c r="S23" s="62" t="s">
        <v>118</v>
      </c>
    </row>
    <row r="24" spans="1:19" ht="12.6" customHeight="1" x14ac:dyDescent="0.2">
      <c r="A24" s="18" t="s">
        <v>58</v>
      </c>
      <c r="B24" s="61" t="s">
        <v>790</v>
      </c>
      <c r="C24" s="61" t="s">
        <v>844</v>
      </c>
      <c r="D24" s="65" t="s">
        <v>1123</v>
      </c>
      <c r="E24" s="61"/>
      <c r="F24" s="62" t="s">
        <v>1124</v>
      </c>
      <c r="G24" s="5"/>
      <c r="H24" s="61" t="s">
        <v>517</v>
      </c>
      <c r="I24" s="61" t="s">
        <v>556</v>
      </c>
      <c r="J24" s="65" t="s">
        <v>580</v>
      </c>
      <c r="K24" s="61" t="s">
        <v>761</v>
      </c>
      <c r="L24" s="62" t="s">
        <v>774</v>
      </c>
      <c r="M24" s="5"/>
      <c r="N24" s="62" t="s">
        <v>463</v>
      </c>
      <c r="O24" s="62" t="s">
        <v>317</v>
      </c>
      <c r="P24" s="62" t="s">
        <v>299</v>
      </c>
      <c r="Q24" s="62" t="s">
        <v>237</v>
      </c>
      <c r="R24" s="62" t="s">
        <v>180</v>
      </c>
      <c r="S24" s="62" t="s">
        <v>119</v>
      </c>
    </row>
    <row r="25" spans="1:19" ht="12.6" customHeight="1" x14ac:dyDescent="0.2">
      <c r="A25" s="18" t="s">
        <v>90</v>
      </c>
      <c r="B25" s="61" t="s">
        <v>791</v>
      </c>
      <c r="C25" s="61" t="s">
        <v>81</v>
      </c>
      <c r="D25" s="65" t="s">
        <v>1125</v>
      </c>
      <c r="E25" s="61"/>
      <c r="F25" s="62" t="s">
        <v>1126</v>
      </c>
      <c r="G25" s="1"/>
      <c r="H25" s="61" t="s">
        <v>518</v>
      </c>
      <c r="I25" s="61" t="s">
        <v>557</v>
      </c>
      <c r="J25" s="65" t="s">
        <v>581</v>
      </c>
      <c r="K25" s="61" t="s">
        <v>762</v>
      </c>
      <c r="L25" s="62" t="s">
        <v>775</v>
      </c>
      <c r="M25" s="1"/>
      <c r="N25" s="62" t="s">
        <v>464</v>
      </c>
      <c r="O25" s="62" t="s">
        <v>318</v>
      </c>
      <c r="P25" s="62" t="s">
        <v>300</v>
      </c>
      <c r="Q25" s="62" t="s">
        <v>238</v>
      </c>
      <c r="R25" s="62" t="s">
        <v>181</v>
      </c>
      <c r="S25" s="62" t="s">
        <v>120</v>
      </c>
    </row>
    <row r="26" spans="1:19" ht="12.6" customHeight="1" x14ac:dyDescent="0.2">
      <c r="A26" s="63" t="s">
        <v>30</v>
      </c>
      <c r="B26" s="62" t="s">
        <v>787</v>
      </c>
      <c r="C26" s="62" t="s">
        <v>840</v>
      </c>
      <c r="D26" s="66" t="s">
        <v>1101</v>
      </c>
      <c r="E26" s="62"/>
      <c r="F26" s="62" t="s">
        <v>1102</v>
      </c>
      <c r="G26" s="3"/>
      <c r="H26" s="62" t="s">
        <v>512</v>
      </c>
      <c r="I26" s="62" t="s">
        <v>550</v>
      </c>
      <c r="J26" s="66" t="s">
        <v>575</v>
      </c>
      <c r="K26" s="62" t="s">
        <v>748</v>
      </c>
      <c r="L26" s="62" t="s">
        <v>756</v>
      </c>
      <c r="M26" s="3"/>
      <c r="N26" s="62" t="s">
        <v>458</v>
      </c>
      <c r="O26" s="62" t="s">
        <v>473</v>
      </c>
      <c r="P26" s="62" t="s">
        <v>290</v>
      </c>
      <c r="Q26" s="62" t="s">
        <v>239</v>
      </c>
      <c r="R26" s="62" t="s">
        <v>182</v>
      </c>
      <c r="S26" s="62" t="s">
        <v>129</v>
      </c>
    </row>
    <row r="27" spans="1:19" ht="12.6" customHeight="1" x14ac:dyDescent="0.2">
      <c r="G27" s="102"/>
      <c r="M27" s="102"/>
    </row>
    <row r="28" spans="1:19" s="103" customFormat="1" ht="12.6" customHeight="1" x14ac:dyDescent="0.2">
      <c r="A28" s="96" t="s">
        <v>359</v>
      </c>
    </row>
    <row r="30" spans="1:19" ht="12.6" customHeight="1" x14ac:dyDescent="0.2">
      <c r="A30" s="57"/>
      <c r="B30" s="69" t="s">
        <v>721</v>
      </c>
      <c r="C30" s="69" t="s">
        <v>722</v>
      </c>
      <c r="D30" s="69" t="s">
        <v>723</v>
      </c>
      <c r="E30" s="69" t="s">
        <v>724</v>
      </c>
      <c r="F30" s="60" t="s">
        <v>83</v>
      </c>
      <c r="G30" s="3"/>
      <c r="H30" s="69" t="s">
        <v>479</v>
      </c>
      <c r="I30" s="69" t="s">
        <v>480</v>
      </c>
      <c r="J30" s="69" t="s">
        <v>481</v>
      </c>
      <c r="K30" s="69" t="s">
        <v>482</v>
      </c>
      <c r="L30" s="60" t="s">
        <v>83</v>
      </c>
      <c r="M30" s="3"/>
      <c r="N30" s="60">
        <v>2013</v>
      </c>
      <c r="O30" s="60">
        <v>2012</v>
      </c>
      <c r="P30" s="60">
        <v>2011</v>
      </c>
      <c r="Q30" s="60">
        <v>2010</v>
      </c>
      <c r="R30" s="60">
        <v>2009</v>
      </c>
      <c r="S30" s="60">
        <v>2008</v>
      </c>
    </row>
    <row r="31" spans="1:19" ht="12.6" customHeight="1" x14ac:dyDescent="0.2">
      <c r="A31" s="18" t="s">
        <v>32</v>
      </c>
      <c r="B31" s="64" t="s">
        <v>490</v>
      </c>
      <c r="C31" s="61" t="s">
        <v>368</v>
      </c>
      <c r="D31" s="61" t="s">
        <v>368</v>
      </c>
      <c r="E31" s="61"/>
      <c r="F31" s="62" t="s">
        <v>834</v>
      </c>
      <c r="G31" s="5"/>
      <c r="H31" s="64" t="s">
        <v>312</v>
      </c>
      <c r="I31" s="61" t="s">
        <v>71</v>
      </c>
      <c r="J31" s="61" t="s">
        <v>518</v>
      </c>
      <c r="K31" s="61" t="s">
        <v>70</v>
      </c>
      <c r="L31" s="62" t="s">
        <v>352</v>
      </c>
      <c r="M31" s="5"/>
      <c r="N31" s="62" t="s">
        <v>293</v>
      </c>
      <c r="O31" s="62" t="s">
        <v>197</v>
      </c>
      <c r="P31" s="62" t="s">
        <v>266</v>
      </c>
      <c r="Q31" s="62" t="s">
        <v>212</v>
      </c>
      <c r="R31" s="62" t="s">
        <v>157</v>
      </c>
      <c r="S31" s="62" t="s">
        <v>101</v>
      </c>
    </row>
    <row r="32" spans="1:19" ht="12.6" customHeight="1" x14ac:dyDescent="0.2">
      <c r="A32" s="18" t="s">
        <v>57</v>
      </c>
      <c r="B32" s="64" t="s">
        <v>735</v>
      </c>
      <c r="C32" s="61" t="s">
        <v>821</v>
      </c>
      <c r="D32" s="61" t="s">
        <v>1010</v>
      </c>
      <c r="E32" s="61"/>
      <c r="F32" s="62" t="s">
        <v>1127</v>
      </c>
      <c r="G32" s="1"/>
      <c r="H32" s="64" t="s">
        <v>496</v>
      </c>
      <c r="I32" s="61" t="s">
        <v>539</v>
      </c>
      <c r="J32" s="61" t="s">
        <v>601</v>
      </c>
      <c r="K32" s="61" t="s">
        <v>635</v>
      </c>
      <c r="L32" s="62" t="s">
        <v>636</v>
      </c>
      <c r="M32" s="1"/>
      <c r="N32" s="62" t="s">
        <v>446</v>
      </c>
      <c r="O32" s="62" t="s">
        <v>335</v>
      </c>
      <c r="P32" s="62" t="s">
        <v>261</v>
      </c>
      <c r="Q32" s="62" t="s">
        <v>213</v>
      </c>
      <c r="R32" s="62" t="s">
        <v>158</v>
      </c>
      <c r="S32" s="62" t="s">
        <v>102</v>
      </c>
    </row>
    <row r="33" spans="1:19" ht="12.6" customHeight="1" x14ac:dyDescent="0.2">
      <c r="A33" s="18" t="s">
        <v>12</v>
      </c>
      <c r="B33" s="64" t="s">
        <v>546</v>
      </c>
      <c r="C33" s="61" t="s">
        <v>805</v>
      </c>
      <c r="D33" s="61" t="s">
        <v>1128</v>
      </c>
      <c r="E33" s="61"/>
      <c r="F33" s="62" t="s">
        <v>1129</v>
      </c>
      <c r="G33" s="5"/>
      <c r="H33" s="64" t="s">
        <v>499</v>
      </c>
      <c r="I33" s="61" t="s">
        <v>104</v>
      </c>
      <c r="J33" s="61" t="s">
        <v>602</v>
      </c>
      <c r="K33" s="61" t="s">
        <v>637</v>
      </c>
      <c r="L33" s="62" t="s">
        <v>638</v>
      </c>
      <c r="M33" s="5"/>
      <c r="N33" s="62" t="s">
        <v>447</v>
      </c>
      <c r="O33" s="62" t="s">
        <v>336</v>
      </c>
      <c r="P33" s="62" t="s">
        <v>262</v>
      </c>
      <c r="Q33" s="62" t="s">
        <v>214</v>
      </c>
      <c r="R33" s="62" t="s">
        <v>159</v>
      </c>
      <c r="S33" s="62" t="s">
        <v>103</v>
      </c>
    </row>
    <row r="34" spans="1:19" ht="12.6" customHeight="1" x14ac:dyDescent="0.2">
      <c r="A34" s="18" t="s">
        <v>45</v>
      </c>
      <c r="B34" s="64" t="s">
        <v>70</v>
      </c>
      <c r="C34" s="61" t="s">
        <v>71</v>
      </c>
      <c r="D34" s="61" t="s">
        <v>70</v>
      </c>
      <c r="E34" s="61"/>
      <c r="F34" s="62" t="s">
        <v>71</v>
      </c>
      <c r="G34" s="1"/>
      <c r="H34" s="64" t="s">
        <v>70</v>
      </c>
      <c r="I34" s="61" t="s">
        <v>70</v>
      </c>
      <c r="J34" s="61" t="s">
        <v>293</v>
      </c>
      <c r="K34" s="61" t="s">
        <v>70</v>
      </c>
      <c r="L34" s="62" t="s">
        <v>293</v>
      </c>
      <c r="M34" s="1"/>
      <c r="N34" s="62" t="s">
        <v>79</v>
      </c>
      <c r="O34" s="62" t="s">
        <v>70</v>
      </c>
      <c r="P34" s="62" t="s">
        <v>79</v>
      </c>
      <c r="Q34" s="62" t="s">
        <v>196</v>
      </c>
      <c r="R34" s="62" t="s">
        <v>79</v>
      </c>
      <c r="S34" s="62" t="s">
        <v>104</v>
      </c>
    </row>
    <row r="35" spans="1:19" ht="12.6" customHeight="1" x14ac:dyDescent="0.2">
      <c r="A35" s="18" t="s">
        <v>58</v>
      </c>
      <c r="B35" s="64" t="s">
        <v>736</v>
      </c>
      <c r="C35" s="61" t="s">
        <v>822</v>
      </c>
      <c r="D35" s="61" t="s">
        <v>1130</v>
      </c>
      <c r="E35" s="61"/>
      <c r="F35" s="62" t="s">
        <v>1131</v>
      </c>
      <c r="G35" s="3"/>
      <c r="H35" s="64" t="s">
        <v>500</v>
      </c>
      <c r="I35" s="61" t="s">
        <v>540</v>
      </c>
      <c r="J35" s="61" t="s">
        <v>603</v>
      </c>
      <c r="K35" s="61" t="s">
        <v>639</v>
      </c>
      <c r="L35" s="62" t="s">
        <v>640</v>
      </c>
      <c r="M35" s="3"/>
      <c r="N35" s="62" t="s">
        <v>448</v>
      </c>
      <c r="O35" s="62" t="s">
        <v>337</v>
      </c>
      <c r="P35" s="62" t="s">
        <v>263</v>
      </c>
      <c r="Q35" s="62" t="s">
        <v>215</v>
      </c>
      <c r="R35" s="62" t="s">
        <v>160</v>
      </c>
      <c r="S35" s="62" t="s">
        <v>105</v>
      </c>
    </row>
    <row r="36" spans="1:19" ht="12.6" customHeight="1" x14ac:dyDescent="0.2">
      <c r="A36" s="18" t="s">
        <v>90</v>
      </c>
      <c r="B36" s="64" t="s">
        <v>737</v>
      </c>
      <c r="C36" s="61" t="s">
        <v>823</v>
      </c>
      <c r="D36" s="61" t="s">
        <v>604</v>
      </c>
      <c r="E36" s="61"/>
      <c r="F36" s="62" t="s">
        <v>1132</v>
      </c>
      <c r="G36" s="3"/>
      <c r="H36" s="64" t="s">
        <v>501</v>
      </c>
      <c r="I36" s="61" t="s">
        <v>541</v>
      </c>
      <c r="J36" s="61" t="s">
        <v>604</v>
      </c>
      <c r="K36" s="61" t="s">
        <v>641</v>
      </c>
      <c r="L36" s="62" t="s">
        <v>642</v>
      </c>
      <c r="M36" s="3"/>
      <c r="N36" s="62" t="s">
        <v>450</v>
      </c>
      <c r="O36" s="62" t="s">
        <v>338</v>
      </c>
      <c r="P36" s="62" t="s">
        <v>264</v>
      </c>
      <c r="Q36" s="62" t="s">
        <v>216</v>
      </c>
      <c r="R36" s="62" t="s">
        <v>161</v>
      </c>
      <c r="S36" s="62" t="s">
        <v>106</v>
      </c>
    </row>
    <row r="37" spans="1:19" ht="12.6" customHeight="1" x14ac:dyDescent="0.2">
      <c r="A37" s="63" t="s">
        <v>30</v>
      </c>
      <c r="B37" s="62" t="s">
        <v>738</v>
      </c>
      <c r="C37" s="62" t="s">
        <v>824</v>
      </c>
      <c r="D37" s="62" t="s">
        <v>1133</v>
      </c>
      <c r="E37" s="62"/>
      <c r="F37" s="62" t="s">
        <v>1134</v>
      </c>
      <c r="G37" s="5"/>
      <c r="H37" s="62" t="s">
        <v>502</v>
      </c>
      <c r="I37" s="62" t="s">
        <v>542</v>
      </c>
      <c r="J37" s="62" t="s">
        <v>605</v>
      </c>
      <c r="K37" s="62" t="s">
        <v>643</v>
      </c>
      <c r="L37" s="62" t="s">
        <v>644</v>
      </c>
      <c r="M37" s="5"/>
      <c r="N37" s="62" t="s">
        <v>451</v>
      </c>
      <c r="O37" s="62" t="s">
        <v>339</v>
      </c>
      <c r="P37" s="62" t="s">
        <v>265</v>
      </c>
      <c r="Q37" s="62" t="s">
        <v>217</v>
      </c>
      <c r="R37" s="62" t="s">
        <v>162</v>
      </c>
      <c r="S37" s="62" t="s">
        <v>107</v>
      </c>
    </row>
    <row r="38" spans="1:19" ht="12.6" customHeight="1" x14ac:dyDescent="0.2">
      <c r="P38" s="104"/>
      <c r="Q38" s="147"/>
      <c r="R38" s="147"/>
      <c r="S38" s="147"/>
    </row>
    <row r="39" spans="1:19" ht="12.6" customHeight="1" x14ac:dyDescent="0.2">
      <c r="A39" s="96" t="s">
        <v>360</v>
      </c>
      <c r="P39" s="104"/>
      <c r="Q39" s="147"/>
      <c r="R39" s="147"/>
      <c r="S39" s="147"/>
    </row>
    <row r="40" spans="1:19" ht="12.6" customHeight="1" x14ac:dyDescent="0.2">
      <c r="P40" s="104"/>
      <c r="Q40" s="147"/>
      <c r="R40" s="147"/>
      <c r="S40" s="147"/>
    </row>
    <row r="41" spans="1:19" ht="12.6" customHeight="1" x14ac:dyDescent="0.2">
      <c r="A41" s="57"/>
      <c r="B41" s="69" t="s">
        <v>721</v>
      </c>
      <c r="C41" s="69" t="s">
        <v>722</v>
      </c>
      <c r="D41" s="69" t="s">
        <v>723</v>
      </c>
      <c r="E41" s="69" t="s">
        <v>724</v>
      </c>
      <c r="F41" s="60" t="s">
        <v>83</v>
      </c>
      <c r="G41" s="3"/>
      <c r="H41" s="69" t="s">
        <v>479</v>
      </c>
      <c r="I41" s="69" t="s">
        <v>480</v>
      </c>
      <c r="J41" s="69" t="s">
        <v>481</v>
      </c>
      <c r="K41" s="69" t="s">
        <v>482</v>
      </c>
      <c r="L41" s="60" t="s">
        <v>83</v>
      </c>
      <c r="M41" s="3"/>
      <c r="N41" s="60">
        <v>2013</v>
      </c>
      <c r="O41" s="60">
        <v>2012</v>
      </c>
      <c r="P41" s="60">
        <v>2011</v>
      </c>
      <c r="Q41" s="60">
        <v>2010</v>
      </c>
      <c r="R41" s="60">
        <v>2009</v>
      </c>
      <c r="S41" s="60">
        <v>2008</v>
      </c>
    </row>
    <row r="42" spans="1:19" ht="12.6" customHeight="1" x14ac:dyDescent="0.2">
      <c r="A42" s="18" t="s">
        <v>32</v>
      </c>
      <c r="B42" s="67" t="s">
        <v>368</v>
      </c>
      <c r="C42" s="61" t="s">
        <v>368</v>
      </c>
      <c r="D42" s="61" t="s">
        <v>71</v>
      </c>
      <c r="E42" s="61"/>
      <c r="F42" s="62" t="s">
        <v>293</v>
      </c>
      <c r="G42" s="3"/>
      <c r="H42" s="67" t="s">
        <v>489</v>
      </c>
      <c r="I42" s="61" t="s">
        <v>312</v>
      </c>
      <c r="J42" s="61" t="s">
        <v>70</v>
      </c>
      <c r="K42" s="61" t="s">
        <v>266</v>
      </c>
      <c r="L42" s="62" t="s">
        <v>806</v>
      </c>
      <c r="M42" s="3"/>
      <c r="N42" s="62" t="s">
        <v>373</v>
      </c>
      <c r="O42" s="62" t="s">
        <v>982</v>
      </c>
      <c r="P42" s="62" t="s">
        <v>255</v>
      </c>
      <c r="Q42" s="62" t="s">
        <v>222</v>
      </c>
      <c r="R42" s="62" t="s">
        <v>983</v>
      </c>
      <c r="S42" s="62" t="s">
        <v>984</v>
      </c>
    </row>
    <row r="43" spans="1:19" ht="12.6" customHeight="1" x14ac:dyDescent="0.2">
      <c r="A43" s="18" t="s">
        <v>57</v>
      </c>
      <c r="B43" s="64" t="s">
        <v>950</v>
      </c>
      <c r="C43" s="61" t="s">
        <v>951</v>
      </c>
      <c r="D43" s="61" t="s">
        <v>952</v>
      </c>
      <c r="E43" s="61"/>
      <c r="F43" s="62" t="s">
        <v>960</v>
      </c>
      <c r="G43" s="3"/>
      <c r="H43" s="64" t="s">
        <v>964</v>
      </c>
      <c r="I43" s="61" t="s">
        <v>965</v>
      </c>
      <c r="J43" s="61" t="s">
        <v>966</v>
      </c>
      <c r="K43" s="61" t="s">
        <v>967</v>
      </c>
      <c r="L43" s="62" t="s">
        <v>968</v>
      </c>
      <c r="M43" s="3"/>
      <c r="N43" s="62" t="s">
        <v>985</v>
      </c>
      <c r="O43" s="62" t="s">
        <v>986</v>
      </c>
      <c r="P43" s="62" t="s">
        <v>987</v>
      </c>
      <c r="Q43" s="62" t="s">
        <v>988</v>
      </c>
      <c r="R43" s="62" t="s">
        <v>989</v>
      </c>
      <c r="S43" s="62" t="s">
        <v>990</v>
      </c>
    </row>
    <row r="44" spans="1:19" ht="12.6" customHeight="1" x14ac:dyDescent="0.2">
      <c r="A44" s="18" t="s">
        <v>12</v>
      </c>
      <c r="B44" s="67" t="s">
        <v>807</v>
      </c>
      <c r="C44" s="61" t="s">
        <v>953</v>
      </c>
      <c r="D44" s="61" t="s">
        <v>954</v>
      </c>
      <c r="E44" s="61"/>
      <c r="F44" s="62" t="s">
        <v>961</v>
      </c>
      <c r="G44" s="3"/>
      <c r="H44" s="67" t="s">
        <v>969</v>
      </c>
      <c r="I44" s="61" t="s">
        <v>970</v>
      </c>
      <c r="J44" s="61" t="s">
        <v>565</v>
      </c>
      <c r="K44" s="61" t="s">
        <v>971</v>
      </c>
      <c r="L44" s="62" t="s">
        <v>972</v>
      </c>
      <c r="M44" s="3"/>
      <c r="N44" s="62" t="s">
        <v>991</v>
      </c>
      <c r="O44" s="62" t="s">
        <v>992</v>
      </c>
      <c r="P44" s="62" t="s">
        <v>993</v>
      </c>
      <c r="Q44" s="62" t="s">
        <v>994</v>
      </c>
      <c r="R44" s="62" t="s">
        <v>995</v>
      </c>
      <c r="S44" s="62" t="s">
        <v>996</v>
      </c>
    </row>
    <row r="45" spans="1:19" ht="12.6" customHeight="1" x14ac:dyDescent="0.2">
      <c r="A45" s="18" t="s">
        <v>45</v>
      </c>
      <c r="B45" s="67" t="s">
        <v>70</v>
      </c>
      <c r="C45" s="61" t="s">
        <v>70</v>
      </c>
      <c r="D45" s="61" t="s">
        <v>79</v>
      </c>
      <c r="E45" s="61"/>
      <c r="F45" s="62" t="s">
        <v>79</v>
      </c>
      <c r="G45" s="3"/>
      <c r="H45" s="67" t="s">
        <v>70</v>
      </c>
      <c r="I45" s="61" t="s">
        <v>70</v>
      </c>
      <c r="J45" s="61" t="s">
        <v>70</v>
      </c>
      <c r="K45" s="61" t="s">
        <v>70</v>
      </c>
      <c r="L45" s="62" t="s">
        <v>70</v>
      </c>
      <c r="M45" s="3"/>
      <c r="N45" s="62" t="s">
        <v>76</v>
      </c>
      <c r="O45" s="62" t="s">
        <v>70</v>
      </c>
      <c r="P45" s="62" t="s">
        <v>79</v>
      </c>
      <c r="Q45" s="62" t="s">
        <v>193</v>
      </c>
      <c r="R45" s="62" t="s">
        <v>147</v>
      </c>
      <c r="S45" s="62" t="s">
        <v>70</v>
      </c>
    </row>
    <row r="46" spans="1:19" ht="12.6" customHeight="1" x14ac:dyDescent="0.2">
      <c r="A46" s="18" t="s">
        <v>58</v>
      </c>
      <c r="B46" s="67" t="s">
        <v>955</v>
      </c>
      <c r="C46" s="61" t="s">
        <v>956</v>
      </c>
      <c r="D46" s="61" t="s">
        <v>957</v>
      </c>
      <c r="E46" s="61"/>
      <c r="F46" s="62" t="s">
        <v>962</v>
      </c>
      <c r="G46" s="3"/>
      <c r="H46" s="67" t="s">
        <v>973</v>
      </c>
      <c r="I46" s="61" t="s">
        <v>974</v>
      </c>
      <c r="J46" s="61" t="s">
        <v>975</v>
      </c>
      <c r="K46" s="61" t="s">
        <v>976</v>
      </c>
      <c r="L46" s="62" t="s">
        <v>977</v>
      </c>
      <c r="M46" s="3"/>
      <c r="N46" s="62" t="s">
        <v>997</v>
      </c>
      <c r="O46" s="62" t="s">
        <v>998</v>
      </c>
      <c r="P46" s="62" t="s">
        <v>999</v>
      </c>
      <c r="Q46" s="62" t="s">
        <v>1000</v>
      </c>
      <c r="R46" s="62" t="s">
        <v>1001</v>
      </c>
      <c r="S46" s="62" t="s">
        <v>1002</v>
      </c>
    </row>
    <row r="47" spans="1:19" ht="12.6" customHeight="1" x14ac:dyDescent="0.2">
      <c r="A47" s="18" t="s">
        <v>90</v>
      </c>
      <c r="B47" s="67" t="s">
        <v>591</v>
      </c>
      <c r="C47" s="61" t="s">
        <v>958</v>
      </c>
      <c r="D47" s="61" t="s">
        <v>959</v>
      </c>
      <c r="E47" s="61"/>
      <c r="F47" s="62" t="s">
        <v>963</v>
      </c>
      <c r="G47" s="5"/>
      <c r="H47" s="67" t="s">
        <v>978</v>
      </c>
      <c r="I47" s="61" t="s">
        <v>979</v>
      </c>
      <c r="J47" s="61" t="s">
        <v>980</v>
      </c>
      <c r="K47" s="61" t="s">
        <v>981</v>
      </c>
      <c r="L47" s="62" t="s">
        <v>556</v>
      </c>
      <c r="M47" s="5"/>
      <c r="N47" s="62" t="s">
        <v>1003</v>
      </c>
      <c r="O47" s="62" t="s">
        <v>1004</v>
      </c>
      <c r="P47" s="62" t="s">
        <v>1005</v>
      </c>
      <c r="Q47" s="62" t="s">
        <v>1006</v>
      </c>
      <c r="R47" s="62" t="s">
        <v>1007</v>
      </c>
      <c r="S47" s="62" t="s">
        <v>1008</v>
      </c>
    </row>
    <row r="48" spans="1:19" ht="12.6" customHeight="1" x14ac:dyDescent="0.2">
      <c r="A48" s="63" t="s">
        <v>30</v>
      </c>
      <c r="B48" s="62" t="s">
        <v>858</v>
      </c>
      <c r="C48" s="62" t="s">
        <v>859</v>
      </c>
      <c r="D48" s="62" t="s">
        <v>860</v>
      </c>
      <c r="E48" s="62"/>
      <c r="F48" s="62" t="s">
        <v>868</v>
      </c>
      <c r="G48" s="70"/>
      <c r="H48" s="62" t="s">
        <v>892</v>
      </c>
      <c r="I48" s="62" t="s">
        <v>893</v>
      </c>
      <c r="J48" s="62" t="s">
        <v>894</v>
      </c>
      <c r="K48" s="62" t="s">
        <v>895</v>
      </c>
      <c r="L48" s="62" t="s">
        <v>896</v>
      </c>
      <c r="M48" s="70"/>
      <c r="N48" s="62" t="s">
        <v>937</v>
      </c>
      <c r="O48" s="62" t="s">
        <v>938</v>
      </c>
      <c r="P48" s="62" t="s">
        <v>939</v>
      </c>
      <c r="Q48" s="62" t="s">
        <v>940</v>
      </c>
      <c r="R48" s="62" t="s">
        <v>941</v>
      </c>
      <c r="S48" s="62" t="s">
        <v>942</v>
      </c>
    </row>
    <row r="50" spans="1:19" ht="12.6" customHeight="1" x14ac:dyDescent="0.2">
      <c r="A50" s="96" t="s">
        <v>361</v>
      </c>
    </row>
    <row r="52" spans="1:19" ht="12.6" customHeight="1" x14ac:dyDescent="0.2">
      <c r="A52" s="57"/>
      <c r="B52" s="69" t="s">
        <v>721</v>
      </c>
      <c r="C52" s="69" t="s">
        <v>722</v>
      </c>
      <c r="D52" s="69" t="s">
        <v>723</v>
      </c>
      <c r="E52" s="69" t="s">
        <v>724</v>
      </c>
      <c r="F52" s="60" t="s">
        <v>83</v>
      </c>
      <c r="G52" s="3"/>
      <c r="H52" s="69" t="s">
        <v>479</v>
      </c>
      <c r="I52" s="69" t="s">
        <v>480</v>
      </c>
      <c r="J52" s="69" t="s">
        <v>481</v>
      </c>
      <c r="K52" s="69" t="s">
        <v>482</v>
      </c>
      <c r="L52" s="60" t="s">
        <v>83</v>
      </c>
      <c r="M52" s="3"/>
      <c r="N52" s="60">
        <v>2013</v>
      </c>
      <c r="O52" s="60">
        <v>2012</v>
      </c>
      <c r="P52" s="60">
        <v>2011</v>
      </c>
      <c r="Q52" s="60">
        <v>2010</v>
      </c>
      <c r="R52" s="60">
        <v>2009</v>
      </c>
      <c r="S52" s="60">
        <v>2008</v>
      </c>
    </row>
    <row r="53" spans="1:19" ht="12.6" customHeight="1" x14ac:dyDescent="0.2">
      <c r="A53" s="18" t="s">
        <v>32</v>
      </c>
      <c r="B53" s="61" t="s">
        <v>770</v>
      </c>
      <c r="C53" s="61" t="s">
        <v>834</v>
      </c>
      <c r="D53" s="65" t="s">
        <v>79</v>
      </c>
      <c r="E53" s="61"/>
      <c r="F53" s="62" t="s">
        <v>1082</v>
      </c>
      <c r="G53" s="5"/>
      <c r="H53" s="61" t="s">
        <v>486</v>
      </c>
      <c r="I53" s="61" t="s">
        <v>531</v>
      </c>
      <c r="J53" s="65" t="s">
        <v>70</v>
      </c>
      <c r="K53" s="61" t="s">
        <v>591</v>
      </c>
      <c r="L53" s="62" t="s">
        <v>619</v>
      </c>
      <c r="M53" s="5"/>
      <c r="N53" s="62" t="s">
        <v>372</v>
      </c>
      <c r="O53" s="62" t="s">
        <v>68</v>
      </c>
      <c r="P53" s="62" t="s">
        <v>68</v>
      </c>
      <c r="Q53" s="62" t="s">
        <v>68</v>
      </c>
      <c r="R53" s="62" t="s">
        <v>68</v>
      </c>
      <c r="S53" s="62" t="s">
        <v>68</v>
      </c>
    </row>
    <row r="54" spans="1:19" ht="12.6" customHeight="1" x14ac:dyDescent="0.2">
      <c r="A54" s="18" t="s">
        <v>57</v>
      </c>
      <c r="B54" s="61" t="s">
        <v>76</v>
      </c>
      <c r="C54" s="61" t="s">
        <v>368</v>
      </c>
      <c r="D54" s="65" t="s">
        <v>70</v>
      </c>
      <c r="E54" s="61"/>
      <c r="F54" s="62" t="s">
        <v>365</v>
      </c>
      <c r="G54" s="1"/>
      <c r="H54" s="61" t="s">
        <v>487</v>
      </c>
      <c r="I54" s="61" t="s">
        <v>79</v>
      </c>
      <c r="J54" s="65" t="s">
        <v>591</v>
      </c>
      <c r="K54" s="61" t="s">
        <v>364</v>
      </c>
      <c r="L54" s="62" t="s">
        <v>620</v>
      </c>
      <c r="M54" s="1"/>
      <c r="N54" s="62" t="s">
        <v>365</v>
      </c>
      <c r="O54" s="62" t="s">
        <v>68</v>
      </c>
      <c r="P54" s="62" t="s">
        <v>68</v>
      </c>
      <c r="Q54" s="62" t="s">
        <v>68</v>
      </c>
      <c r="R54" s="62" t="s">
        <v>68</v>
      </c>
      <c r="S54" s="62" t="s">
        <v>68</v>
      </c>
    </row>
    <row r="55" spans="1:19" ht="12.6" customHeight="1" x14ac:dyDescent="0.2">
      <c r="A55" s="18" t="s">
        <v>12</v>
      </c>
      <c r="B55" s="61" t="s">
        <v>745</v>
      </c>
      <c r="C55" s="61" t="s">
        <v>835</v>
      </c>
      <c r="D55" s="65" t="s">
        <v>295</v>
      </c>
      <c r="E55" s="61"/>
      <c r="F55" s="62" t="s">
        <v>842</v>
      </c>
      <c r="G55" s="5"/>
      <c r="H55" s="61" t="s">
        <v>0</v>
      </c>
      <c r="I55" s="61" t="s">
        <v>367</v>
      </c>
      <c r="J55" s="65" t="s">
        <v>592</v>
      </c>
      <c r="K55" s="61" t="s">
        <v>621</v>
      </c>
      <c r="L55" s="62" t="s">
        <v>622</v>
      </c>
      <c r="M55" s="5"/>
      <c r="N55" s="62" t="s">
        <v>437</v>
      </c>
      <c r="O55" s="62" t="s">
        <v>68</v>
      </c>
      <c r="P55" s="62" t="s">
        <v>68</v>
      </c>
      <c r="Q55" s="62" t="s">
        <v>68</v>
      </c>
      <c r="R55" s="62" t="s">
        <v>68</v>
      </c>
      <c r="S55" s="62" t="s">
        <v>68</v>
      </c>
    </row>
    <row r="56" spans="1:19" ht="12.6" customHeight="1" x14ac:dyDescent="0.2">
      <c r="A56" s="18" t="s">
        <v>45</v>
      </c>
      <c r="B56" s="61" t="s">
        <v>70</v>
      </c>
      <c r="C56" s="61" t="s">
        <v>70</v>
      </c>
      <c r="D56" s="65" t="s">
        <v>70</v>
      </c>
      <c r="E56" s="61"/>
      <c r="F56" s="62" t="s">
        <v>70</v>
      </c>
      <c r="G56" s="1"/>
      <c r="H56" s="61" t="s">
        <v>70</v>
      </c>
      <c r="I56" s="61" t="s">
        <v>70</v>
      </c>
      <c r="J56" s="65" t="s">
        <v>70</v>
      </c>
      <c r="K56" s="61" t="s">
        <v>70</v>
      </c>
      <c r="L56" s="62" t="s">
        <v>70</v>
      </c>
      <c r="M56" s="1"/>
      <c r="N56" s="62" t="s">
        <v>70</v>
      </c>
      <c r="O56" s="62" t="s">
        <v>68</v>
      </c>
      <c r="P56" s="62" t="s">
        <v>68</v>
      </c>
      <c r="Q56" s="62" t="s">
        <v>68</v>
      </c>
      <c r="R56" s="62" t="s">
        <v>68</v>
      </c>
      <c r="S56" s="62" t="s">
        <v>68</v>
      </c>
    </row>
    <row r="57" spans="1:19" ht="12.6" customHeight="1" x14ac:dyDescent="0.2">
      <c r="A57" s="18" t="s">
        <v>33</v>
      </c>
      <c r="B57" s="61" t="s">
        <v>800</v>
      </c>
      <c r="C57" s="61" t="s">
        <v>836</v>
      </c>
      <c r="D57" s="65" t="s">
        <v>70</v>
      </c>
      <c r="E57" s="61"/>
      <c r="F57" s="62" t="s">
        <v>1083</v>
      </c>
      <c r="G57" s="3"/>
      <c r="H57" s="61" t="s">
        <v>488</v>
      </c>
      <c r="I57" s="61" t="s">
        <v>532</v>
      </c>
      <c r="J57" s="65" t="s">
        <v>593</v>
      </c>
      <c r="K57" s="61" t="s">
        <v>70</v>
      </c>
      <c r="L57" s="62" t="s">
        <v>594</v>
      </c>
      <c r="M57" s="3"/>
      <c r="N57" s="62" t="s">
        <v>438</v>
      </c>
      <c r="O57" s="62" t="s">
        <v>68</v>
      </c>
      <c r="P57" s="62" t="s">
        <v>68</v>
      </c>
      <c r="Q57" s="62" t="s">
        <v>68</v>
      </c>
      <c r="R57" s="62" t="s">
        <v>68</v>
      </c>
      <c r="S57" s="62" t="s">
        <v>68</v>
      </c>
    </row>
    <row r="58" spans="1:19" ht="12.6" customHeight="1" x14ac:dyDescent="0.2">
      <c r="A58" s="18" t="s">
        <v>703</v>
      </c>
      <c r="B58" s="61" t="s">
        <v>518</v>
      </c>
      <c r="C58" s="61" t="s">
        <v>254</v>
      </c>
      <c r="D58" s="65" t="s">
        <v>70</v>
      </c>
      <c r="E58" s="61"/>
      <c r="F58" s="62" t="s">
        <v>1084</v>
      </c>
      <c r="G58" s="3"/>
      <c r="H58" s="61" t="s">
        <v>352</v>
      </c>
      <c r="I58" s="61" t="s">
        <v>137</v>
      </c>
      <c r="J58" s="65" t="s">
        <v>70</v>
      </c>
      <c r="K58" s="61" t="s">
        <v>76</v>
      </c>
      <c r="L58" s="62" t="s">
        <v>623</v>
      </c>
      <c r="M58" s="3"/>
      <c r="N58" s="62" t="s">
        <v>309</v>
      </c>
      <c r="O58" s="62" t="s">
        <v>68</v>
      </c>
      <c r="P58" s="62" t="s">
        <v>68</v>
      </c>
      <c r="Q58" s="62" t="s">
        <v>68</v>
      </c>
      <c r="R58" s="62" t="s">
        <v>68</v>
      </c>
      <c r="S58" s="62" t="s">
        <v>68</v>
      </c>
    </row>
    <row r="59" spans="1:19" ht="12.6" customHeight="1" x14ac:dyDescent="0.2">
      <c r="A59" s="63" t="s">
        <v>30</v>
      </c>
      <c r="B59" s="62" t="s">
        <v>799</v>
      </c>
      <c r="C59" s="62" t="s">
        <v>831</v>
      </c>
      <c r="D59" s="62" t="s">
        <v>949</v>
      </c>
      <c r="E59" s="62"/>
      <c r="F59" s="62" t="s">
        <v>1080</v>
      </c>
      <c r="G59" s="5"/>
      <c r="H59" s="62" t="s">
        <v>484</v>
      </c>
      <c r="I59" s="62" t="s">
        <v>528</v>
      </c>
      <c r="J59" s="62" t="s">
        <v>589</v>
      </c>
      <c r="K59" s="62" t="s">
        <v>613</v>
      </c>
      <c r="L59" s="62" t="s">
        <v>617</v>
      </c>
      <c r="M59" s="5"/>
      <c r="N59" s="62" t="s">
        <v>439</v>
      </c>
      <c r="O59" s="62" t="s">
        <v>68</v>
      </c>
      <c r="P59" s="62" t="s">
        <v>68</v>
      </c>
      <c r="Q59" s="62" t="s">
        <v>68</v>
      </c>
      <c r="R59" s="62" t="s">
        <v>68</v>
      </c>
      <c r="S59" s="62" t="s">
        <v>68</v>
      </c>
    </row>
    <row r="61" spans="1:19" ht="12.6" customHeight="1" x14ac:dyDescent="0.2">
      <c r="A61" s="96" t="s">
        <v>684</v>
      </c>
    </row>
    <row r="63" spans="1:19" ht="12.6" customHeight="1" x14ac:dyDescent="0.2">
      <c r="A63" s="57"/>
      <c r="B63" s="69" t="s">
        <v>721</v>
      </c>
      <c r="C63" s="69" t="s">
        <v>722</v>
      </c>
      <c r="D63" s="69" t="s">
        <v>723</v>
      </c>
      <c r="E63" s="69" t="s">
        <v>724</v>
      </c>
      <c r="F63" s="60" t="s">
        <v>83</v>
      </c>
      <c r="G63" s="3"/>
      <c r="H63" s="69" t="s">
        <v>479</v>
      </c>
      <c r="I63" s="69" t="s">
        <v>480</v>
      </c>
      <c r="J63" s="69" t="s">
        <v>481</v>
      </c>
      <c r="K63" s="69" t="s">
        <v>482</v>
      </c>
      <c r="L63" s="60" t="s">
        <v>83</v>
      </c>
      <c r="M63" s="3"/>
      <c r="N63" s="60">
        <v>2013</v>
      </c>
      <c r="O63" s="60">
        <v>2012</v>
      </c>
      <c r="P63" s="60">
        <v>2011</v>
      </c>
      <c r="Q63" s="60">
        <v>2010</v>
      </c>
      <c r="R63" s="60">
        <v>2009</v>
      </c>
      <c r="S63" s="60">
        <v>2008</v>
      </c>
    </row>
    <row r="64" spans="1:19" ht="12.6" customHeight="1" x14ac:dyDescent="0.2">
      <c r="A64" s="18" t="s">
        <v>32</v>
      </c>
      <c r="B64" s="61" t="s">
        <v>70</v>
      </c>
      <c r="C64" s="61" t="s">
        <v>70</v>
      </c>
      <c r="D64" s="65" t="s">
        <v>71</v>
      </c>
      <c r="E64" s="61"/>
      <c r="F64" s="62" t="s">
        <v>71</v>
      </c>
      <c r="G64" s="5"/>
      <c r="H64" s="61" t="s">
        <v>71</v>
      </c>
      <c r="I64" s="61" t="s">
        <v>70</v>
      </c>
      <c r="J64" s="65" t="s">
        <v>70</v>
      </c>
      <c r="K64" s="61" t="s">
        <v>70</v>
      </c>
      <c r="L64" s="62" t="s">
        <v>71</v>
      </c>
      <c r="M64" s="5"/>
      <c r="N64" s="62" t="s">
        <v>368</v>
      </c>
      <c r="O64" s="62" t="s">
        <v>319</v>
      </c>
      <c r="P64" s="62" t="s">
        <v>306</v>
      </c>
      <c r="Q64" s="62" t="s">
        <v>225</v>
      </c>
      <c r="R64" s="62" t="s">
        <v>183</v>
      </c>
      <c r="S64" s="62" t="s">
        <v>121</v>
      </c>
    </row>
    <row r="65" spans="1:19" ht="12.6" customHeight="1" x14ac:dyDescent="0.2">
      <c r="A65" s="18" t="s">
        <v>45</v>
      </c>
      <c r="B65" s="61" t="s">
        <v>70</v>
      </c>
      <c r="C65" s="61" t="s">
        <v>70</v>
      </c>
      <c r="D65" s="65" t="s">
        <v>70</v>
      </c>
      <c r="E65" s="61"/>
      <c r="F65" s="62" t="s">
        <v>70</v>
      </c>
      <c r="G65" s="1"/>
      <c r="H65" s="61" t="s">
        <v>70</v>
      </c>
      <c r="I65" s="61" t="s">
        <v>348</v>
      </c>
      <c r="J65" s="65" t="s">
        <v>70</v>
      </c>
      <c r="K65" s="61" t="s">
        <v>518</v>
      </c>
      <c r="L65" s="62" t="s">
        <v>531</v>
      </c>
      <c r="M65" s="1"/>
      <c r="N65" s="62" t="s">
        <v>70</v>
      </c>
      <c r="O65" s="62" t="s">
        <v>70</v>
      </c>
      <c r="P65" s="62" t="s">
        <v>70</v>
      </c>
      <c r="Q65" s="62" t="s">
        <v>198</v>
      </c>
      <c r="R65" s="62" t="s">
        <v>184</v>
      </c>
      <c r="S65" s="62" t="s">
        <v>122</v>
      </c>
    </row>
    <row r="66" spans="1:19" ht="12.6" customHeight="1" x14ac:dyDescent="0.2">
      <c r="A66" s="18" t="s">
        <v>703</v>
      </c>
      <c r="B66" s="61" t="s">
        <v>792</v>
      </c>
      <c r="C66" s="61" t="s">
        <v>845</v>
      </c>
      <c r="D66" s="65" t="s">
        <v>1135</v>
      </c>
      <c r="E66" s="61"/>
      <c r="F66" s="62" t="s">
        <v>1136</v>
      </c>
      <c r="G66" s="5"/>
      <c r="H66" s="61" t="s">
        <v>519</v>
      </c>
      <c r="I66" s="61" t="s">
        <v>318</v>
      </c>
      <c r="J66" s="65" t="s">
        <v>582</v>
      </c>
      <c r="K66" s="61" t="s">
        <v>763</v>
      </c>
      <c r="L66" s="62" t="s">
        <v>776</v>
      </c>
      <c r="M66" s="5"/>
      <c r="N66" s="62" t="s">
        <v>465</v>
      </c>
      <c r="O66" s="62" t="s">
        <v>320</v>
      </c>
      <c r="P66" s="62" t="s">
        <v>301</v>
      </c>
      <c r="Q66" s="62" t="s">
        <v>231</v>
      </c>
      <c r="R66" s="62" t="s">
        <v>185</v>
      </c>
      <c r="S66" s="62" t="s">
        <v>123</v>
      </c>
    </row>
    <row r="67" spans="1:19" ht="12.6" customHeight="1" x14ac:dyDescent="0.2">
      <c r="A67" s="18" t="s">
        <v>57</v>
      </c>
      <c r="B67" s="61" t="s">
        <v>793</v>
      </c>
      <c r="C67" s="61" t="s">
        <v>846</v>
      </c>
      <c r="D67" s="65" t="s">
        <v>1137</v>
      </c>
      <c r="E67" s="61"/>
      <c r="F67" s="62" t="s">
        <v>1138</v>
      </c>
      <c r="G67" s="1"/>
      <c r="H67" s="61" t="s">
        <v>520</v>
      </c>
      <c r="I67" s="61" t="s">
        <v>558</v>
      </c>
      <c r="J67" s="65" t="s">
        <v>583</v>
      </c>
      <c r="K67" s="61" t="s">
        <v>764</v>
      </c>
      <c r="L67" s="62" t="s">
        <v>777</v>
      </c>
      <c r="M67" s="1"/>
      <c r="N67" s="62" t="s">
        <v>466</v>
      </c>
      <c r="O67" s="62" t="s">
        <v>321</v>
      </c>
      <c r="P67" s="62" t="s">
        <v>302</v>
      </c>
      <c r="Q67" s="62" t="s">
        <v>226</v>
      </c>
      <c r="R67" s="62" t="s">
        <v>186</v>
      </c>
      <c r="S67" s="62" t="s">
        <v>124</v>
      </c>
    </row>
    <row r="68" spans="1:19" ht="12.6" customHeight="1" x14ac:dyDescent="0.2">
      <c r="A68" s="18" t="s">
        <v>12</v>
      </c>
      <c r="B68" s="61" t="s">
        <v>794</v>
      </c>
      <c r="C68" s="61" t="s">
        <v>847</v>
      </c>
      <c r="D68" s="65" t="s">
        <v>1139</v>
      </c>
      <c r="E68" s="61"/>
      <c r="F68" s="62" t="s">
        <v>1140</v>
      </c>
      <c r="G68" s="3"/>
      <c r="H68" s="61" t="s">
        <v>521</v>
      </c>
      <c r="I68" s="61" t="s">
        <v>559</v>
      </c>
      <c r="J68" s="65" t="s">
        <v>584</v>
      </c>
      <c r="K68" s="61" t="s">
        <v>765</v>
      </c>
      <c r="L68" s="62" t="s">
        <v>778</v>
      </c>
      <c r="M68" s="3"/>
      <c r="N68" s="62" t="s">
        <v>467</v>
      </c>
      <c r="O68" s="62" t="s">
        <v>474</v>
      </c>
      <c r="P68" s="62" t="s">
        <v>303</v>
      </c>
      <c r="Q68" s="62" t="s">
        <v>227</v>
      </c>
      <c r="R68" s="62" t="s">
        <v>187</v>
      </c>
      <c r="S68" s="62" t="s">
        <v>125</v>
      </c>
    </row>
    <row r="69" spans="1:19" ht="12.6" customHeight="1" x14ac:dyDescent="0.2">
      <c r="A69" s="18" t="s">
        <v>58</v>
      </c>
      <c r="B69" s="61" t="s">
        <v>795</v>
      </c>
      <c r="C69" s="61" t="s">
        <v>70</v>
      </c>
      <c r="D69" s="65" t="s">
        <v>1141</v>
      </c>
      <c r="E69" s="61"/>
      <c r="F69" s="62" t="s">
        <v>1142</v>
      </c>
      <c r="G69" s="3"/>
      <c r="H69" s="61" t="s">
        <v>522</v>
      </c>
      <c r="I69" s="61" t="s">
        <v>560</v>
      </c>
      <c r="J69" s="65" t="s">
        <v>585</v>
      </c>
      <c r="K69" s="61" t="s">
        <v>766</v>
      </c>
      <c r="L69" s="62" t="s">
        <v>779</v>
      </c>
      <c r="M69" s="3"/>
      <c r="N69" s="62" t="s">
        <v>468</v>
      </c>
      <c r="O69" s="62" t="s">
        <v>475</v>
      </c>
      <c r="P69" s="62" t="s">
        <v>308</v>
      </c>
      <c r="Q69" s="62" t="s">
        <v>232</v>
      </c>
      <c r="R69" s="62" t="s">
        <v>188</v>
      </c>
      <c r="S69" s="62" t="s">
        <v>134</v>
      </c>
    </row>
    <row r="70" spans="1:19" ht="12.6" customHeight="1" x14ac:dyDescent="0.2">
      <c r="A70" s="18" t="s">
        <v>73</v>
      </c>
      <c r="B70" s="61" t="s">
        <v>796</v>
      </c>
      <c r="C70" s="61" t="s">
        <v>530</v>
      </c>
      <c r="D70" s="61" t="s">
        <v>1143</v>
      </c>
      <c r="E70" s="61"/>
      <c r="F70" s="62" t="s">
        <v>1144</v>
      </c>
      <c r="G70" s="3"/>
      <c r="H70" s="61" t="s">
        <v>523</v>
      </c>
      <c r="I70" s="61" t="s">
        <v>561</v>
      </c>
      <c r="J70" s="61" t="s">
        <v>586</v>
      </c>
      <c r="K70" s="61" t="s">
        <v>767</v>
      </c>
      <c r="L70" s="62" t="s">
        <v>780</v>
      </c>
      <c r="M70" s="3"/>
      <c r="N70" s="169" t="s">
        <v>469</v>
      </c>
      <c r="O70" s="169">
        <v>837869</v>
      </c>
      <c r="P70" s="62" t="s">
        <v>304</v>
      </c>
      <c r="Q70" s="62" t="s">
        <v>228</v>
      </c>
      <c r="R70" s="62" t="s">
        <v>189</v>
      </c>
      <c r="S70" s="62" t="s">
        <v>135</v>
      </c>
    </row>
    <row r="71" spans="1:19" ht="12.6" customHeight="1" x14ac:dyDescent="0.2">
      <c r="A71" s="18" t="s">
        <v>704</v>
      </c>
      <c r="B71" s="61" t="s">
        <v>797</v>
      </c>
      <c r="C71" s="61" t="s">
        <v>848</v>
      </c>
      <c r="D71" s="61" t="s">
        <v>118</v>
      </c>
      <c r="E71" s="61"/>
      <c r="F71" s="62" t="s">
        <v>1145</v>
      </c>
      <c r="G71" s="5"/>
      <c r="H71" s="61" t="s">
        <v>524</v>
      </c>
      <c r="I71" s="61" t="s">
        <v>562</v>
      </c>
      <c r="J71" s="61" t="s">
        <v>587</v>
      </c>
      <c r="K71" s="61" t="s">
        <v>768</v>
      </c>
      <c r="L71" s="62" t="s">
        <v>781</v>
      </c>
      <c r="M71" s="5"/>
      <c r="N71" s="62" t="s">
        <v>470</v>
      </c>
      <c r="O71" s="62" t="s">
        <v>476</v>
      </c>
      <c r="P71" s="62" t="s">
        <v>305</v>
      </c>
      <c r="Q71" s="62" t="s">
        <v>229</v>
      </c>
      <c r="R71" s="62" t="s">
        <v>190</v>
      </c>
      <c r="S71" s="62" t="s">
        <v>136</v>
      </c>
    </row>
    <row r="72" spans="1:19" ht="12.6" customHeight="1" x14ac:dyDescent="0.2">
      <c r="A72" s="63" t="s">
        <v>30</v>
      </c>
      <c r="B72" s="62" t="s">
        <v>788</v>
      </c>
      <c r="C72" s="62" t="s">
        <v>841</v>
      </c>
      <c r="D72" s="62" t="s">
        <v>1103</v>
      </c>
      <c r="E72" s="62"/>
      <c r="F72" s="62" t="s">
        <v>1104</v>
      </c>
      <c r="G72" s="5"/>
      <c r="H72" s="62" t="s">
        <v>513</v>
      </c>
      <c r="I72" s="62" t="s">
        <v>551</v>
      </c>
      <c r="J72" s="62" t="s">
        <v>577</v>
      </c>
      <c r="K72" s="62" t="s">
        <v>769</v>
      </c>
      <c r="L72" s="62" t="s">
        <v>782</v>
      </c>
      <c r="M72" s="5"/>
      <c r="N72" s="62" t="s">
        <v>471</v>
      </c>
      <c r="O72" s="62" t="s">
        <v>472</v>
      </c>
      <c r="P72" s="62" t="s">
        <v>307</v>
      </c>
      <c r="Q72" s="62" t="s">
        <v>230</v>
      </c>
      <c r="R72" s="62" t="s">
        <v>191</v>
      </c>
      <c r="S72" s="62" t="s">
        <v>139</v>
      </c>
    </row>
    <row r="74" spans="1:19" ht="12.6" customHeight="1" x14ac:dyDescent="0.2">
      <c r="A74" s="96" t="s">
        <v>362</v>
      </c>
    </row>
    <row r="76" spans="1:19" ht="12.6" customHeight="1" x14ac:dyDescent="0.2">
      <c r="A76" s="57"/>
      <c r="B76" s="69" t="s">
        <v>721</v>
      </c>
      <c r="C76" s="69" t="s">
        <v>722</v>
      </c>
      <c r="D76" s="69" t="s">
        <v>723</v>
      </c>
      <c r="E76" s="69" t="s">
        <v>724</v>
      </c>
      <c r="F76" s="60" t="s">
        <v>83</v>
      </c>
      <c r="G76" s="3"/>
      <c r="H76" s="69" t="s">
        <v>479</v>
      </c>
      <c r="I76" s="69" t="s">
        <v>480</v>
      </c>
      <c r="J76" s="69" t="s">
        <v>481</v>
      </c>
      <c r="K76" s="69" t="s">
        <v>482</v>
      </c>
      <c r="L76" s="60" t="s">
        <v>83</v>
      </c>
      <c r="M76" s="3"/>
      <c r="N76" s="60" t="s">
        <v>83</v>
      </c>
      <c r="O76" s="60" t="s">
        <v>83</v>
      </c>
      <c r="P76" s="60">
        <v>2011</v>
      </c>
      <c r="Q76" s="60">
        <v>2010</v>
      </c>
      <c r="R76" s="60">
        <v>2009</v>
      </c>
      <c r="S76" s="60">
        <v>2008</v>
      </c>
    </row>
    <row r="77" spans="1:19" ht="12.6" customHeight="1" x14ac:dyDescent="0.2">
      <c r="A77" s="18" t="s">
        <v>32</v>
      </c>
      <c r="B77" s="64" t="s">
        <v>739</v>
      </c>
      <c r="C77" s="61" t="s">
        <v>825</v>
      </c>
      <c r="D77" s="61" t="s">
        <v>1146</v>
      </c>
      <c r="E77" s="61"/>
      <c r="F77" s="62" t="s">
        <v>1147</v>
      </c>
      <c r="G77" s="3"/>
      <c r="H77" s="64" t="s">
        <v>503</v>
      </c>
      <c r="I77" s="61" t="s">
        <v>529</v>
      </c>
      <c r="J77" s="61" t="s">
        <v>606</v>
      </c>
      <c r="K77" s="61" t="s">
        <v>645</v>
      </c>
      <c r="L77" s="62" t="s">
        <v>646</v>
      </c>
      <c r="M77" s="3"/>
      <c r="N77" s="62" t="s">
        <v>306</v>
      </c>
      <c r="O77" s="62" t="s">
        <v>306</v>
      </c>
      <c r="P77" s="62" t="s">
        <v>267</v>
      </c>
      <c r="Q77" s="62" t="s">
        <v>221</v>
      </c>
      <c r="R77" s="62" t="s">
        <v>163</v>
      </c>
      <c r="S77" s="62" t="s">
        <v>108</v>
      </c>
    </row>
    <row r="78" spans="1:19" ht="12.6" customHeight="1" x14ac:dyDescent="0.2">
      <c r="A78" s="18" t="s">
        <v>57</v>
      </c>
      <c r="B78" s="64" t="s">
        <v>740</v>
      </c>
      <c r="C78" s="61" t="s">
        <v>826</v>
      </c>
      <c r="D78" s="61" t="s">
        <v>1148</v>
      </c>
      <c r="E78" s="61"/>
      <c r="F78" s="62" t="s">
        <v>1149</v>
      </c>
      <c r="G78" s="3"/>
      <c r="H78" s="64" t="s">
        <v>504</v>
      </c>
      <c r="I78" s="61" t="s">
        <v>543</v>
      </c>
      <c r="J78" s="61" t="s">
        <v>607</v>
      </c>
      <c r="K78" s="61" t="s">
        <v>647</v>
      </c>
      <c r="L78" s="62" t="s">
        <v>648</v>
      </c>
      <c r="M78" s="3"/>
      <c r="N78" s="62" t="s">
        <v>340</v>
      </c>
      <c r="O78" s="62" t="s">
        <v>340</v>
      </c>
      <c r="P78" s="62" t="s">
        <v>268</v>
      </c>
      <c r="Q78" s="62" t="s">
        <v>218</v>
      </c>
      <c r="R78" s="62" t="s">
        <v>164</v>
      </c>
      <c r="S78" s="62" t="s">
        <v>112</v>
      </c>
    </row>
    <row r="79" spans="1:19" ht="12.6" customHeight="1" x14ac:dyDescent="0.2">
      <c r="A79" s="18" t="s">
        <v>12</v>
      </c>
      <c r="B79" s="64" t="s">
        <v>741</v>
      </c>
      <c r="C79" s="61" t="s">
        <v>827</v>
      </c>
      <c r="D79" s="61" t="s">
        <v>1150</v>
      </c>
      <c r="E79" s="61"/>
      <c r="F79" s="62" t="s">
        <v>1151</v>
      </c>
      <c r="G79" s="3"/>
      <c r="H79" s="64" t="s">
        <v>505</v>
      </c>
      <c r="I79" s="61" t="s">
        <v>544</v>
      </c>
      <c r="J79" s="61" t="s">
        <v>608</v>
      </c>
      <c r="K79" s="61" t="s">
        <v>649</v>
      </c>
      <c r="L79" s="62" t="s">
        <v>650</v>
      </c>
      <c r="M79" s="3"/>
      <c r="N79" s="62" t="s">
        <v>341</v>
      </c>
      <c r="O79" s="62" t="s">
        <v>341</v>
      </c>
      <c r="P79" s="62" t="s">
        <v>269</v>
      </c>
      <c r="Q79" s="62" t="s">
        <v>219</v>
      </c>
      <c r="R79" s="62" t="s">
        <v>165</v>
      </c>
      <c r="S79" s="62" t="s">
        <v>109</v>
      </c>
    </row>
    <row r="80" spans="1:19" ht="12.6" customHeight="1" x14ac:dyDescent="0.2">
      <c r="A80" s="18" t="s">
        <v>45</v>
      </c>
      <c r="B80" s="64" t="s">
        <v>70</v>
      </c>
      <c r="C80" s="61" t="s">
        <v>490</v>
      </c>
      <c r="D80" s="61" t="s">
        <v>70</v>
      </c>
      <c r="E80" s="61"/>
      <c r="F80" s="62" t="s">
        <v>490</v>
      </c>
      <c r="G80" s="3"/>
      <c r="H80" s="64" t="s">
        <v>70</v>
      </c>
      <c r="I80" s="61" t="s">
        <v>70</v>
      </c>
      <c r="J80" s="61" t="s">
        <v>609</v>
      </c>
      <c r="K80" s="61" t="s">
        <v>490</v>
      </c>
      <c r="L80" s="62" t="s">
        <v>645</v>
      </c>
      <c r="M80" s="3"/>
      <c r="N80" s="62" t="s">
        <v>70</v>
      </c>
      <c r="O80" s="62" t="s">
        <v>70</v>
      </c>
      <c r="P80" s="62" t="s">
        <v>76</v>
      </c>
      <c r="Q80" s="62" t="s">
        <v>201</v>
      </c>
      <c r="R80" s="62" t="s">
        <v>166</v>
      </c>
      <c r="S80" s="62" t="s">
        <v>110</v>
      </c>
    </row>
    <row r="81" spans="1:19" ht="12.6" customHeight="1" x14ac:dyDescent="0.2">
      <c r="A81" s="18" t="s">
        <v>33</v>
      </c>
      <c r="B81" s="64" t="s">
        <v>742</v>
      </c>
      <c r="C81" s="61" t="s">
        <v>828</v>
      </c>
      <c r="D81" s="61" t="s">
        <v>1152</v>
      </c>
      <c r="E81" s="61"/>
      <c r="F81" s="62" t="s">
        <v>1153</v>
      </c>
      <c r="G81" s="3"/>
      <c r="H81" s="64" t="s">
        <v>506</v>
      </c>
      <c r="I81" s="61" t="s">
        <v>545</v>
      </c>
      <c r="J81" s="61" t="s">
        <v>610</v>
      </c>
      <c r="K81" s="61" t="s">
        <v>651</v>
      </c>
      <c r="L81" s="62" t="s">
        <v>652</v>
      </c>
      <c r="M81" s="3"/>
      <c r="N81" s="62" t="s">
        <v>342</v>
      </c>
      <c r="O81" s="62" t="s">
        <v>342</v>
      </c>
      <c r="P81" s="62" t="s">
        <v>270</v>
      </c>
      <c r="Q81" s="62" t="s">
        <v>220</v>
      </c>
      <c r="R81" s="62" t="s">
        <v>167</v>
      </c>
      <c r="S81" s="62" t="s">
        <v>111</v>
      </c>
    </row>
    <row r="82" spans="1:19" ht="12.6" customHeight="1" x14ac:dyDescent="0.2">
      <c r="A82" s="63" t="s">
        <v>30</v>
      </c>
      <c r="B82" s="62" t="s">
        <v>734</v>
      </c>
      <c r="C82" s="62" t="s">
        <v>819</v>
      </c>
      <c r="D82" s="62" t="s">
        <v>1116</v>
      </c>
      <c r="E82" s="62"/>
      <c r="F82" s="62" t="s">
        <v>1117</v>
      </c>
      <c r="G82" s="5"/>
      <c r="H82" s="62" t="s">
        <v>498</v>
      </c>
      <c r="I82" s="62" t="s">
        <v>538</v>
      </c>
      <c r="J82" s="62" t="s">
        <v>600</v>
      </c>
      <c r="K82" s="62" t="s">
        <v>633</v>
      </c>
      <c r="L82" s="62" t="s">
        <v>634</v>
      </c>
      <c r="M82" s="5"/>
      <c r="N82" s="62" t="s">
        <v>334</v>
      </c>
      <c r="O82" s="62" t="s">
        <v>334</v>
      </c>
      <c r="P82" s="62" t="s">
        <v>271</v>
      </c>
      <c r="Q82" s="62" t="s">
        <v>211</v>
      </c>
      <c r="R82" s="62" t="s">
        <v>155</v>
      </c>
      <c r="S82" s="62" t="s">
        <v>100</v>
      </c>
    </row>
    <row r="84" spans="1:19" ht="12.6" customHeight="1" x14ac:dyDescent="0.2">
      <c r="A84" s="96" t="s">
        <v>363</v>
      </c>
      <c r="B84" s="105"/>
      <c r="H84" s="105"/>
    </row>
    <row r="86" spans="1:19" ht="12.6" customHeight="1" x14ac:dyDescent="0.2">
      <c r="A86" s="57"/>
      <c r="B86" s="69" t="s">
        <v>721</v>
      </c>
      <c r="C86" s="69" t="s">
        <v>722</v>
      </c>
      <c r="D86" s="69" t="s">
        <v>723</v>
      </c>
      <c r="E86" s="69" t="s">
        <v>724</v>
      </c>
      <c r="F86" s="60" t="s">
        <v>83</v>
      </c>
      <c r="G86" s="3"/>
      <c r="H86" s="69" t="s">
        <v>479</v>
      </c>
      <c r="I86" s="69" t="s">
        <v>480</v>
      </c>
      <c r="J86" s="69" t="s">
        <v>481</v>
      </c>
      <c r="K86" s="69" t="s">
        <v>482</v>
      </c>
      <c r="L86" s="60" t="s">
        <v>83</v>
      </c>
      <c r="M86" s="3"/>
      <c r="N86" s="60" t="s">
        <v>83</v>
      </c>
      <c r="O86" s="60" t="s">
        <v>83</v>
      </c>
      <c r="P86" s="60">
        <v>2011</v>
      </c>
      <c r="Q86" s="60">
        <v>2010</v>
      </c>
      <c r="R86" s="60">
        <v>2009</v>
      </c>
      <c r="S86" s="60">
        <v>2008</v>
      </c>
    </row>
    <row r="87" spans="1:19" ht="12.6" customHeight="1" x14ac:dyDescent="0.2">
      <c r="A87" s="18" t="s">
        <v>32</v>
      </c>
      <c r="B87" s="67" t="s">
        <v>293</v>
      </c>
      <c r="C87" s="61" t="s">
        <v>1009</v>
      </c>
      <c r="D87" s="61" t="s">
        <v>1010</v>
      </c>
      <c r="E87" s="61"/>
      <c r="F87" s="62" t="s">
        <v>1022</v>
      </c>
      <c r="G87" s="3"/>
      <c r="H87" s="67" t="s">
        <v>490</v>
      </c>
      <c r="I87" s="61" t="s">
        <v>563</v>
      </c>
      <c r="J87" s="61" t="s">
        <v>567</v>
      </c>
      <c r="K87" s="61" t="s">
        <v>808</v>
      </c>
      <c r="L87" s="62" t="s">
        <v>809</v>
      </c>
      <c r="M87" s="3"/>
      <c r="N87" s="62" t="s">
        <v>1043</v>
      </c>
      <c r="O87" s="62" t="s">
        <v>1044</v>
      </c>
      <c r="P87" s="62" t="s">
        <v>1045</v>
      </c>
      <c r="Q87" s="62" t="s">
        <v>1046</v>
      </c>
      <c r="R87" s="62" t="s">
        <v>1047</v>
      </c>
      <c r="S87" s="62" t="s">
        <v>1048</v>
      </c>
    </row>
    <row r="88" spans="1:19" ht="12.6" customHeight="1" x14ac:dyDescent="0.2">
      <c r="A88" s="18" t="s">
        <v>57</v>
      </c>
      <c r="B88" s="64" t="s">
        <v>1011</v>
      </c>
      <c r="C88" s="61" t="s">
        <v>1012</v>
      </c>
      <c r="D88" s="61" t="s">
        <v>1013</v>
      </c>
      <c r="E88" s="61"/>
      <c r="F88" s="62" t="s">
        <v>1023</v>
      </c>
      <c r="G88" s="5"/>
      <c r="H88" s="64" t="s">
        <v>1027</v>
      </c>
      <c r="I88" s="61" t="s">
        <v>1028</v>
      </c>
      <c r="J88" s="61" t="s">
        <v>1029</v>
      </c>
      <c r="K88" s="61" t="s">
        <v>1030</v>
      </c>
      <c r="L88" s="62" t="s">
        <v>1031</v>
      </c>
      <c r="M88" s="5"/>
      <c r="N88" s="62" t="s">
        <v>1049</v>
      </c>
      <c r="O88" s="62" t="s">
        <v>1050</v>
      </c>
      <c r="P88" s="62" t="s">
        <v>1051</v>
      </c>
      <c r="Q88" s="62" t="s">
        <v>1052</v>
      </c>
      <c r="R88" s="62" t="s">
        <v>1053</v>
      </c>
      <c r="S88" s="62" t="s">
        <v>1054</v>
      </c>
    </row>
    <row r="89" spans="1:19" ht="12.6" customHeight="1" x14ac:dyDescent="0.2">
      <c r="A89" s="18" t="s">
        <v>12</v>
      </c>
      <c r="B89" s="67" t="s">
        <v>812</v>
      </c>
      <c r="C89" s="61" t="s">
        <v>1014</v>
      </c>
      <c r="D89" s="61" t="s">
        <v>1015</v>
      </c>
      <c r="E89" s="61"/>
      <c r="F89" s="62" t="s">
        <v>1024</v>
      </c>
      <c r="G89" s="4"/>
      <c r="H89" s="67" t="s">
        <v>568</v>
      </c>
      <c r="I89" s="61" t="s">
        <v>1032</v>
      </c>
      <c r="J89" s="61" t="s">
        <v>569</v>
      </c>
      <c r="K89" s="61" t="s">
        <v>1033</v>
      </c>
      <c r="L89" s="62" t="s">
        <v>1034</v>
      </c>
      <c r="M89" s="4"/>
      <c r="N89" s="62" t="s">
        <v>1055</v>
      </c>
      <c r="O89" s="62" t="s">
        <v>1056</v>
      </c>
      <c r="P89" s="62" t="s">
        <v>1057</v>
      </c>
      <c r="Q89" s="62" t="s">
        <v>1058</v>
      </c>
      <c r="R89" s="62" t="s">
        <v>1059</v>
      </c>
      <c r="S89" s="62" t="s">
        <v>1060</v>
      </c>
    </row>
    <row r="90" spans="1:19" ht="12.6" customHeight="1" x14ac:dyDescent="0.2">
      <c r="A90" s="18" t="s">
        <v>45</v>
      </c>
      <c r="B90" s="67" t="s">
        <v>70</v>
      </c>
      <c r="C90" s="61" t="s">
        <v>70</v>
      </c>
      <c r="D90" s="61" t="s">
        <v>70</v>
      </c>
      <c r="E90" s="61"/>
      <c r="F90" s="62" t="s">
        <v>70</v>
      </c>
      <c r="G90" s="5"/>
      <c r="H90" s="67" t="s">
        <v>79</v>
      </c>
      <c r="I90" s="61" t="s">
        <v>137</v>
      </c>
      <c r="J90" s="61" t="s">
        <v>70</v>
      </c>
      <c r="K90" s="61" t="s">
        <v>810</v>
      </c>
      <c r="L90" s="62" t="s">
        <v>1035</v>
      </c>
      <c r="M90" s="5"/>
      <c r="N90" s="62" t="s">
        <v>78</v>
      </c>
      <c r="O90" s="62" t="s">
        <v>1061</v>
      </c>
      <c r="P90" s="62" t="s">
        <v>369</v>
      </c>
      <c r="Q90" s="62" t="s">
        <v>1062</v>
      </c>
      <c r="R90" s="62" t="s">
        <v>1063</v>
      </c>
      <c r="S90" s="62" t="s">
        <v>566</v>
      </c>
    </row>
    <row r="91" spans="1:19" ht="12.6" customHeight="1" x14ac:dyDescent="0.2">
      <c r="A91" s="18" t="s">
        <v>58</v>
      </c>
      <c r="B91" s="67" t="s">
        <v>1016</v>
      </c>
      <c r="C91" s="61" t="s">
        <v>1017</v>
      </c>
      <c r="D91" s="61" t="s">
        <v>1018</v>
      </c>
      <c r="E91" s="61"/>
      <c r="F91" s="62" t="s">
        <v>1025</v>
      </c>
      <c r="G91" s="4"/>
      <c r="H91" s="67" t="s">
        <v>1036</v>
      </c>
      <c r="I91" s="61" t="s">
        <v>1037</v>
      </c>
      <c r="J91" s="61" t="s">
        <v>1038</v>
      </c>
      <c r="K91" s="61" t="s">
        <v>1039</v>
      </c>
      <c r="L91" s="62" t="s">
        <v>1040</v>
      </c>
      <c r="M91" s="4"/>
      <c r="N91" s="62" t="s">
        <v>1064</v>
      </c>
      <c r="O91" s="62" t="s">
        <v>1065</v>
      </c>
      <c r="P91" s="62" t="s">
        <v>1066</v>
      </c>
      <c r="Q91" s="62" t="s">
        <v>1067</v>
      </c>
      <c r="R91" s="62" t="s">
        <v>1068</v>
      </c>
      <c r="S91" s="62" t="s">
        <v>1069</v>
      </c>
    </row>
    <row r="92" spans="1:19" ht="12.6" customHeight="1" x14ac:dyDescent="0.2">
      <c r="A92" s="18" t="s">
        <v>73</v>
      </c>
      <c r="B92" s="67" t="s">
        <v>1019</v>
      </c>
      <c r="C92" s="61" t="s">
        <v>1020</v>
      </c>
      <c r="D92" s="61" t="s">
        <v>1021</v>
      </c>
      <c r="E92" s="61"/>
      <c r="F92" s="62" t="s">
        <v>1026</v>
      </c>
      <c r="G92" s="5"/>
      <c r="H92" s="67" t="s">
        <v>491</v>
      </c>
      <c r="I92" s="61" t="s">
        <v>1041</v>
      </c>
      <c r="J92" s="61" t="s">
        <v>570</v>
      </c>
      <c r="K92" s="61" t="s">
        <v>811</v>
      </c>
      <c r="L92" s="62" t="s">
        <v>1042</v>
      </c>
      <c r="M92" s="5"/>
      <c r="N92" s="62" t="s">
        <v>1070</v>
      </c>
      <c r="O92" s="62" t="s">
        <v>1071</v>
      </c>
      <c r="P92" s="62" t="s">
        <v>1072</v>
      </c>
      <c r="Q92" s="62" t="s">
        <v>1073</v>
      </c>
      <c r="R92" s="62" t="s">
        <v>1074</v>
      </c>
      <c r="S92" s="62" t="s">
        <v>1075</v>
      </c>
    </row>
    <row r="93" spans="1:19" ht="12.6" customHeight="1" x14ac:dyDescent="0.2">
      <c r="A93" s="71" t="s">
        <v>30</v>
      </c>
      <c r="B93" s="72" t="s">
        <v>861</v>
      </c>
      <c r="C93" s="72" t="s">
        <v>862</v>
      </c>
      <c r="D93" s="72" t="s">
        <v>863</v>
      </c>
      <c r="E93" s="72"/>
      <c r="F93" s="72" t="s">
        <v>869</v>
      </c>
      <c r="G93" s="22"/>
      <c r="H93" s="72" t="s">
        <v>897</v>
      </c>
      <c r="I93" s="72" t="s">
        <v>898</v>
      </c>
      <c r="J93" s="72" t="s">
        <v>899</v>
      </c>
      <c r="K93" s="72" t="s">
        <v>900</v>
      </c>
      <c r="L93" s="72" t="s">
        <v>901</v>
      </c>
      <c r="M93" s="22"/>
      <c r="N93" s="72" t="s">
        <v>943</v>
      </c>
      <c r="O93" s="72" t="s">
        <v>944</v>
      </c>
      <c r="P93" s="72" t="s">
        <v>945</v>
      </c>
      <c r="Q93" s="72" t="s">
        <v>946</v>
      </c>
      <c r="R93" s="72" t="s">
        <v>947</v>
      </c>
      <c r="S93" s="72" t="s">
        <v>948</v>
      </c>
    </row>
    <row r="95" spans="1:19" ht="12.6" customHeight="1" x14ac:dyDescent="0.2">
      <c r="H95" s="98" t="s">
        <v>1156</v>
      </c>
    </row>
    <row r="96" spans="1:19" ht="12.6" customHeight="1" x14ac:dyDescent="0.2">
      <c r="H96" s="98"/>
    </row>
  </sheetData>
  <phoneticPr fontId="0" type="noConversion"/>
  <pageMargins left="0.25" right="0.25" top="1" bottom="1" header="0.5" footer="0.5"/>
  <pageSetup paperSize="5" orientation="landscape" horizontalDpi="1200" verticalDpi="1200" r:id="rId1"/>
  <headerFooter alignWithMargins="0"/>
  <rowBreaks count="1" manualBreakCount="1">
    <brk id="7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K50"/>
  <sheetViews>
    <sheetView zoomScaleNormal="100" workbookViewId="0">
      <selection activeCell="J26" sqref="J26"/>
    </sheetView>
  </sheetViews>
  <sheetFormatPr defaultRowHeight="11.25" x14ac:dyDescent="0.2"/>
  <cols>
    <col min="1" max="16384" width="9.140625" style="97"/>
  </cols>
  <sheetData>
    <row r="1" spans="2:10" x14ac:dyDescent="0.2">
      <c r="B1" s="98" t="s">
        <v>397</v>
      </c>
      <c r="J1" s="98" t="s">
        <v>398</v>
      </c>
    </row>
    <row r="24" spans="2:10" x14ac:dyDescent="0.2">
      <c r="B24" s="98" t="s">
        <v>399</v>
      </c>
      <c r="J24" s="98" t="s">
        <v>400</v>
      </c>
    </row>
    <row r="47" spans="2:11" ht="36" customHeight="1" x14ac:dyDescent="0.2">
      <c r="B47" s="198"/>
      <c r="C47" s="198"/>
      <c r="D47" s="198"/>
      <c r="E47" s="198"/>
      <c r="F47" s="198"/>
      <c r="G47" s="198"/>
      <c r="H47" s="198"/>
      <c r="I47" s="198"/>
      <c r="J47" s="198"/>
      <c r="K47" s="198"/>
    </row>
    <row r="48" spans="2:11" s="106" customFormat="1" ht="24" customHeight="1" x14ac:dyDescent="0.2">
      <c r="B48" s="198"/>
      <c r="C48" s="198"/>
      <c r="D48" s="198"/>
      <c r="E48" s="198"/>
      <c r="F48" s="198"/>
      <c r="G48" s="198"/>
      <c r="H48" s="198"/>
      <c r="I48" s="198"/>
      <c r="J48" s="198"/>
      <c r="K48" s="198"/>
    </row>
    <row r="50" spans="2:11" x14ac:dyDescent="0.2">
      <c r="B50" s="197"/>
      <c r="C50" s="197"/>
      <c r="D50" s="197"/>
      <c r="E50" s="197"/>
      <c r="F50" s="197"/>
      <c r="G50" s="197"/>
      <c r="H50" s="197"/>
      <c r="I50" s="197"/>
      <c r="J50" s="197"/>
      <c r="K50" s="197"/>
    </row>
  </sheetData>
  <mergeCells count="3">
    <mergeCell ref="B50:K50"/>
    <mergeCell ref="B48:K48"/>
    <mergeCell ref="B47:K47"/>
  </mergeCells>
  <pageMargins left="0.7" right="0.7" top="0.75" bottom="0.75" header="0.3" footer="0.3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L53"/>
  <sheetViews>
    <sheetView zoomScaleNormal="100" workbookViewId="0">
      <selection activeCell="J26" sqref="J26"/>
    </sheetView>
  </sheetViews>
  <sheetFormatPr defaultRowHeight="11.25" x14ac:dyDescent="0.2"/>
  <cols>
    <col min="1" max="16384" width="9.140625" style="97"/>
  </cols>
  <sheetData>
    <row r="1" spans="2:10" x14ac:dyDescent="0.2">
      <c r="B1" s="98" t="s">
        <v>402</v>
      </c>
      <c r="J1" s="98" t="s">
        <v>403</v>
      </c>
    </row>
    <row r="24" spans="2:10" x14ac:dyDescent="0.2">
      <c r="B24" s="98" t="s">
        <v>404</v>
      </c>
      <c r="J24" s="98" t="s">
        <v>405</v>
      </c>
    </row>
    <row r="48" spans="2:12" ht="36" customHeight="1" x14ac:dyDescent="0.2"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</row>
    <row r="49" spans="2:12" ht="12" customHeight="1" x14ac:dyDescent="0.2"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</row>
    <row r="50" spans="2:12" s="106" customFormat="1" ht="12" customHeight="1" x14ac:dyDescent="0.2"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</row>
    <row r="51" spans="2:12" s="106" customFormat="1" ht="12" customHeight="1" x14ac:dyDescent="0.2"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</row>
    <row r="52" spans="2:12" s="106" customFormat="1" ht="33.75" customHeight="1" x14ac:dyDescent="0.2"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</row>
    <row r="53" spans="2:12" x14ac:dyDescent="0.2"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</row>
  </sheetData>
  <mergeCells count="6">
    <mergeCell ref="B50:L50"/>
    <mergeCell ref="B48:L48"/>
    <mergeCell ref="B49:L49"/>
    <mergeCell ref="B52:L52"/>
    <mergeCell ref="B53:L53"/>
    <mergeCell ref="B51:L51"/>
  </mergeCells>
  <pageMargins left="0.7" right="0.7" top="0.75" bottom="0.75" header="0.3" footer="0.3"/>
  <pageSetup scale="6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J23"/>
  <sheetViews>
    <sheetView zoomScaleNormal="100" workbookViewId="0">
      <selection activeCell="J24" sqref="J24"/>
    </sheetView>
  </sheetViews>
  <sheetFormatPr defaultRowHeight="11.25" x14ac:dyDescent="0.2"/>
  <cols>
    <col min="1" max="16384" width="9.140625" style="97"/>
  </cols>
  <sheetData>
    <row r="1" spans="2:10" x14ac:dyDescent="0.2">
      <c r="B1" s="98" t="s">
        <v>407</v>
      </c>
      <c r="J1" s="98" t="s">
        <v>698</v>
      </c>
    </row>
    <row r="23" spans="2:10" x14ac:dyDescent="0.2">
      <c r="B23" s="98" t="s">
        <v>699</v>
      </c>
      <c r="J23" s="98" t="s">
        <v>1085</v>
      </c>
    </row>
  </sheetData>
  <pageMargins left="0.7" right="0.7" top="0.75" bottom="0.75" header="0.3" footer="0.3"/>
  <pageSetup scale="6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P56"/>
  <sheetViews>
    <sheetView topLeftCell="A40" zoomScaleNormal="100" workbookViewId="0">
      <selection activeCell="D1" sqref="D1"/>
    </sheetView>
  </sheetViews>
  <sheetFormatPr defaultRowHeight="11.25" x14ac:dyDescent="0.2"/>
  <cols>
    <col min="1" max="16384" width="9.140625" style="97"/>
  </cols>
  <sheetData>
    <row r="1" spans="2:10" x14ac:dyDescent="0.2">
      <c r="B1" s="98" t="s">
        <v>409</v>
      </c>
      <c r="J1" s="98" t="s">
        <v>410</v>
      </c>
    </row>
    <row r="24" spans="2:16" ht="24" customHeight="1" x14ac:dyDescent="0.2">
      <c r="B24" s="198" t="s">
        <v>145</v>
      </c>
      <c r="C24" s="198"/>
      <c r="D24" s="198"/>
      <c r="E24" s="198"/>
      <c r="F24" s="198"/>
      <c r="G24" s="198"/>
      <c r="H24" s="198"/>
      <c r="J24" s="198" t="s">
        <v>144</v>
      </c>
      <c r="K24" s="198"/>
      <c r="L24" s="198"/>
      <c r="M24" s="198"/>
      <c r="N24" s="198"/>
      <c r="O24" s="198"/>
      <c r="P24" s="198"/>
    </row>
    <row r="25" spans="2:16" ht="24" customHeight="1" x14ac:dyDescent="0.2">
      <c r="B25" s="198" t="s">
        <v>700</v>
      </c>
      <c r="C25" s="198"/>
      <c r="D25" s="198"/>
      <c r="E25" s="198"/>
      <c r="F25" s="198"/>
      <c r="G25" s="198"/>
      <c r="H25" s="198"/>
      <c r="J25" s="198" t="s">
        <v>349</v>
      </c>
      <c r="K25" s="198"/>
      <c r="L25" s="198"/>
      <c r="M25" s="198"/>
      <c r="N25" s="198"/>
      <c r="O25" s="198"/>
      <c r="P25" s="198"/>
    </row>
    <row r="26" spans="2:16" ht="24" customHeight="1" x14ac:dyDescent="0.2">
      <c r="B26" s="198" t="s">
        <v>701</v>
      </c>
      <c r="C26" s="198"/>
      <c r="D26" s="198"/>
      <c r="E26" s="198"/>
      <c r="F26" s="198"/>
      <c r="G26" s="198"/>
      <c r="H26" s="198"/>
      <c r="J26" s="198"/>
      <c r="K26" s="198"/>
      <c r="L26" s="198"/>
      <c r="M26" s="198"/>
      <c r="N26" s="198"/>
      <c r="O26" s="198"/>
      <c r="P26" s="198"/>
    </row>
    <row r="27" spans="2:16" ht="24" customHeight="1" x14ac:dyDescent="0.2">
      <c r="J27" s="198"/>
      <c r="K27" s="198"/>
      <c r="L27" s="198"/>
      <c r="M27" s="198"/>
      <c r="N27" s="198"/>
      <c r="O27" s="198"/>
      <c r="P27" s="198"/>
    </row>
    <row r="29" spans="2:16" x14ac:dyDescent="0.2">
      <c r="B29" s="98" t="s">
        <v>411</v>
      </c>
      <c r="J29" s="98" t="s">
        <v>412</v>
      </c>
    </row>
    <row r="52" spans="2:16" ht="24" customHeight="1" x14ac:dyDescent="0.2">
      <c r="B52" s="198" t="s">
        <v>477</v>
      </c>
      <c r="C52" s="198"/>
      <c r="D52" s="198"/>
      <c r="E52" s="198"/>
      <c r="F52" s="198"/>
      <c r="G52" s="198"/>
      <c r="H52" s="198"/>
      <c r="J52" s="198" t="s">
        <v>343</v>
      </c>
      <c r="K52" s="198"/>
      <c r="L52" s="198"/>
      <c r="M52" s="198"/>
      <c r="N52" s="198"/>
      <c r="O52" s="198"/>
      <c r="P52" s="198"/>
    </row>
    <row r="53" spans="2:16" ht="24" customHeight="1" x14ac:dyDescent="0.2">
      <c r="B53" s="198" t="s">
        <v>351</v>
      </c>
      <c r="C53" s="198"/>
      <c r="D53" s="198"/>
      <c r="E53" s="198"/>
      <c r="F53" s="198"/>
      <c r="G53" s="198"/>
      <c r="H53" s="198"/>
      <c r="J53" s="198" t="s">
        <v>350</v>
      </c>
      <c r="K53" s="198"/>
      <c r="L53" s="198"/>
      <c r="M53" s="198"/>
      <c r="N53" s="198"/>
      <c r="O53" s="198"/>
      <c r="P53" s="198"/>
    </row>
    <row r="56" spans="2:16" x14ac:dyDescent="0.2">
      <c r="B56" s="98" t="s">
        <v>814</v>
      </c>
    </row>
  </sheetData>
  <mergeCells count="11">
    <mergeCell ref="B53:H53"/>
    <mergeCell ref="J52:P52"/>
    <mergeCell ref="J53:P53"/>
    <mergeCell ref="J24:P24"/>
    <mergeCell ref="J25:P25"/>
    <mergeCell ref="J26:P26"/>
    <mergeCell ref="J27:P27"/>
    <mergeCell ref="B24:H24"/>
    <mergeCell ref="B25:H25"/>
    <mergeCell ref="B26:H26"/>
    <mergeCell ref="B52:H52"/>
  </mergeCells>
  <pageMargins left="0.7" right="0.7" top="0.75" bottom="0.75" header="0.3" footer="0.3"/>
  <pageSetup scale="59" orientation="landscape" r:id="rId1"/>
  <colBreaks count="1" manualBreakCount="1">
    <brk id="17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O29"/>
  <sheetViews>
    <sheetView topLeftCell="A22" zoomScaleNormal="100" workbookViewId="0">
      <selection activeCell="J31" sqref="J31"/>
    </sheetView>
  </sheetViews>
  <sheetFormatPr defaultRowHeight="11.25" x14ac:dyDescent="0.2"/>
  <cols>
    <col min="1" max="16384" width="9.140625" style="97"/>
  </cols>
  <sheetData>
    <row r="1" spans="2:10" x14ac:dyDescent="0.2">
      <c r="B1" s="98" t="s">
        <v>708</v>
      </c>
      <c r="J1" s="98" t="s">
        <v>1086</v>
      </c>
    </row>
    <row r="24" spans="2:15" ht="24" customHeight="1" x14ac:dyDescent="0.2">
      <c r="B24" s="199" t="s">
        <v>478</v>
      </c>
      <c r="C24" s="199"/>
      <c r="D24" s="199"/>
      <c r="E24" s="199"/>
      <c r="F24" s="199"/>
      <c r="G24" s="199"/>
      <c r="H24" s="199"/>
      <c r="I24" s="107"/>
      <c r="J24" s="199"/>
      <c r="K24" s="199"/>
      <c r="L24" s="199"/>
      <c r="M24" s="199"/>
      <c r="N24" s="199"/>
      <c r="O24" s="199"/>
    </row>
    <row r="25" spans="2:15" ht="24" customHeight="1" x14ac:dyDescent="0.2">
      <c r="B25" s="199" t="s">
        <v>260</v>
      </c>
      <c r="C25" s="199"/>
      <c r="D25" s="199"/>
      <c r="E25" s="199"/>
      <c r="F25" s="199"/>
      <c r="G25" s="199"/>
      <c r="H25" s="199"/>
      <c r="I25" s="107"/>
      <c r="J25" s="199"/>
      <c r="K25" s="199"/>
      <c r="L25" s="199"/>
      <c r="M25" s="199"/>
      <c r="N25" s="199"/>
      <c r="O25" s="199"/>
    </row>
    <row r="29" spans="2:15" x14ac:dyDescent="0.2">
      <c r="B29" s="98" t="s">
        <v>1087</v>
      </c>
      <c r="J29" s="98" t="s">
        <v>1088</v>
      </c>
    </row>
  </sheetData>
  <mergeCells count="4">
    <mergeCell ref="B24:H24"/>
    <mergeCell ref="B25:H25"/>
    <mergeCell ref="J24:O24"/>
    <mergeCell ref="J25:O25"/>
  </mergeCells>
  <pageMargins left="0.7" right="0.7" top="0.75" bottom="0.75" header="0.3" footer="0.3"/>
  <pageSetup scale="6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68"/>
  <sheetViews>
    <sheetView zoomScaleNormal="100" workbookViewId="0">
      <selection activeCell="B1" sqref="B1"/>
    </sheetView>
  </sheetViews>
  <sheetFormatPr defaultRowHeight="11.25" x14ac:dyDescent="0.2"/>
  <cols>
    <col min="1" max="16384" width="9.140625" style="97"/>
  </cols>
  <sheetData>
    <row r="1" spans="2:12" x14ac:dyDescent="0.2">
      <c r="B1" s="98" t="s">
        <v>146</v>
      </c>
      <c r="J1" s="98" t="s">
        <v>192</v>
      </c>
      <c r="L1" s="98"/>
    </row>
    <row r="23" spans="2:12" x14ac:dyDescent="0.2">
      <c r="B23" s="98" t="s">
        <v>802</v>
      </c>
      <c r="J23" s="98" t="s">
        <v>801</v>
      </c>
    </row>
    <row r="25" spans="2:12" x14ac:dyDescent="0.2">
      <c r="B25" s="98"/>
      <c r="L25" s="98"/>
    </row>
    <row r="45" spans="2:10" x14ac:dyDescent="0.2">
      <c r="B45" s="98" t="s">
        <v>1089</v>
      </c>
      <c r="J45" s="98" t="s">
        <v>1090</v>
      </c>
    </row>
    <row r="52" spans="2:12" x14ac:dyDescent="0.2">
      <c r="B52" s="98"/>
      <c r="L52" s="98"/>
    </row>
    <row r="67" spans="2:10" x14ac:dyDescent="0.2">
      <c r="B67" s="98" t="s">
        <v>1091</v>
      </c>
      <c r="J67" s="98"/>
    </row>
    <row r="68" spans="2:10" x14ac:dyDescent="0.2">
      <c r="B68" s="98"/>
    </row>
  </sheetData>
  <pageMargins left="0.7" right="0.7" top="0.75" bottom="0.75" header="0.3" footer="0.3"/>
  <pageSetup scale="5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J25"/>
  <sheetViews>
    <sheetView zoomScaleNormal="100" workbookViewId="0">
      <selection activeCell="B1" sqref="B1"/>
    </sheetView>
  </sheetViews>
  <sheetFormatPr defaultRowHeight="11.25" x14ac:dyDescent="0.2"/>
  <cols>
    <col min="1" max="16384" width="9.140625" style="97"/>
  </cols>
  <sheetData>
    <row r="1" spans="2:10" x14ac:dyDescent="0.2">
      <c r="B1" s="98" t="s">
        <v>257</v>
      </c>
      <c r="J1" s="98" t="s">
        <v>258</v>
      </c>
    </row>
    <row r="25" spans="2:10" x14ac:dyDescent="0.2">
      <c r="B25" s="98" t="s">
        <v>259</v>
      </c>
      <c r="J25" s="98"/>
    </row>
  </sheetData>
  <pageMargins left="0.7" right="0.7" top="0.75" bottom="0.75" header="0.3" footer="0.3"/>
  <pageSetup scale="5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S58"/>
  <sheetViews>
    <sheetView zoomScaleNormal="100" workbookViewId="0">
      <selection activeCell="H57" sqref="H57"/>
    </sheetView>
  </sheetViews>
  <sheetFormatPr defaultRowHeight="12.6" customHeight="1" x14ac:dyDescent="0.2"/>
  <cols>
    <col min="1" max="1" width="18.7109375" style="97" customWidth="1"/>
    <col min="2" max="18" width="7.7109375" style="97" customWidth="1"/>
    <col min="19" max="16384" width="9.140625" style="97"/>
  </cols>
  <sheetData>
    <row r="1" spans="1:11" ht="12.6" customHeight="1" x14ac:dyDescent="0.2">
      <c r="A1" s="98" t="s">
        <v>1</v>
      </c>
    </row>
    <row r="2" spans="1:11" ht="12.6" customHeight="1" x14ac:dyDescent="0.2">
      <c r="A2" s="96" t="s">
        <v>7</v>
      </c>
    </row>
    <row r="3" spans="1:11" ht="12.6" customHeight="1" x14ac:dyDescent="0.2">
      <c r="A3" s="96"/>
    </row>
    <row r="4" spans="1:11" ht="12.6" customHeight="1" x14ac:dyDescent="0.2">
      <c r="A4" s="98" t="s">
        <v>140</v>
      </c>
    </row>
    <row r="5" spans="1:11" ht="12.6" customHeight="1" x14ac:dyDescent="0.2">
      <c r="A5" s="108"/>
    </row>
    <row r="6" spans="1:11" ht="12.6" customHeight="1" x14ac:dyDescent="0.2">
      <c r="A6" s="17"/>
      <c r="B6" s="28" t="s">
        <v>8</v>
      </c>
      <c r="C6" s="28" t="s">
        <v>9</v>
      </c>
      <c r="D6" s="28" t="s">
        <v>10</v>
      </c>
      <c r="E6" s="28" t="s">
        <v>11</v>
      </c>
      <c r="F6" s="28" t="s">
        <v>83</v>
      </c>
      <c r="H6" s="99"/>
      <c r="I6" s="99"/>
      <c r="J6" s="105"/>
      <c r="K6" s="105"/>
    </row>
    <row r="7" spans="1:11" ht="12.6" customHeight="1" x14ac:dyDescent="0.2">
      <c r="A7" s="18">
        <v>2005</v>
      </c>
      <c r="B7" s="21">
        <v>44.850029999999997</v>
      </c>
      <c r="C7" s="21">
        <v>52.400919999999999</v>
      </c>
      <c r="D7" s="21">
        <v>51.220459999999996</v>
      </c>
      <c r="E7" s="21">
        <v>46.589150000000004</v>
      </c>
      <c r="F7" s="20">
        <f t="shared" ref="F7:F15" si="0">SUM(B7:E7)</f>
        <v>195.06056000000001</v>
      </c>
      <c r="H7" s="149"/>
      <c r="I7" s="149"/>
      <c r="J7" s="149"/>
      <c r="K7" s="149"/>
    </row>
    <row r="8" spans="1:11" ht="12.6" customHeight="1" x14ac:dyDescent="0.2">
      <c r="A8" s="18">
        <v>2006</v>
      </c>
      <c r="B8" s="21">
        <v>61.61365</v>
      </c>
      <c r="C8" s="21">
        <v>65.783450000000002</v>
      </c>
      <c r="D8" s="21">
        <v>76.120249999999999</v>
      </c>
      <c r="E8" s="21">
        <v>84.721639999999994</v>
      </c>
      <c r="F8" s="20">
        <f t="shared" si="0"/>
        <v>288.23899</v>
      </c>
      <c r="H8" s="149"/>
      <c r="I8" s="149"/>
      <c r="J8" s="149"/>
      <c r="K8" s="149"/>
    </row>
    <row r="9" spans="1:11" ht="12.6" customHeight="1" x14ac:dyDescent="0.2">
      <c r="A9" s="18">
        <v>2007</v>
      </c>
      <c r="B9" s="21">
        <v>111.00974000000001</v>
      </c>
      <c r="C9" s="21">
        <v>108.48616</v>
      </c>
      <c r="D9" s="21">
        <v>100.89127999999999</v>
      </c>
      <c r="E9" s="21">
        <v>129.85910000000001</v>
      </c>
      <c r="F9" s="20">
        <f t="shared" si="0"/>
        <v>450.24628000000001</v>
      </c>
      <c r="H9" s="115"/>
      <c r="I9" s="149"/>
      <c r="J9" s="149"/>
      <c r="K9" s="149"/>
    </row>
    <row r="10" spans="1:11" ht="12.6" customHeight="1" x14ac:dyDescent="0.2">
      <c r="A10" s="18">
        <v>2008</v>
      </c>
      <c r="B10" s="21">
        <v>74.998009999999994</v>
      </c>
      <c r="C10" s="21">
        <v>66.824629999999999</v>
      </c>
      <c r="D10" s="21">
        <v>73.830929999999995</v>
      </c>
      <c r="E10" s="21">
        <v>86.183580000000006</v>
      </c>
      <c r="F10" s="20">
        <f t="shared" si="0"/>
        <v>301.83714999999995</v>
      </c>
    </row>
    <row r="11" spans="1:11" ht="12.6" customHeight="1" x14ac:dyDescent="0.2">
      <c r="A11" s="18">
        <v>2009</v>
      </c>
      <c r="B11" s="21">
        <v>46.148660000000007</v>
      </c>
      <c r="C11" s="21">
        <v>39.945</v>
      </c>
      <c r="D11" s="21">
        <v>38.959160000000004</v>
      </c>
      <c r="E11" s="21">
        <v>32.140520000000002</v>
      </c>
      <c r="F11" s="20">
        <f t="shared" si="0"/>
        <v>157.19334000000001</v>
      </c>
      <c r="H11" s="116"/>
    </row>
    <row r="12" spans="1:11" ht="12.6" customHeight="1" x14ac:dyDescent="0.2">
      <c r="A12" s="18">
        <v>2010</v>
      </c>
      <c r="B12" s="21">
        <v>32.090090000000004</v>
      </c>
      <c r="C12" s="21">
        <v>35.674959999999999</v>
      </c>
      <c r="D12" s="21">
        <v>38.826610000000002</v>
      </c>
      <c r="E12" s="21">
        <v>38.776989999999998</v>
      </c>
      <c r="F12" s="20">
        <f t="shared" si="0"/>
        <v>145.36865</v>
      </c>
      <c r="H12" s="116"/>
    </row>
    <row r="13" spans="1:11" ht="12.6" customHeight="1" x14ac:dyDescent="0.2">
      <c r="A13" s="18">
        <v>2011</v>
      </c>
      <c r="B13" s="21">
        <v>35.384079999999997</v>
      </c>
      <c r="C13" s="21">
        <v>38.616379999999999</v>
      </c>
      <c r="D13" s="21">
        <v>56.7</v>
      </c>
      <c r="E13" s="21">
        <v>100.04431</v>
      </c>
      <c r="F13" s="20">
        <f t="shared" si="0"/>
        <v>230.74477000000002</v>
      </c>
      <c r="H13" s="116"/>
    </row>
    <row r="14" spans="1:11" ht="12.6" customHeight="1" x14ac:dyDescent="0.2">
      <c r="A14" s="18">
        <v>2012</v>
      </c>
      <c r="B14" s="21">
        <v>116.97224</v>
      </c>
      <c r="C14" s="21">
        <v>106.09546</v>
      </c>
      <c r="D14" s="21">
        <v>80.338499999999996</v>
      </c>
      <c r="E14" s="21">
        <v>53.750959999999999</v>
      </c>
      <c r="F14" s="20">
        <f t="shared" si="0"/>
        <v>357.15716000000003</v>
      </c>
      <c r="H14" s="116"/>
    </row>
    <row r="15" spans="1:11" ht="12.6" customHeight="1" x14ac:dyDescent="0.2">
      <c r="A15" s="18">
        <v>2013</v>
      </c>
      <c r="B15" s="21">
        <v>45.399630000000002</v>
      </c>
      <c r="C15" s="21">
        <v>50.228049999999996</v>
      </c>
      <c r="D15" s="21">
        <v>54.035510000000002</v>
      </c>
      <c r="E15" s="21">
        <v>38.050829999999991</v>
      </c>
      <c r="F15" s="20">
        <f t="shared" si="0"/>
        <v>187.71401999999998</v>
      </c>
      <c r="H15" s="116"/>
    </row>
    <row r="16" spans="1:11" ht="12.6" customHeight="1" x14ac:dyDescent="0.2">
      <c r="A16" s="18">
        <v>2014</v>
      </c>
      <c r="B16" s="21">
        <v>53.945240000000005</v>
      </c>
      <c r="C16" s="21">
        <v>62.643519999999995</v>
      </c>
      <c r="D16" s="21">
        <v>68.731940000000009</v>
      </c>
      <c r="E16" s="21">
        <v>81.842420000000004</v>
      </c>
      <c r="F16" s="20">
        <f t="shared" ref="F16" si="1">SUM(B16:E16)</f>
        <v>267.16312000000005</v>
      </c>
      <c r="G16" s="116"/>
      <c r="H16" s="116"/>
    </row>
    <row r="17" spans="1:19" ht="12.6" customHeight="1" x14ac:dyDescent="0.2">
      <c r="A17" s="18">
        <v>2015</v>
      </c>
      <c r="B17" s="21">
        <v>82.272279999999995</v>
      </c>
      <c r="C17" s="21">
        <v>102.87345999999999</v>
      </c>
      <c r="D17" s="21">
        <v>100.05350999999999</v>
      </c>
      <c r="E17" s="21"/>
      <c r="F17" s="20">
        <f t="shared" ref="F17" si="2">SUM(B17:E17)</f>
        <v>285.19925000000001</v>
      </c>
      <c r="G17" s="116"/>
      <c r="H17" s="116"/>
    </row>
    <row r="18" spans="1:19" ht="12.6" customHeight="1" x14ac:dyDescent="0.2">
      <c r="D18" s="116"/>
      <c r="E18" s="109"/>
      <c r="F18" s="116"/>
    </row>
    <row r="19" spans="1:19" ht="12.6" customHeight="1" x14ac:dyDescent="0.2">
      <c r="A19" s="98" t="s">
        <v>685</v>
      </c>
    </row>
    <row r="20" spans="1:19" ht="12.6" customHeight="1" x14ac:dyDescent="0.2">
      <c r="A20" s="98"/>
      <c r="G20" s="100"/>
    </row>
    <row r="21" spans="1:19" ht="12.6" customHeight="1" x14ac:dyDescent="0.2">
      <c r="A21" s="17"/>
      <c r="B21" s="69" t="s">
        <v>721</v>
      </c>
      <c r="C21" s="69" t="s">
        <v>722</v>
      </c>
      <c r="D21" s="69" t="s">
        <v>723</v>
      </c>
      <c r="E21" s="69" t="s">
        <v>724</v>
      </c>
      <c r="F21" s="177" t="s">
        <v>83</v>
      </c>
      <c r="G21" s="5"/>
      <c r="H21" s="74" t="s">
        <v>479</v>
      </c>
      <c r="I21" s="74" t="s">
        <v>480</v>
      </c>
      <c r="J21" s="74" t="s">
        <v>481</v>
      </c>
      <c r="K21" s="74" t="s">
        <v>482</v>
      </c>
      <c r="L21" s="177" t="s">
        <v>83</v>
      </c>
      <c r="N21" s="181">
        <v>2013</v>
      </c>
      <c r="O21" s="171">
        <v>2012</v>
      </c>
      <c r="P21" s="95">
        <v>2011</v>
      </c>
      <c r="Q21" s="148">
        <v>2010</v>
      </c>
      <c r="R21" s="148">
        <v>2009</v>
      </c>
      <c r="S21" s="148">
        <v>2008</v>
      </c>
    </row>
    <row r="22" spans="1:19" ht="12.6" customHeight="1" x14ac:dyDescent="0.2">
      <c r="A22" s="18" t="s">
        <v>17</v>
      </c>
      <c r="B22" s="21">
        <v>31.34479</v>
      </c>
      <c r="C22" s="19">
        <v>49.425060000000002</v>
      </c>
      <c r="D22" s="19">
        <v>47.262099999999997</v>
      </c>
      <c r="E22" s="19"/>
      <c r="F22" s="20">
        <f t="shared" ref="F22:F29" si="3">SUM(B22:E22)</f>
        <v>128.03194999999999</v>
      </c>
      <c r="G22" s="5"/>
      <c r="H22" s="21">
        <v>17.776520000000001</v>
      </c>
      <c r="I22" s="19">
        <v>25.043290000000002</v>
      </c>
      <c r="J22" s="19">
        <v>23.02741</v>
      </c>
      <c r="K22" s="19">
        <v>26.796029999999998</v>
      </c>
      <c r="L22" s="20">
        <f t="shared" ref="L22:L29" si="4">SUM(H22:K22)</f>
        <v>92.643250000000009</v>
      </c>
      <c r="N22" s="20">
        <v>60.761449999999996</v>
      </c>
      <c r="O22" s="20">
        <v>200.58508999999998</v>
      </c>
      <c r="P22" s="20">
        <v>75.002080000000007</v>
      </c>
      <c r="Q22" s="20">
        <v>25.521180000000001</v>
      </c>
      <c r="R22" s="20">
        <v>24.06982</v>
      </c>
      <c r="S22" s="20">
        <v>56.923670000000001</v>
      </c>
    </row>
    <row r="23" spans="1:19" ht="12.6" customHeight="1" x14ac:dyDescent="0.2">
      <c r="A23" s="18" t="s">
        <v>18</v>
      </c>
      <c r="B23" s="21">
        <v>4.0949999999999998</v>
      </c>
      <c r="C23" s="19">
        <v>5.0418500000000002</v>
      </c>
      <c r="D23" s="19">
        <v>4.4145399999999997</v>
      </c>
      <c r="E23" s="19"/>
      <c r="F23" s="20">
        <f t="shared" si="3"/>
        <v>13.551389999999998</v>
      </c>
      <c r="G23" s="5"/>
      <c r="H23" s="21">
        <v>4.83094</v>
      </c>
      <c r="I23" s="19">
        <v>5.0712299999999999</v>
      </c>
      <c r="J23" s="19">
        <v>7.3851000000000004</v>
      </c>
      <c r="K23" s="19">
        <v>4.6884799999999993</v>
      </c>
      <c r="L23" s="20">
        <f t="shared" si="4"/>
        <v>21.975749999999998</v>
      </c>
      <c r="N23" s="20">
        <v>12.342410000000001</v>
      </c>
      <c r="O23" s="20">
        <v>4.83467</v>
      </c>
      <c r="P23" s="20">
        <v>11.83375</v>
      </c>
      <c r="Q23" s="20">
        <v>2.1000000000000001E-2</v>
      </c>
      <c r="R23" s="20">
        <v>0</v>
      </c>
      <c r="S23" s="20">
        <v>33.765260000000005</v>
      </c>
    </row>
    <row r="24" spans="1:19" ht="12.6" customHeight="1" x14ac:dyDescent="0.2">
      <c r="A24" s="18" t="s">
        <v>20</v>
      </c>
      <c r="B24" s="21">
        <v>43.959699999999998</v>
      </c>
      <c r="C24" s="21">
        <v>46.116599999999998</v>
      </c>
      <c r="D24" s="19">
        <v>45.054409999999997</v>
      </c>
      <c r="E24" s="19"/>
      <c r="F24" s="20">
        <f t="shared" si="3"/>
        <v>135.13070999999999</v>
      </c>
      <c r="G24" s="70"/>
      <c r="H24" s="21">
        <v>29.19885</v>
      </c>
      <c r="I24" s="21">
        <v>30.195409999999999</v>
      </c>
      <c r="J24" s="19">
        <v>35.682670000000002</v>
      </c>
      <c r="K24" s="19">
        <v>48.671790000000001</v>
      </c>
      <c r="L24" s="20">
        <f t="shared" si="4"/>
        <v>143.74871999999999</v>
      </c>
      <c r="M24" s="111"/>
      <c r="N24" s="20">
        <v>113.73226</v>
      </c>
      <c r="O24" s="20">
        <v>138.63515999999998</v>
      </c>
      <c r="P24" s="20">
        <v>128.36232000000001</v>
      </c>
      <c r="Q24" s="20">
        <v>104.97206</v>
      </c>
      <c r="R24" s="20">
        <v>105.59783</v>
      </c>
      <c r="S24" s="20">
        <v>120.30475</v>
      </c>
    </row>
    <row r="25" spans="1:19" ht="12.6" customHeight="1" x14ac:dyDescent="0.2">
      <c r="A25" s="18" t="s">
        <v>21</v>
      </c>
      <c r="B25" s="186">
        <v>0</v>
      </c>
      <c r="C25" s="186">
        <v>0</v>
      </c>
      <c r="D25" s="186">
        <v>0</v>
      </c>
      <c r="E25" s="19"/>
      <c r="F25" s="20">
        <f t="shared" si="3"/>
        <v>0</v>
      </c>
      <c r="G25" s="1"/>
      <c r="H25" s="186">
        <v>0</v>
      </c>
      <c r="I25" s="186">
        <v>0</v>
      </c>
      <c r="J25" s="186">
        <v>0</v>
      </c>
      <c r="K25" s="186">
        <v>0</v>
      </c>
      <c r="L25" s="20">
        <f t="shared" si="4"/>
        <v>0</v>
      </c>
      <c r="N25" s="20">
        <v>0</v>
      </c>
      <c r="O25" s="20">
        <v>0</v>
      </c>
      <c r="P25" s="20">
        <v>0</v>
      </c>
      <c r="Q25" s="20">
        <v>1E-3</v>
      </c>
      <c r="R25" s="20">
        <v>4.2079999999999999E-2</v>
      </c>
      <c r="S25" s="20">
        <v>0</v>
      </c>
    </row>
    <row r="26" spans="1:19" ht="12.6" customHeight="1" x14ac:dyDescent="0.2">
      <c r="A26" s="18" t="s">
        <v>22</v>
      </c>
      <c r="B26" s="21">
        <v>2.8727900000000002</v>
      </c>
      <c r="C26" s="21">
        <v>2.2899500000000002</v>
      </c>
      <c r="D26" s="19">
        <v>2.1035699999999999</v>
      </c>
      <c r="E26" s="19"/>
      <c r="F26" s="20">
        <f t="shared" si="3"/>
        <v>7.2663100000000007</v>
      </c>
      <c r="G26" s="3"/>
      <c r="H26" s="21">
        <v>2.1389299999999998</v>
      </c>
      <c r="I26" s="21">
        <v>2.3336000000000001</v>
      </c>
      <c r="J26" s="19">
        <v>2.6367600000000002</v>
      </c>
      <c r="K26" s="19">
        <v>1.6861199999999998</v>
      </c>
      <c r="L26" s="20">
        <f t="shared" si="4"/>
        <v>8.7954100000000004</v>
      </c>
      <c r="N26" s="20">
        <v>0.87790000000000001</v>
      </c>
      <c r="O26" s="20">
        <v>0</v>
      </c>
      <c r="P26" s="20">
        <v>0</v>
      </c>
      <c r="Q26" s="20">
        <v>0.57325999999999999</v>
      </c>
      <c r="R26" s="20">
        <v>0.34753999999999996</v>
      </c>
      <c r="S26" s="20">
        <v>0.96362000000000003</v>
      </c>
    </row>
    <row r="27" spans="1:19" ht="12.6" customHeight="1" x14ac:dyDescent="0.2">
      <c r="A27" s="18" t="s">
        <v>23</v>
      </c>
      <c r="B27" s="186">
        <v>0</v>
      </c>
      <c r="C27" s="186">
        <v>0</v>
      </c>
      <c r="D27" s="186">
        <v>0</v>
      </c>
      <c r="E27" s="19"/>
      <c r="F27" s="20">
        <f t="shared" si="3"/>
        <v>0</v>
      </c>
      <c r="G27" s="3"/>
      <c r="H27" s="186">
        <v>0</v>
      </c>
      <c r="I27" s="186">
        <v>0</v>
      </c>
      <c r="J27" s="186">
        <v>0</v>
      </c>
      <c r="K27" s="186">
        <v>0</v>
      </c>
      <c r="L27" s="20">
        <f t="shared" si="4"/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9.1011299999999995</v>
      </c>
    </row>
    <row r="28" spans="1:19" ht="12.6" customHeight="1" x14ac:dyDescent="0.2">
      <c r="A28" s="18" t="s">
        <v>26</v>
      </c>
      <c r="B28" s="186">
        <v>0</v>
      </c>
      <c r="C28" s="186">
        <v>0</v>
      </c>
      <c r="D28" s="186">
        <v>0</v>
      </c>
      <c r="E28" s="19"/>
      <c r="F28" s="20">
        <f t="shared" si="3"/>
        <v>0</v>
      </c>
      <c r="G28" s="3"/>
      <c r="H28" s="186">
        <v>0</v>
      </c>
      <c r="I28" s="186">
        <v>0</v>
      </c>
      <c r="J28" s="186">
        <v>0</v>
      </c>
      <c r="K28" s="186">
        <v>0</v>
      </c>
      <c r="L28" s="20">
        <f t="shared" si="4"/>
        <v>0</v>
      </c>
      <c r="N28" s="20">
        <v>0</v>
      </c>
      <c r="O28" s="20">
        <v>0</v>
      </c>
      <c r="P28" s="20">
        <v>1.925E-2</v>
      </c>
      <c r="Q28" s="20">
        <v>4.7890000000000002E-2</v>
      </c>
      <c r="R28" s="20">
        <v>0.3135</v>
      </c>
      <c r="S28" s="20">
        <v>0</v>
      </c>
    </row>
    <row r="29" spans="1:19" ht="12.6" customHeight="1" x14ac:dyDescent="0.2">
      <c r="A29" s="18" t="s">
        <v>28</v>
      </c>
      <c r="B29" s="186">
        <v>0</v>
      </c>
      <c r="C29" s="186">
        <v>0</v>
      </c>
      <c r="D29" s="19">
        <v>1.21889</v>
      </c>
      <c r="E29" s="19"/>
      <c r="F29" s="20">
        <f t="shared" si="3"/>
        <v>1.21889</v>
      </c>
      <c r="G29" s="5"/>
      <c r="H29" s="186">
        <v>0</v>
      </c>
      <c r="I29" s="186">
        <v>0</v>
      </c>
      <c r="J29" s="186">
        <v>0</v>
      </c>
      <c r="K29" s="186">
        <v>0</v>
      </c>
      <c r="L29" s="20">
        <f t="shared" si="4"/>
        <v>0</v>
      </c>
      <c r="N29" s="20">
        <v>0</v>
      </c>
      <c r="O29" s="20">
        <v>13.095740000000001</v>
      </c>
      <c r="P29" s="20">
        <v>15.540009999999999</v>
      </c>
      <c r="Q29" s="20">
        <v>14.21425</v>
      </c>
      <c r="R29" s="20">
        <v>26.822569999999999</v>
      </c>
      <c r="S29" s="20">
        <v>80.778739999999999</v>
      </c>
    </row>
    <row r="30" spans="1:19" ht="12.6" customHeight="1" x14ac:dyDescent="0.2">
      <c r="A30" s="33" t="s">
        <v>30</v>
      </c>
      <c r="B30" s="20">
        <f>SUM(B22:B29)</f>
        <v>82.272279999999995</v>
      </c>
      <c r="C30" s="20">
        <v>102.87345999999999</v>
      </c>
      <c r="D30" s="20">
        <v>102.87345999999999</v>
      </c>
      <c r="E30" s="20"/>
      <c r="F30" s="20">
        <f>SUM(F22:F29)</f>
        <v>285.19924999999995</v>
      </c>
      <c r="G30" s="5"/>
      <c r="H30" s="20">
        <f>SUM(H22:H29)</f>
        <v>53.945240000000005</v>
      </c>
      <c r="I30" s="20">
        <f>SUM(I22:I29)</f>
        <v>62.643529999999998</v>
      </c>
      <c r="J30" s="20">
        <f>SUM(J22:J29)</f>
        <v>68.731939999999994</v>
      </c>
      <c r="K30" s="20">
        <f>SUM(K22:K29)</f>
        <v>81.842420000000004</v>
      </c>
      <c r="L30" s="20">
        <f>SUM(L22:L29)</f>
        <v>267.16312999999997</v>
      </c>
      <c r="N30" s="20">
        <f>SUM(N22:N29)</f>
        <v>187.71402</v>
      </c>
      <c r="O30" s="20">
        <v>357.1506599999999</v>
      </c>
      <c r="P30" s="20">
        <v>230.75740999999999</v>
      </c>
      <c r="Q30" s="20">
        <v>145.35064</v>
      </c>
      <c r="R30" s="20">
        <f>SUM(R22:R29)</f>
        <v>157.19334000000003</v>
      </c>
      <c r="S30" s="20">
        <v>301.83717000000001</v>
      </c>
    </row>
    <row r="31" spans="1:19" s="111" customFormat="1" ht="12.6" customHeight="1" x14ac:dyDescent="0.2">
      <c r="A31" s="110"/>
      <c r="C31" s="151"/>
      <c r="J31" s="110"/>
    </row>
    <row r="32" spans="1:19" ht="12.6" customHeight="1" x14ac:dyDescent="0.2">
      <c r="A32" s="98" t="s">
        <v>141</v>
      </c>
    </row>
    <row r="33" spans="1:19" ht="12.6" customHeight="1" x14ac:dyDescent="0.2">
      <c r="A33" s="112"/>
    </row>
    <row r="34" spans="1:19" ht="12.6" customHeight="1" x14ac:dyDescent="0.2">
      <c r="A34" s="17"/>
      <c r="B34" s="69" t="s">
        <v>721</v>
      </c>
      <c r="C34" s="69" t="s">
        <v>722</v>
      </c>
      <c r="D34" s="69" t="s">
        <v>723</v>
      </c>
      <c r="E34" s="69" t="s">
        <v>724</v>
      </c>
      <c r="F34" s="177" t="s">
        <v>83</v>
      </c>
      <c r="G34" s="3"/>
      <c r="H34" s="74" t="s">
        <v>479</v>
      </c>
      <c r="I34" s="74" t="s">
        <v>480</v>
      </c>
      <c r="J34" s="74" t="s">
        <v>481</v>
      </c>
      <c r="K34" s="74" t="s">
        <v>482</v>
      </c>
      <c r="L34" s="177" t="s">
        <v>83</v>
      </c>
      <c r="N34" s="181">
        <v>2013</v>
      </c>
      <c r="O34" s="171">
        <v>2012</v>
      </c>
      <c r="P34" s="95">
        <v>2011</v>
      </c>
      <c r="Q34" s="148">
        <v>2010</v>
      </c>
      <c r="R34" s="148">
        <v>2009</v>
      </c>
      <c r="S34" s="148">
        <v>2008</v>
      </c>
    </row>
    <row r="35" spans="1:19" ht="12.6" customHeight="1" x14ac:dyDescent="0.2">
      <c r="A35" s="18" t="s">
        <v>432</v>
      </c>
      <c r="B35" s="186">
        <v>0</v>
      </c>
      <c r="C35" s="35">
        <v>3.4386199999999998</v>
      </c>
      <c r="D35" s="35">
        <v>1.9632700000000001</v>
      </c>
      <c r="E35" s="35"/>
      <c r="F35" s="36">
        <f t="shared" ref="F35:F40" si="5">SUM(B35:E35)</f>
        <v>5.4018899999999999</v>
      </c>
      <c r="G35" s="5"/>
      <c r="H35" s="186">
        <v>0</v>
      </c>
      <c r="I35" s="186">
        <v>0</v>
      </c>
      <c r="J35" s="186">
        <v>0</v>
      </c>
      <c r="K35" s="186">
        <v>0</v>
      </c>
      <c r="L35" s="36" t="s">
        <v>68</v>
      </c>
      <c r="N35" s="36" t="s">
        <v>68</v>
      </c>
      <c r="O35" s="36" t="s">
        <v>68</v>
      </c>
      <c r="P35" s="36" t="s">
        <v>68</v>
      </c>
      <c r="Q35" s="36" t="s">
        <v>68</v>
      </c>
      <c r="R35" s="36" t="s">
        <v>68</v>
      </c>
      <c r="S35" s="36" t="s">
        <v>68</v>
      </c>
    </row>
    <row r="36" spans="1:19" ht="12.6" customHeight="1" x14ac:dyDescent="0.2">
      <c r="A36" s="18" t="s">
        <v>52</v>
      </c>
      <c r="B36" s="186">
        <v>0</v>
      </c>
      <c r="C36" s="186">
        <v>0</v>
      </c>
      <c r="D36" s="186">
        <v>0</v>
      </c>
      <c r="E36" s="35"/>
      <c r="F36" s="36">
        <f t="shared" si="5"/>
        <v>0</v>
      </c>
      <c r="G36" s="5"/>
      <c r="H36" s="186">
        <v>0</v>
      </c>
      <c r="I36" s="186">
        <v>0</v>
      </c>
      <c r="J36" s="186">
        <v>0</v>
      </c>
      <c r="K36" s="186">
        <v>0</v>
      </c>
      <c r="L36" s="36">
        <f>SUM(H36:K36)</f>
        <v>0</v>
      </c>
      <c r="N36" s="36">
        <v>0</v>
      </c>
      <c r="O36" s="36">
        <v>0</v>
      </c>
      <c r="P36" s="36">
        <v>0</v>
      </c>
      <c r="Q36" s="36">
        <v>1.593E-2</v>
      </c>
      <c r="R36" s="36">
        <v>2.2190599999999998</v>
      </c>
      <c r="S36" s="36">
        <v>12.492100000000001</v>
      </c>
    </row>
    <row r="37" spans="1:19" ht="12.6" customHeight="1" x14ac:dyDescent="0.2">
      <c r="A37" s="18" t="s">
        <v>65</v>
      </c>
      <c r="B37" s="186">
        <v>0</v>
      </c>
      <c r="C37" s="186">
        <v>0</v>
      </c>
      <c r="D37" s="186">
        <v>0</v>
      </c>
      <c r="E37" s="38"/>
      <c r="F37" s="36">
        <f t="shared" si="5"/>
        <v>0</v>
      </c>
      <c r="G37" s="5"/>
      <c r="H37" s="186">
        <v>0</v>
      </c>
      <c r="I37" s="186">
        <v>0</v>
      </c>
      <c r="J37" s="186">
        <v>0</v>
      </c>
      <c r="K37" s="186">
        <v>0</v>
      </c>
      <c r="L37" s="36">
        <f>SUM(H37:K37)</f>
        <v>0</v>
      </c>
      <c r="N37" s="36">
        <v>0</v>
      </c>
      <c r="O37" s="36">
        <v>0</v>
      </c>
      <c r="P37" s="36">
        <v>0</v>
      </c>
      <c r="Q37" s="36">
        <v>0.57325999999999999</v>
      </c>
      <c r="R37" s="36">
        <v>0.34753999999999996</v>
      </c>
      <c r="S37" s="36">
        <v>1.2156199999999999</v>
      </c>
    </row>
    <row r="38" spans="1:19" ht="12.6" customHeight="1" x14ac:dyDescent="0.2">
      <c r="A38" s="18" t="s">
        <v>66</v>
      </c>
      <c r="B38" s="35">
        <v>63.79421</v>
      </c>
      <c r="C38" s="38">
        <v>83.517539999999997</v>
      </c>
      <c r="D38" s="38">
        <v>82.579939999999993</v>
      </c>
      <c r="E38" s="38"/>
      <c r="F38" s="36">
        <f t="shared" si="5"/>
        <v>229.89168999999998</v>
      </c>
      <c r="G38" s="5"/>
      <c r="H38" s="35">
        <v>38.770339999999997</v>
      </c>
      <c r="I38" s="38">
        <v>47.301589999999997</v>
      </c>
      <c r="J38" s="38">
        <v>55.860980000000005</v>
      </c>
      <c r="K38" s="38">
        <v>65.865780000000001</v>
      </c>
      <c r="L38" s="36">
        <f>SUM(H38:K38)</f>
        <v>207.79868999999999</v>
      </c>
      <c r="M38" s="111"/>
      <c r="N38" s="36">
        <v>134.83462</v>
      </c>
      <c r="O38" s="36">
        <v>293.29766000000001</v>
      </c>
      <c r="P38" s="36">
        <v>164.07312999999999</v>
      </c>
      <c r="Q38" s="36">
        <v>93.864339999999999</v>
      </c>
      <c r="R38" s="36">
        <v>112.64771</v>
      </c>
      <c r="S38" s="36">
        <v>211.27644000000001</v>
      </c>
    </row>
    <row r="39" spans="1:19" ht="12.6" customHeight="1" x14ac:dyDescent="0.2">
      <c r="A39" s="18" t="s">
        <v>55</v>
      </c>
      <c r="B39" s="35">
        <v>18.478069999999999</v>
      </c>
      <c r="C39" s="38">
        <v>15.917299999999999</v>
      </c>
      <c r="D39" s="38">
        <v>15.510300000000001</v>
      </c>
      <c r="E39" s="38"/>
      <c r="F39" s="36">
        <f t="shared" si="5"/>
        <v>49.905670000000001</v>
      </c>
      <c r="G39" s="5"/>
      <c r="H39" s="35">
        <v>15.174900000000001</v>
      </c>
      <c r="I39" s="38">
        <v>15.341929999999998</v>
      </c>
      <c r="J39" s="38">
        <v>12.870960000000004</v>
      </c>
      <c r="K39" s="38">
        <v>15.97664</v>
      </c>
      <c r="L39" s="36">
        <f>SUM(H39:K39)</f>
        <v>59.364429999999999</v>
      </c>
      <c r="N39" s="36">
        <v>51.044880000000006</v>
      </c>
      <c r="O39" s="36">
        <v>63.859509999999993</v>
      </c>
      <c r="P39" s="36">
        <v>66.684280000000001</v>
      </c>
      <c r="Q39" s="36">
        <v>50.915130000000005</v>
      </c>
      <c r="R39" s="36">
        <v>41.979030000000002</v>
      </c>
      <c r="S39" s="36">
        <v>76.853010000000012</v>
      </c>
    </row>
    <row r="40" spans="1:19" ht="12.6" customHeight="1" x14ac:dyDescent="0.2">
      <c r="A40" s="33" t="s">
        <v>30</v>
      </c>
      <c r="B40" s="36">
        <f>SUM(B36:B39)</f>
        <v>82.272279999999995</v>
      </c>
      <c r="C40" s="36">
        <v>102.87345999999999</v>
      </c>
      <c r="D40" s="36">
        <v>102.87345999999999</v>
      </c>
      <c r="E40" s="36"/>
      <c r="F40" s="36">
        <f t="shared" si="5"/>
        <v>288.01919999999996</v>
      </c>
      <c r="G40" s="22"/>
      <c r="H40" s="36">
        <f>SUM(H36:H39)</f>
        <v>53.945239999999998</v>
      </c>
      <c r="I40" s="36">
        <f>SUM(I36:I39)</f>
        <v>62.643519999999995</v>
      </c>
      <c r="J40" s="36">
        <f>SUM(J36:J39)</f>
        <v>68.731940000000009</v>
      </c>
      <c r="K40" s="36">
        <f>SUM(K36:K39)</f>
        <v>81.842420000000004</v>
      </c>
      <c r="L40" s="36">
        <f>SUM(H40:K40)</f>
        <v>267.16311999999999</v>
      </c>
      <c r="N40" s="36">
        <f>SUM(J40:M40)</f>
        <v>417.73748000000001</v>
      </c>
      <c r="O40" s="36">
        <v>357.15716999999995</v>
      </c>
      <c r="P40" s="36">
        <v>230.75740999999999</v>
      </c>
      <c r="Q40" s="36">
        <v>145.36865999999998</v>
      </c>
      <c r="R40" s="36">
        <v>157.19334000000001</v>
      </c>
      <c r="S40" s="36">
        <v>301.83717000000001</v>
      </c>
    </row>
    <row r="42" spans="1:19" ht="12" customHeight="1" x14ac:dyDescent="0.2">
      <c r="A42" s="98" t="s">
        <v>424</v>
      </c>
    </row>
    <row r="43" spans="1:19" ht="12.6" customHeight="1" x14ac:dyDescent="0.2">
      <c r="G43" s="113"/>
    </row>
    <row r="44" spans="1:19" ht="12.6" customHeight="1" x14ac:dyDescent="0.2">
      <c r="A44" s="17"/>
      <c r="B44" s="69" t="s">
        <v>721</v>
      </c>
      <c r="C44" s="69" t="s">
        <v>722</v>
      </c>
      <c r="D44" s="69" t="s">
        <v>723</v>
      </c>
      <c r="E44" s="69" t="s">
        <v>724</v>
      </c>
      <c r="F44" s="5"/>
      <c r="G44" s="9"/>
      <c r="H44" s="69" t="s">
        <v>479</v>
      </c>
      <c r="I44" s="69" t="s">
        <v>480</v>
      </c>
      <c r="J44" s="69" t="s">
        <v>481</v>
      </c>
      <c r="K44" s="69" t="s">
        <v>482</v>
      </c>
      <c r="N44" s="181">
        <v>2013</v>
      </c>
      <c r="O44" s="171">
        <v>2012</v>
      </c>
      <c r="P44" s="95">
        <v>2011</v>
      </c>
      <c r="Q44" s="148">
        <v>2010</v>
      </c>
      <c r="R44" s="148">
        <v>2009</v>
      </c>
      <c r="S44" s="148">
        <v>2008</v>
      </c>
    </row>
    <row r="45" spans="1:19" ht="12.6" customHeight="1" x14ac:dyDescent="0.2">
      <c r="A45" s="18" t="s">
        <v>17</v>
      </c>
      <c r="B45" s="21">
        <v>6.1209799999999994</v>
      </c>
      <c r="C45" s="19">
        <v>6.8211899999999996</v>
      </c>
      <c r="D45" s="19">
        <v>8.1166800000000006</v>
      </c>
      <c r="E45" s="19"/>
      <c r="F45" s="5"/>
      <c r="G45" s="9"/>
      <c r="H45" s="21">
        <v>5.30342</v>
      </c>
      <c r="I45" s="19">
        <v>5.7371499999999997</v>
      </c>
      <c r="J45" s="19">
        <v>4.8681899999999994</v>
      </c>
      <c r="K45" s="19">
        <v>6.8346299999999998</v>
      </c>
      <c r="N45" s="19">
        <v>5.6622299999999992</v>
      </c>
      <c r="O45" s="19">
        <v>5.2031200000000002</v>
      </c>
      <c r="P45" s="19">
        <v>2.80965</v>
      </c>
      <c r="Q45" s="19">
        <v>2.3786799999999997</v>
      </c>
      <c r="R45" s="19">
        <v>1.59474</v>
      </c>
      <c r="S45" s="19">
        <v>1.5702</v>
      </c>
    </row>
    <row r="46" spans="1:19" ht="12.6" customHeight="1" x14ac:dyDescent="0.2">
      <c r="A46" s="18" t="s">
        <v>18</v>
      </c>
      <c r="B46" s="21">
        <v>0.95396000000000003</v>
      </c>
      <c r="C46" s="19">
        <v>0.95826</v>
      </c>
      <c r="D46" s="19">
        <v>0.92805000000000004</v>
      </c>
      <c r="E46" s="19"/>
      <c r="F46" s="5"/>
      <c r="G46" s="9"/>
      <c r="H46" s="21">
        <v>0.55058000000000007</v>
      </c>
      <c r="I46" s="19">
        <v>0.71939999999999993</v>
      </c>
      <c r="J46" s="19">
        <v>0.69258000000000008</v>
      </c>
      <c r="K46" s="19">
        <v>0.86845000000000006</v>
      </c>
      <c r="N46" s="19">
        <v>0.57346000000000008</v>
      </c>
      <c r="O46" s="19">
        <v>0.12459000000000001</v>
      </c>
      <c r="P46" s="19">
        <v>0.16337000000000002</v>
      </c>
      <c r="Q46" s="186">
        <v>0</v>
      </c>
      <c r="R46" s="186">
        <v>0</v>
      </c>
      <c r="S46" s="19">
        <v>3.0292500000000002</v>
      </c>
    </row>
    <row r="47" spans="1:19" ht="12.6" customHeight="1" x14ac:dyDescent="0.2">
      <c r="A47" s="18" t="s">
        <v>20</v>
      </c>
      <c r="B47" s="21">
        <v>10.655049999999999</v>
      </c>
      <c r="C47" s="21">
        <v>10.876609999999999</v>
      </c>
      <c r="D47" s="19">
        <v>9.8936700000000002</v>
      </c>
      <c r="E47" s="19"/>
      <c r="F47" s="5"/>
      <c r="G47" s="9"/>
      <c r="H47" s="21">
        <v>7.9974799999999995</v>
      </c>
      <c r="I47" s="21">
        <v>8.2035800000000005</v>
      </c>
      <c r="J47" s="19">
        <v>8.7422199999999997</v>
      </c>
      <c r="K47" s="19">
        <v>9.5151299999999992</v>
      </c>
      <c r="L47" s="111"/>
      <c r="M47" s="111"/>
      <c r="N47" s="19">
        <v>8.1271599999999999</v>
      </c>
      <c r="O47" s="19">
        <v>8.6371299999999991</v>
      </c>
      <c r="P47" s="19">
        <v>11.64106</v>
      </c>
      <c r="Q47" s="19">
        <v>6.3846300000000005</v>
      </c>
      <c r="R47" s="19">
        <v>6.81027</v>
      </c>
      <c r="S47" s="19">
        <v>8.0627300000000002</v>
      </c>
    </row>
    <row r="48" spans="1:19" ht="12.6" customHeight="1" x14ac:dyDescent="0.2">
      <c r="A48" s="18" t="s">
        <v>21</v>
      </c>
      <c r="B48" s="186">
        <v>0</v>
      </c>
      <c r="C48" s="186">
        <v>0</v>
      </c>
      <c r="D48" s="186">
        <v>0</v>
      </c>
      <c r="E48" s="19"/>
      <c r="F48" s="5"/>
      <c r="G48" s="9"/>
      <c r="H48" s="186">
        <v>0</v>
      </c>
      <c r="I48" s="186">
        <v>0</v>
      </c>
      <c r="J48" s="186">
        <v>0</v>
      </c>
      <c r="K48" s="186">
        <v>0</v>
      </c>
      <c r="N48" s="186">
        <v>0</v>
      </c>
      <c r="O48" s="186">
        <v>0</v>
      </c>
      <c r="P48" s="186">
        <v>0</v>
      </c>
      <c r="Q48" s="186">
        <v>0</v>
      </c>
      <c r="R48" s="19">
        <v>0</v>
      </c>
      <c r="S48" s="186">
        <v>0</v>
      </c>
    </row>
    <row r="49" spans="1:19" ht="12.6" customHeight="1" x14ac:dyDescent="0.2">
      <c r="A49" s="18" t="s">
        <v>22</v>
      </c>
      <c r="B49" s="21">
        <v>1.0352000000000001</v>
      </c>
      <c r="C49" s="21">
        <v>0.79130999999999996</v>
      </c>
      <c r="D49" s="19">
        <v>0.68405000000000005</v>
      </c>
      <c r="E49" s="19"/>
      <c r="F49" s="5"/>
      <c r="G49" s="9"/>
      <c r="H49" s="21">
        <v>0.75292999999999999</v>
      </c>
      <c r="I49" s="21">
        <v>1.01657</v>
      </c>
      <c r="J49" s="19">
        <v>0.73662000000000005</v>
      </c>
      <c r="K49" s="19">
        <v>0.78991</v>
      </c>
      <c r="N49" s="19">
        <v>0.44244</v>
      </c>
      <c r="O49" s="19">
        <v>6.4999999999999997E-3</v>
      </c>
      <c r="P49" s="186">
        <v>0</v>
      </c>
      <c r="Q49" s="186">
        <v>0</v>
      </c>
      <c r="R49" s="19">
        <v>4.3540000000000002E-2</v>
      </c>
      <c r="S49" s="19">
        <v>6.0670000000000002E-2</v>
      </c>
    </row>
    <row r="50" spans="1:19" ht="12.6" customHeight="1" x14ac:dyDescent="0.2">
      <c r="A50" s="18" t="s">
        <v>23</v>
      </c>
      <c r="B50" s="186">
        <v>0</v>
      </c>
      <c r="C50" s="186">
        <v>0</v>
      </c>
      <c r="D50" s="186">
        <v>0</v>
      </c>
      <c r="E50" s="19"/>
      <c r="F50" s="6"/>
      <c r="G50" s="5"/>
      <c r="H50" s="186">
        <v>0</v>
      </c>
      <c r="I50" s="186">
        <v>0</v>
      </c>
      <c r="J50" s="186">
        <v>0</v>
      </c>
      <c r="K50" s="186">
        <v>0</v>
      </c>
      <c r="N50" s="186">
        <v>0</v>
      </c>
      <c r="O50" s="186">
        <v>0</v>
      </c>
      <c r="P50" s="186">
        <v>0</v>
      </c>
      <c r="Q50" s="186">
        <v>0</v>
      </c>
      <c r="R50" s="186">
        <v>0</v>
      </c>
      <c r="S50" s="19">
        <v>0.20250000000000001</v>
      </c>
    </row>
    <row r="51" spans="1:19" ht="12.6" customHeight="1" x14ac:dyDescent="0.2">
      <c r="A51" s="18" t="s">
        <v>26</v>
      </c>
      <c r="B51" s="186">
        <v>0</v>
      </c>
      <c r="C51" s="186">
        <v>0</v>
      </c>
      <c r="D51" s="186">
        <v>0</v>
      </c>
      <c r="E51" s="19"/>
      <c r="F51" s="6"/>
      <c r="G51" s="5"/>
      <c r="H51" s="186">
        <v>0</v>
      </c>
      <c r="I51" s="186">
        <v>0</v>
      </c>
      <c r="J51" s="186">
        <v>0</v>
      </c>
      <c r="K51" s="186">
        <v>0</v>
      </c>
      <c r="N51" s="186">
        <v>0</v>
      </c>
      <c r="O51" s="186">
        <v>0</v>
      </c>
      <c r="P51" s="186">
        <v>0</v>
      </c>
      <c r="Q51" s="19">
        <v>2.9569999999999999E-2</v>
      </c>
      <c r="R51" s="19"/>
      <c r="S51" s="19"/>
    </row>
    <row r="52" spans="1:19" ht="12.6" customHeight="1" x14ac:dyDescent="0.2">
      <c r="A52" s="18" t="s">
        <v>28</v>
      </c>
      <c r="B52" s="186">
        <v>0</v>
      </c>
      <c r="C52" s="186">
        <v>0</v>
      </c>
      <c r="D52" s="19">
        <v>0.62048000000000003</v>
      </c>
      <c r="E52" s="19"/>
      <c r="F52" s="6"/>
      <c r="G52" s="5"/>
      <c r="H52" s="186">
        <v>0</v>
      </c>
      <c r="I52" s="186">
        <v>0</v>
      </c>
      <c r="J52" s="186">
        <v>0</v>
      </c>
      <c r="K52" s="186">
        <v>0</v>
      </c>
      <c r="N52" s="186">
        <v>0</v>
      </c>
      <c r="O52" s="186">
        <v>0</v>
      </c>
      <c r="P52" s="19">
        <v>1.09707</v>
      </c>
      <c r="Q52" s="19">
        <v>1.49529</v>
      </c>
      <c r="R52" s="19">
        <v>1.2099000000000002</v>
      </c>
      <c r="S52" s="19">
        <v>1.3516600000000001</v>
      </c>
    </row>
    <row r="53" spans="1:19" ht="12.6" customHeight="1" x14ac:dyDescent="0.2">
      <c r="A53" s="33" t="s">
        <v>63</v>
      </c>
      <c r="B53" s="20">
        <f>SUM(B45:B52)</f>
        <v>18.76519</v>
      </c>
      <c r="C53" s="20">
        <v>19.44736</v>
      </c>
      <c r="D53" s="20">
        <v>19.44736</v>
      </c>
      <c r="E53" s="20"/>
      <c r="F53" s="5"/>
      <c r="G53" s="9"/>
      <c r="H53" s="20">
        <f>SUM(H45:H52)</f>
        <v>14.604409999999998</v>
      </c>
      <c r="I53" s="20">
        <f>SUM(I45:I52)</f>
        <v>15.6767</v>
      </c>
      <c r="J53" s="20">
        <f>SUM(J45:J52)</f>
        <v>15.03961</v>
      </c>
      <c r="K53" s="20">
        <f>SUM(K45:K52)</f>
        <v>18.008119999999998</v>
      </c>
      <c r="N53" s="20">
        <f>SUM(N45:N52)</f>
        <v>14.805289999999998</v>
      </c>
      <c r="O53" s="20">
        <v>13.97134</v>
      </c>
      <c r="P53" s="20">
        <v>15.71115</v>
      </c>
      <c r="Q53" s="20">
        <v>10.288170000000001</v>
      </c>
      <c r="R53" s="20">
        <v>9.658450000000002</v>
      </c>
      <c r="S53" s="20">
        <f>SUM(S45:S52)</f>
        <v>14.277010000000001</v>
      </c>
    </row>
    <row r="54" spans="1:19" ht="12.6" customHeight="1" x14ac:dyDescent="0.2">
      <c r="A54" s="25" t="s">
        <v>671</v>
      </c>
      <c r="B54" s="20">
        <v>218.14294231019997</v>
      </c>
      <c r="C54" s="20">
        <v>190.63881654480002</v>
      </c>
      <c r="D54" s="20">
        <v>205.33323575389997</v>
      </c>
      <c r="E54" s="20"/>
      <c r="F54" s="5"/>
      <c r="G54" s="9"/>
      <c r="H54" s="20">
        <v>152.19570205637999</v>
      </c>
      <c r="I54" s="20">
        <v>158.32226432400006</v>
      </c>
      <c r="J54" s="20">
        <v>169.23620668499998</v>
      </c>
      <c r="K54" s="20">
        <v>193.86618672419999</v>
      </c>
      <c r="N54" s="20">
        <v>149.30194607999999</v>
      </c>
      <c r="O54" s="20">
        <v>205.43409851929994</v>
      </c>
      <c r="P54" s="20">
        <v>205.43409851929994</v>
      </c>
      <c r="Q54" s="20">
        <v>192.76225342320001</v>
      </c>
      <c r="R54" s="20">
        <v>229.67724074219993</v>
      </c>
      <c r="S54" s="20">
        <v>331.10897156399994</v>
      </c>
    </row>
    <row r="55" spans="1:19" ht="12.6" customHeight="1" x14ac:dyDescent="0.2">
      <c r="G55" s="114"/>
    </row>
    <row r="56" spans="1:19" ht="12.6" customHeight="1" x14ac:dyDescent="0.2">
      <c r="H56" s="98" t="s">
        <v>1157</v>
      </c>
    </row>
    <row r="58" spans="1:19" ht="12.75" customHeight="1" x14ac:dyDescent="0.2"/>
  </sheetData>
  <phoneticPr fontId="0" type="noConversion"/>
  <pageMargins left="0.75" right="0.75" top="1" bottom="1" header="0.5" footer="0.5"/>
  <pageSetup scale="63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59"/>
  <sheetViews>
    <sheetView topLeftCell="A13" zoomScaleNormal="100" workbookViewId="0">
      <selection activeCell="K46" sqref="K46"/>
    </sheetView>
  </sheetViews>
  <sheetFormatPr defaultRowHeight="12.6" customHeight="1" x14ac:dyDescent="0.2"/>
  <cols>
    <col min="1" max="1" width="15.7109375" style="97" customWidth="1"/>
    <col min="2" max="12" width="7.7109375" style="97" customWidth="1"/>
    <col min="13" max="13" width="10.7109375" style="97" bestFit="1" customWidth="1"/>
    <col min="14" max="14" width="11.85546875" style="97" bestFit="1" customWidth="1"/>
    <col min="15" max="16384" width="9.140625" style="97"/>
  </cols>
  <sheetData>
    <row r="1" spans="1:11" ht="12.6" customHeight="1" x14ac:dyDescent="0.2">
      <c r="A1" s="98" t="s">
        <v>49</v>
      </c>
      <c r="B1" s="99"/>
      <c r="C1" s="99"/>
      <c r="D1" s="99"/>
      <c r="E1" s="99"/>
      <c r="F1" s="99"/>
      <c r="G1" s="99"/>
      <c r="H1" s="99"/>
      <c r="I1" s="99"/>
      <c r="J1" s="105"/>
      <c r="K1" s="105"/>
    </row>
    <row r="2" spans="1:11" ht="12.6" customHeight="1" x14ac:dyDescent="0.2">
      <c r="A2" s="96" t="s">
        <v>7</v>
      </c>
      <c r="B2" s="99"/>
      <c r="C2" s="99"/>
      <c r="D2" s="99"/>
      <c r="E2" s="99"/>
      <c r="F2" s="99"/>
      <c r="G2" s="99"/>
      <c r="H2" s="96"/>
      <c r="I2" s="99"/>
      <c r="J2" s="105"/>
      <c r="K2" s="105"/>
    </row>
    <row r="3" spans="1:11" ht="12.6" customHeight="1" x14ac:dyDescent="0.2">
      <c r="B3" s="99"/>
      <c r="C3" s="99"/>
      <c r="D3" s="99"/>
      <c r="E3" s="99"/>
      <c r="F3" s="99"/>
      <c r="G3" s="99"/>
      <c r="I3" s="99"/>
      <c r="J3" s="105"/>
      <c r="K3" s="105"/>
    </row>
    <row r="4" spans="1:11" ht="12.6" customHeight="1" x14ac:dyDescent="0.2">
      <c r="A4" s="98" t="s">
        <v>660</v>
      </c>
      <c r="B4" s="99"/>
      <c r="C4" s="99"/>
      <c r="D4" s="99"/>
      <c r="E4" s="99"/>
      <c r="F4" s="99"/>
      <c r="G4" s="105"/>
      <c r="H4" s="98" t="s">
        <v>661</v>
      </c>
      <c r="I4" s="99"/>
      <c r="J4" s="105"/>
      <c r="K4" s="105"/>
    </row>
    <row r="5" spans="1:11" ht="12.6" customHeight="1" x14ac:dyDescent="0.2">
      <c r="A5" s="121"/>
      <c r="B5" s="122"/>
      <c r="C5" s="122"/>
      <c r="D5" s="122"/>
      <c r="E5" s="122"/>
      <c r="F5" s="122"/>
      <c r="G5" s="105"/>
      <c r="H5" s="105"/>
      <c r="I5" s="99"/>
      <c r="J5" s="105"/>
      <c r="K5" s="105"/>
    </row>
    <row r="6" spans="1:11" ht="12.6" customHeight="1" x14ac:dyDescent="0.2">
      <c r="A6" s="17"/>
      <c r="B6" s="69" t="s">
        <v>8</v>
      </c>
      <c r="C6" s="69" t="s">
        <v>9</v>
      </c>
      <c r="D6" s="69" t="s">
        <v>10</v>
      </c>
      <c r="E6" s="69" t="s">
        <v>11</v>
      </c>
      <c r="F6" s="69" t="s">
        <v>83</v>
      </c>
      <c r="G6" s="5"/>
      <c r="H6" s="23"/>
      <c r="I6" s="69" t="s">
        <v>31</v>
      </c>
      <c r="J6" s="69" t="s">
        <v>656</v>
      </c>
      <c r="K6" s="105"/>
    </row>
    <row r="7" spans="1:11" ht="12.6" customHeight="1" x14ac:dyDescent="0.2">
      <c r="A7" s="18">
        <v>2001</v>
      </c>
      <c r="B7" s="19">
        <v>20.5</v>
      </c>
      <c r="C7" s="19">
        <v>43.2</v>
      </c>
      <c r="D7" s="19">
        <v>22.7</v>
      </c>
      <c r="E7" s="19">
        <v>66.2</v>
      </c>
      <c r="F7" s="20">
        <f t="shared" ref="F7:F18" si="0">SUM(B7:E7)</f>
        <v>152.60000000000002</v>
      </c>
      <c r="G7" s="5"/>
      <c r="H7" s="18">
        <v>2001</v>
      </c>
      <c r="I7" s="24">
        <v>2308.4</v>
      </c>
      <c r="J7" s="24">
        <v>15.5466</v>
      </c>
    </row>
    <row r="8" spans="1:11" ht="12.6" customHeight="1" x14ac:dyDescent="0.2">
      <c r="A8" s="18">
        <v>2002</v>
      </c>
      <c r="B8" s="19">
        <v>24.3</v>
      </c>
      <c r="C8" s="19">
        <v>42.6</v>
      </c>
      <c r="D8" s="19">
        <v>35.700000000000003</v>
      </c>
      <c r="E8" s="19">
        <v>55.1</v>
      </c>
      <c r="F8" s="20">
        <f t="shared" si="0"/>
        <v>157.70000000000002</v>
      </c>
      <c r="G8" s="5"/>
      <c r="H8" s="18">
        <v>2002</v>
      </c>
      <c r="I8" s="24">
        <v>2592.6999999999998</v>
      </c>
      <c r="J8" s="24">
        <v>19.390099999999997</v>
      </c>
    </row>
    <row r="9" spans="1:11" ht="12.6" customHeight="1" x14ac:dyDescent="0.2">
      <c r="A9" s="18">
        <v>2003</v>
      </c>
      <c r="B9" s="19">
        <v>43.3</v>
      </c>
      <c r="C9" s="19">
        <v>51.9</v>
      </c>
      <c r="D9" s="19">
        <v>39.700000000000003</v>
      </c>
      <c r="E9" s="19">
        <v>82.4</v>
      </c>
      <c r="F9" s="20">
        <f t="shared" si="0"/>
        <v>217.29999999999998</v>
      </c>
      <c r="G9" s="5"/>
      <c r="H9" s="18">
        <v>2003</v>
      </c>
      <c r="I9" s="24">
        <v>2914.5</v>
      </c>
      <c r="J9" s="24">
        <v>24.888799999999996</v>
      </c>
    </row>
    <row r="10" spans="1:11" ht="12.6" customHeight="1" x14ac:dyDescent="0.2">
      <c r="A10" s="18">
        <v>2004</v>
      </c>
      <c r="B10" s="19">
        <v>55.8</v>
      </c>
      <c r="C10" s="19">
        <v>59</v>
      </c>
      <c r="D10" s="19">
        <v>53.2</v>
      </c>
      <c r="E10" s="19">
        <v>75.5</v>
      </c>
      <c r="F10" s="20">
        <f t="shared" si="0"/>
        <v>243.5</v>
      </c>
      <c r="G10" s="5"/>
      <c r="H10" s="18">
        <v>2004</v>
      </c>
      <c r="I10" s="24">
        <v>1956.6</v>
      </c>
      <c r="J10" s="24">
        <v>31.6892</v>
      </c>
    </row>
    <row r="11" spans="1:11" ht="12.6" customHeight="1" x14ac:dyDescent="0.2">
      <c r="A11" s="18">
        <v>2005</v>
      </c>
      <c r="B11" s="19">
        <v>47.8</v>
      </c>
      <c r="C11" s="19">
        <v>94.4</v>
      </c>
      <c r="D11" s="19">
        <v>41.5</v>
      </c>
      <c r="E11" s="19">
        <v>143.30000000000001</v>
      </c>
      <c r="F11" s="20">
        <f t="shared" si="0"/>
        <v>327</v>
      </c>
      <c r="G11" s="5"/>
      <c r="H11" s="18">
        <v>2005</v>
      </c>
      <c r="I11" s="24">
        <v>2650.6</v>
      </c>
      <c r="J11" s="24">
        <v>31.5015</v>
      </c>
    </row>
    <row r="12" spans="1:11" ht="12.6" customHeight="1" x14ac:dyDescent="0.2">
      <c r="A12" s="18">
        <v>2006</v>
      </c>
      <c r="B12" s="19">
        <v>69</v>
      </c>
      <c r="C12" s="19">
        <v>114.3</v>
      </c>
      <c r="D12" s="19">
        <v>112.8</v>
      </c>
      <c r="E12" s="19">
        <v>184.9</v>
      </c>
      <c r="F12" s="20">
        <f t="shared" si="0"/>
        <v>481</v>
      </c>
      <c r="G12" s="5"/>
      <c r="H12" s="18">
        <v>2006</v>
      </c>
      <c r="I12" s="24">
        <v>2455.8000000000002</v>
      </c>
      <c r="J12" s="24">
        <v>36.8474</v>
      </c>
    </row>
    <row r="13" spans="1:11" ht="12.6" customHeight="1" x14ac:dyDescent="0.2">
      <c r="A13" s="18">
        <v>2007</v>
      </c>
      <c r="B13" s="21">
        <v>151.85093589400009</v>
      </c>
      <c r="C13" s="21">
        <v>166.83876242489976</v>
      </c>
      <c r="D13" s="21">
        <v>95.070350611300057</v>
      </c>
      <c r="E13" s="21">
        <v>179.86554684380016</v>
      </c>
      <c r="F13" s="20">
        <f t="shared" si="0"/>
        <v>593.62559577400009</v>
      </c>
      <c r="G13" s="5"/>
      <c r="H13" s="18">
        <v>2007</v>
      </c>
      <c r="I13" s="24">
        <v>2080.5055710297997</v>
      </c>
      <c r="J13" s="24">
        <v>34.284199999999998</v>
      </c>
    </row>
    <row r="14" spans="1:11" ht="12.6" customHeight="1" x14ac:dyDescent="0.2">
      <c r="A14" s="18">
        <v>2008</v>
      </c>
      <c r="B14" s="21">
        <v>47.348285646920019</v>
      </c>
      <c r="C14" s="21">
        <v>194.6619955893996</v>
      </c>
      <c r="D14" s="21">
        <v>157.48617133510001</v>
      </c>
      <c r="E14" s="21">
        <v>419.23030774059993</v>
      </c>
      <c r="F14" s="20">
        <f t="shared" si="0"/>
        <v>818.72676031201945</v>
      </c>
      <c r="G14" s="5"/>
      <c r="H14" s="18">
        <v>2008</v>
      </c>
      <c r="I14" s="24">
        <v>934.86797724976884</v>
      </c>
      <c r="J14" s="24">
        <v>6.6480999999999995</v>
      </c>
    </row>
    <row r="15" spans="1:11" ht="12.6" customHeight="1" x14ac:dyDescent="0.2">
      <c r="A15" s="18">
        <v>2009</v>
      </c>
      <c r="B15" s="21">
        <v>131.0431928662</v>
      </c>
      <c r="C15" s="21">
        <v>83.795727113230029</v>
      </c>
      <c r="D15" s="21">
        <v>113.19164112060004</v>
      </c>
      <c r="E15" s="21">
        <v>95.809445260000004</v>
      </c>
      <c r="F15" s="20">
        <f t="shared" si="0"/>
        <v>423.84000636003009</v>
      </c>
      <c r="G15" s="22"/>
      <c r="H15" s="18">
        <v>2009</v>
      </c>
      <c r="I15" s="24">
        <v>1385.2873507572222</v>
      </c>
      <c r="J15" s="24">
        <v>9.7085000000000008</v>
      </c>
    </row>
    <row r="16" spans="1:11" ht="12" customHeight="1" x14ac:dyDescent="0.2">
      <c r="A16" s="18">
        <v>2010</v>
      </c>
      <c r="B16" s="21">
        <v>75.535722510000014</v>
      </c>
      <c r="C16" s="21">
        <v>32.521992675000007</v>
      </c>
      <c r="D16" s="21">
        <v>110.66711368279994</v>
      </c>
      <c r="E16" s="21">
        <v>159.19152970110002</v>
      </c>
      <c r="F16" s="20">
        <f t="shared" si="0"/>
        <v>377.91635856889997</v>
      </c>
      <c r="G16" s="76"/>
      <c r="H16" s="18">
        <v>2010</v>
      </c>
      <c r="I16" s="24">
        <v>1203.6920055232613</v>
      </c>
      <c r="J16" s="24">
        <v>15.5459</v>
      </c>
    </row>
    <row r="17" spans="1:12" ht="12" customHeight="1" x14ac:dyDescent="0.2">
      <c r="A17" s="18">
        <v>2011</v>
      </c>
      <c r="B17" s="21">
        <v>115.16213381899999</v>
      </c>
      <c r="C17" s="21">
        <v>67.133705448149968</v>
      </c>
      <c r="D17" s="21">
        <v>57.141165919999992</v>
      </c>
      <c r="E17" s="21">
        <v>136.48554119770012</v>
      </c>
      <c r="F17" s="20">
        <f t="shared" si="0"/>
        <v>375.92254638485008</v>
      </c>
      <c r="G17" s="76"/>
      <c r="H17" s="18">
        <v>2011</v>
      </c>
      <c r="I17" s="24">
        <v>1056.6498756533822</v>
      </c>
      <c r="J17" s="24">
        <v>20.378599999999999</v>
      </c>
    </row>
    <row r="18" spans="1:12" ht="12" customHeight="1" x14ac:dyDescent="0.2">
      <c r="A18" s="18">
        <v>2012</v>
      </c>
      <c r="B18" s="21">
        <v>61.627693482799998</v>
      </c>
      <c r="C18" s="21">
        <v>67.706789582299976</v>
      </c>
      <c r="D18" s="21">
        <v>60.05133442849997</v>
      </c>
      <c r="E18" s="21">
        <v>63.863544343709982</v>
      </c>
      <c r="F18" s="20">
        <f t="shared" si="0"/>
        <v>253.24936183730989</v>
      </c>
      <c r="G18" s="144"/>
      <c r="H18" s="142">
        <v>2012</v>
      </c>
      <c r="I18" s="24">
        <v>1579.23304616</v>
      </c>
      <c r="J18" s="24">
        <v>14.7685</v>
      </c>
    </row>
    <row r="19" spans="1:12" ht="12" customHeight="1" x14ac:dyDescent="0.2">
      <c r="A19" s="18">
        <v>2013</v>
      </c>
      <c r="B19" s="21">
        <v>32.751740779999992</v>
      </c>
      <c r="C19" s="21">
        <v>52.899203661699993</v>
      </c>
      <c r="D19" s="21">
        <v>38.378829402799987</v>
      </c>
      <c r="E19" s="21">
        <v>56.42547575480004</v>
      </c>
      <c r="F19" s="20">
        <f>SUM(B19:E19)</f>
        <v>180.4552495993</v>
      </c>
      <c r="G19" s="144"/>
      <c r="H19" s="142">
        <v>2013</v>
      </c>
      <c r="I19" s="24">
        <v>1515.1220814801</v>
      </c>
      <c r="J19" s="24">
        <v>22.399500000000003</v>
      </c>
    </row>
    <row r="20" spans="1:12" ht="12" customHeight="1" x14ac:dyDescent="0.2">
      <c r="A20" s="18">
        <v>2014</v>
      </c>
      <c r="B20" s="21">
        <v>19.917666315199995</v>
      </c>
      <c r="C20" s="21">
        <v>99.498485807120005</v>
      </c>
      <c r="D20" s="21">
        <v>37.31922695657002</v>
      </c>
      <c r="E20" s="21">
        <v>59.810427856900056</v>
      </c>
      <c r="F20" s="20">
        <f>SUM(B20:E20)</f>
        <v>216.54580693579007</v>
      </c>
      <c r="G20" s="144"/>
      <c r="H20" s="142">
        <v>2014</v>
      </c>
      <c r="I20" s="24">
        <v>1131.5374308797998</v>
      </c>
      <c r="J20" s="24">
        <v>22.127800000000001</v>
      </c>
    </row>
    <row r="21" spans="1:12" ht="12" customHeight="1" x14ac:dyDescent="0.2">
      <c r="A21" s="18">
        <v>2015</v>
      </c>
      <c r="B21" s="21">
        <v>34.920208440699994</v>
      </c>
      <c r="C21" s="21">
        <v>50.103992061500001</v>
      </c>
      <c r="D21" s="21">
        <v>56.255705943999978</v>
      </c>
      <c r="E21" s="186"/>
      <c r="F21" s="20">
        <f>SUM(B21:E21)</f>
        <v>141.27990644619996</v>
      </c>
      <c r="G21" s="182"/>
      <c r="H21" s="142">
        <v>2015</v>
      </c>
      <c r="I21" s="24">
        <f>F57</f>
        <v>1240.0124527558326</v>
      </c>
      <c r="J21" s="24">
        <f>F47</f>
        <v>17.360692067999999</v>
      </c>
    </row>
    <row r="22" spans="1:12" ht="12.6" customHeight="1" x14ac:dyDescent="0.2">
      <c r="A22" s="96"/>
      <c r="B22" s="123"/>
      <c r="C22" s="123"/>
      <c r="D22" s="143"/>
      <c r="E22" s="143"/>
      <c r="F22" s="123"/>
      <c r="H22" s="99"/>
      <c r="I22" s="99"/>
    </row>
    <row r="23" spans="1:12" ht="12.6" customHeight="1" x14ac:dyDescent="0.2">
      <c r="A23" s="98" t="s">
        <v>706</v>
      </c>
      <c r="B23" s="123"/>
      <c r="C23" s="123"/>
      <c r="D23" s="123"/>
      <c r="E23" s="123"/>
      <c r="F23" s="110"/>
      <c r="H23" s="99"/>
      <c r="I23" s="99"/>
      <c r="J23" s="99"/>
      <c r="K23" s="99"/>
    </row>
    <row r="24" spans="1:12" ht="12.6" customHeight="1" x14ac:dyDescent="0.2">
      <c r="A24" s="103"/>
      <c r="B24" s="99"/>
      <c r="C24" s="99"/>
      <c r="D24" s="99"/>
      <c r="E24" s="99"/>
      <c r="F24" s="99"/>
      <c r="G24" s="99"/>
      <c r="H24" s="99"/>
      <c r="I24" s="99"/>
      <c r="J24" s="99"/>
      <c r="K24" s="99"/>
    </row>
    <row r="25" spans="1:12" ht="12.6" customHeight="1" x14ac:dyDescent="0.2">
      <c r="A25" s="17"/>
      <c r="B25" s="69" t="s">
        <v>721</v>
      </c>
      <c r="C25" s="69" t="s">
        <v>722</v>
      </c>
      <c r="D25" s="69" t="s">
        <v>723</v>
      </c>
      <c r="E25" s="69" t="s">
        <v>724</v>
      </c>
      <c r="F25" s="69" t="s">
        <v>83</v>
      </c>
      <c r="G25" s="5"/>
      <c r="H25" s="69" t="s">
        <v>479</v>
      </c>
      <c r="I25" s="69" t="s">
        <v>480</v>
      </c>
      <c r="J25" s="69" t="s">
        <v>481</v>
      </c>
      <c r="K25" s="69" t="s">
        <v>482</v>
      </c>
      <c r="L25" s="69" t="s">
        <v>83</v>
      </c>
    </row>
    <row r="26" spans="1:12" ht="12.6" customHeight="1" x14ac:dyDescent="0.2">
      <c r="A26" s="18" t="s">
        <v>662</v>
      </c>
      <c r="B26" s="21">
        <v>9.5468488870000012</v>
      </c>
      <c r="C26" s="19">
        <v>17.960393190000008</v>
      </c>
      <c r="D26" s="19">
        <v>10.743617569999998</v>
      </c>
      <c r="E26" s="19"/>
      <c r="F26" s="20">
        <f t="shared" ref="F26:F32" si="1">SUM(B26:E26)</f>
        <v>38.250859647000006</v>
      </c>
      <c r="G26" s="5"/>
      <c r="H26" s="21">
        <v>5.4102707230000009</v>
      </c>
      <c r="I26" s="19">
        <v>12.105495145620003</v>
      </c>
      <c r="J26" s="19">
        <v>13.183578905299999</v>
      </c>
      <c r="K26" s="19">
        <v>16.846605642999997</v>
      </c>
      <c r="L26" s="20">
        <f t="shared" ref="L26:L32" si="2">SUM(H26:K26)</f>
        <v>47.54595041692</v>
      </c>
    </row>
    <row r="27" spans="1:12" ht="12.6" customHeight="1" x14ac:dyDescent="0.2">
      <c r="A27" s="18" t="s">
        <v>663</v>
      </c>
      <c r="B27" s="21">
        <v>3.2025299999999999</v>
      </c>
      <c r="C27" s="21">
        <v>5.0181303680000013</v>
      </c>
      <c r="D27" s="21">
        <v>2.5424245199999991</v>
      </c>
      <c r="E27" s="21"/>
      <c r="F27" s="20">
        <f t="shared" si="1"/>
        <v>10.763084888</v>
      </c>
      <c r="G27" s="5"/>
      <c r="H27" s="21">
        <v>3.0920099999999988</v>
      </c>
      <c r="I27" s="21">
        <v>3.0939499999999986</v>
      </c>
      <c r="J27" s="21">
        <v>4.3035999999999985</v>
      </c>
      <c r="K27" s="21">
        <v>4.3442279999999993</v>
      </c>
      <c r="L27" s="20">
        <f t="shared" si="2"/>
        <v>14.833787999999997</v>
      </c>
    </row>
    <row r="28" spans="1:12" ht="12.6" customHeight="1" x14ac:dyDescent="0.2">
      <c r="A28" s="18" t="s">
        <v>12</v>
      </c>
      <c r="B28" s="21">
        <v>0.66418100000000002</v>
      </c>
      <c r="C28" s="19">
        <v>2.9658941855999998</v>
      </c>
      <c r="D28" s="19">
        <v>1.7886323999999998</v>
      </c>
      <c r="E28" s="19"/>
      <c r="F28" s="20">
        <f t="shared" si="1"/>
        <v>5.4187075856</v>
      </c>
      <c r="G28" s="5"/>
      <c r="H28" s="21">
        <v>1.415991</v>
      </c>
      <c r="I28" s="19">
        <v>0.26359248540000002</v>
      </c>
      <c r="J28" s="19">
        <v>1.5847695472000001</v>
      </c>
      <c r="K28" s="19">
        <v>3.0309301571999998</v>
      </c>
      <c r="L28" s="20">
        <f t="shared" si="2"/>
        <v>6.2952831897999992</v>
      </c>
    </row>
    <row r="29" spans="1:12" ht="12.6" customHeight="1" x14ac:dyDescent="0.2">
      <c r="A29" s="18" t="s">
        <v>13</v>
      </c>
      <c r="B29" s="21">
        <v>16.632348553699998</v>
      </c>
      <c r="C29" s="19">
        <v>19.559774317900004</v>
      </c>
      <c r="D29" s="19">
        <v>35.722806453999993</v>
      </c>
      <c r="E29" s="21"/>
      <c r="F29" s="20">
        <f t="shared" si="1"/>
        <v>71.914929325599999</v>
      </c>
      <c r="G29" s="5"/>
      <c r="H29" s="21">
        <v>6.4646338000000005</v>
      </c>
      <c r="I29" s="19">
        <v>65.395094176099988</v>
      </c>
      <c r="J29" s="19">
        <v>15.548786504069998</v>
      </c>
      <c r="K29" s="21">
        <v>23.411197628699998</v>
      </c>
      <c r="L29" s="20">
        <f t="shared" si="2"/>
        <v>110.81971210886998</v>
      </c>
    </row>
    <row r="30" spans="1:12" ht="12.6" customHeight="1" x14ac:dyDescent="0.2">
      <c r="A30" s="18" t="s">
        <v>200</v>
      </c>
      <c r="B30" s="21">
        <v>4.1242999999999999</v>
      </c>
      <c r="C30" s="19">
        <v>4.5997999999999992</v>
      </c>
      <c r="D30" s="19">
        <v>5.4582249999999997</v>
      </c>
      <c r="E30" s="21"/>
      <c r="F30" s="20">
        <f t="shared" si="1"/>
        <v>14.182324999999999</v>
      </c>
      <c r="G30" s="5"/>
      <c r="H30" s="21">
        <v>1.7466500000000003</v>
      </c>
      <c r="I30" s="19">
        <v>17.603998000000001</v>
      </c>
      <c r="J30" s="19">
        <v>2.5484919999999995</v>
      </c>
      <c r="K30" s="21">
        <v>11.419641890000001</v>
      </c>
      <c r="L30" s="20">
        <f t="shared" si="2"/>
        <v>33.318781889999997</v>
      </c>
    </row>
    <row r="31" spans="1:12" ht="12.6" customHeight="1" x14ac:dyDescent="0.2">
      <c r="A31" s="18" t="s">
        <v>431</v>
      </c>
      <c r="B31" s="21">
        <v>0.75</v>
      </c>
      <c r="C31" s="186">
        <v>0</v>
      </c>
      <c r="D31" s="186">
        <v>0</v>
      </c>
      <c r="E31" s="21"/>
      <c r="F31" s="20">
        <f t="shared" si="1"/>
        <v>0.75</v>
      </c>
      <c r="G31" s="5"/>
      <c r="H31" s="21">
        <v>1.7881107921999999</v>
      </c>
      <c r="I31" s="19">
        <v>1.0363560000000001</v>
      </c>
      <c r="J31" s="19">
        <v>0.15</v>
      </c>
      <c r="K31" s="21">
        <v>0.75782453799999994</v>
      </c>
      <c r="L31" s="20">
        <f t="shared" si="2"/>
        <v>3.7322913301999998</v>
      </c>
    </row>
    <row r="32" spans="1:12" ht="12.6" customHeight="1" x14ac:dyDescent="0.2">
      <c r="A32" s="25" t="s">
        <v>30</v>
      </c>
      <c r="B32" s="20">
        <f>SUM(B26:B31)</f>
        <v>34.920208440699994</v>
      </c>
      <c r="C32" s="20">
        <f>SUM(C26:C31)</f>
        <v>50.103992061500016</v>
      </c>
      <c r="D32" s="20">
        <f>SUM(D26:D31)</f>
        <v>56.255705943999985</v>
      </c>
      <c r="E32" s="20"/>
      <c r="F32" s="20">
        <f t="shared" si="1"/>
        <v>141.27990644620002</v>
      </c>
      <c r="G32" s="5"/>
      <c r="H32" s="20">
        <f t="shared" ref="H32:K32" si="3">SUM(H26:H31)</f>
        <v>19.917666315200002</v>
      </c>
      <c r="I32" s="20">
        <f t="shared" si="3"/>
        <v>99.498485807119991</v>
      </c>
      <c r="J32" s="20">
        <f t="shared" si="3"/>
        <v>37.319226956569999</v>
      </c>
      <c r="K32" s="20">
        <f t="shared" si="3"/>
        <v>59.810427856899999</v>
      </c>
      <c r="L32" s="20">
        <f t="shared" si="2"/>
        <v>216.54580693578998</v>
      </c>
    </row>
    <row r="34" spans="1:19" ht="12.6" customHeight="1" x14ac:dyDescent="0.2">
      <c r="A34" s="98" t="s">
        <v>707</v>
      </c>
      <c r="B34" s="123"/>
      <c r="C34" s="123"/>
      <c r="D34" s="123"/>
      <c r="E34" s="123"/>
      <c r="F34" s="110"/>
      <c r="H34" s="99"/>
      <c r="I34" s="99"/>
      <c r="J34" s="99"/>
      <c r="K34" s="99"/>
    </row>
    <row r="36" spans="1:19" ht="12.6" customHeight="1" x14ac:dyDescent="0.2">
      <c r="A36" s="17"/>
      <c r="B36" s="69" t="s">
        <v>721</v>
      </c>
      <c r="C36" s="69" t="s">
        <v>722</v>
      </c>
      <c r="D36" s="69" t="s">
        <v>723</v>
      </c>
      <c r="E36" s="69" t="s">
        <v>724</v>
      </c>
      <c r="F36" s="69" t="s">
        <v>83</v>
      </c>
      <c r="G36" s="5"/>
      <c r="H36" s="69" t="s">
        <v>479</v>
      </c>
      <c r="I36" s="69" t="s">
        <v>480</v>
      </c>
      <c r="J36" s="69" t="s">
        <v>481</v>
      </c>
      <c r="K36" s="69" t="s">
        <v>482</v>
      </c>
      <c r="L36" s="69" t="s">
        <v>83</v>
      </c>
    </row>
    <row r="37" spans="1:19" ht="12.6" customHeight="1" x14ac:dyDescent="0.2">
      <c r="A37" s="18" t="s">
        <v>664</v>
      </c>
      <c r="B37" s="21">
        <v>19.724334444200007</v>
      </c>
      <c r="C37" s="19">
        <v>28.27970689699999</v>
      </c>
      <c r="D37" s="19">
        <v>17.307883745999998</v>
      </c>
      <c r="E37" s="19"/>
      <c r="F37" s="20">
        <f>SUM(B37:E37)</f>
        <v>65.311925087199995</v>
      </c>
      <c r="G37" s="145"/>
      <c r="H37" s="21">
        <v>14.633703162199993</v>
      </c>
      <c r="I37" s="19">
        <v>19.611499307599992</v>
      </c>
      <c r="J37" s="19">
        <v>19.607961722400002</v>
      </c>
      <c r="K37" s="19">
        <v>24.311556899099976</v>
      </c>
      <c r="L37" s="20">
        <f>SUM(H37:K37)</f>
        <v>78.164721091299953</v>
      </c>
      <c r="M37" s="145"/>
    </row>
    <row r="38" spans="1:19" ht="12.6" customHeight="1" x14ac:dyDescent="0.2">
      <c r="A38" s="18" t="s">
        <v>247</v>
      </c>
      <c r="B38" s="21">
        <v>15.1958739965</v>
      </c>
      <c r="C38" s="21">
        <v>21.824285164499997</v>
      </c>
      <c r="D38" s="21">
        <v>38.947822198000019</v>
      </c>
      <c r="E38" s="21"/>
      <c r="F38" s="20">
        <f>SUM(B38:E38)</f>
        <v>75.967981359000021</v>
      </c>
      <c r="G38" s="5"/>
      <c r="H38" s="21">
        <v>5.2839631529999993</v>
      </c>
      <c r="I38" s="21">
        <v>79.886986499519949</v>
      </c>
      <c r="J38" s="21">
        <v>17.711265234169996</v>
      </c>
      <c r="K38" s="21">
        <v>35.498870957800001</v>
      </c>
      <c r="L38" s="20">
        <f>SUM(H38:K38)</f>
        <v>138.38108584448995</v>
      </c>
    </row>
    <row r="39" spans="1:19" ht="12.6" customHeight="1" x14ac:dyDescent="0.2">
      <c r="A39" s="25" t="s">
        <v>87</v>
      </c>
      <c r="B39" s="20">
        <f>SUM(B37:B38)</f>
        <v>34.920208440700009</v>
      </c>
      <c r="C39" s="20">
        <f>SUM(C37:C38)</f>
        <v>50.103992061499987</v>
      </c>
      <c r="D39" s="20">
        <f>SUM(D37:D38)</f>
        <v>56.255705944000013</v>
      </c>
      <c r="E39" s="20"/>
      <c r="F39" s="20">
        <f>SUM(B39:E39)</f>
        <v>141.27990644620002</v>
      </c>
      <c r="G39" s="5"/>
      <c r="H39" s="20">
        <f>SUM(H37:H38)</f>
        <v>19.917666315199991</v>
      </c>
      <c r="I39" s="20">
        <f>SUM(I37:I38)</f>
        <v>99.498485807119948</v>
      </c>
      <c r="J39" s="20">
        <f>SUM(J37:J38)</f>
        <v>37.319226956569999</v>
      </c>
      <c r="K39" s="20">
        <f>SUM(K37:K38)</f>
        <v>59.810427856899977</v>
      </c>
      <c r="L39" s="20">
        <f>SUM(H39:K39)</f>
        <v>216.54580693578993</v>
      </c>
    </row>
    <row r="41" spans="1:19" ht="12.6" customHeight="1" x14ac:dyDescent="0.2">
      <c r="A41" s="98" t="s">
        <v>674</v>
      </c>
      <c r="B41" s="123"/>
      <c r="C41" s="123"/>
      <c r="D41" s="123"/>
      <c r="E41" s="123"/>
      <c r="F41" s="110"/>
      <c r="H41" s="149"/>
      <c r="I41" s="149"/>
      <c r="J41" s="149"/>
      <c r="K41" s="149"/>
      <c r="O41" s="172"/>
      <c r="P41" s="172"/>
      <c r="Q41" s="172"/>
      <c r="R41" s="172"/>
      <c r="S41" s="172"/>
    </row>
    <row r="42" spans="1:19" ht="12.6" customHeight="1" x14ac:dyDescent="0.2">
      <c r="A42" s="108" t="s">
        <v>4</v>
      </c>
      <c r="B42" s="123"/>
      <c r="C42" s="123"/>
      <c r="D42" s="123"/>
      <c r="E42" s="123"/>
      <c r="F42" s="123"/>
      <c r="H42" s="149"/>
      <c r="I42" s="149"/>
      <c r="J42" s="149"/>
      <c r="K42" s="149"/>
      <c r="O42" s="172"/>
      <c r="P42" s="172"/>
      <c r="Q42" s="172"/>
      <c r="R42" s="172"/>
      <c r="S42" s="172"/>
    </row>
    <row r="43" spans="1:19" ht="12.6" customHeight="1" x14ac:dyDescent="0.2">
      <c r="A43" s="26"/>
      <c r="B43" s="69" t="s">
        <v>721</v>
      </c>
      <c r="C43" s="69" t="s">
        <v>722</v>
      </c>
      <c r="D43" s="69" t="s">
        <v>723</v>
      </c>
      <c r="E43" s="69" t="s">
        <v>724</v>
      </c>
      <c r="F43" s="69" t="s">
        <v>83</v>
      </c>
      <c r="G43" s="5"/>
      <c r="H43" s="69" t="s">
        <v>479</v>
      </c>
      <c r="I43" s="69" t="s">
        <v>480</v>
      </c>
      <c r="J43" s="69" t="s">
        <v>481</v>
      </c>
      <c r="K43" s="69" t="s">
        <v>482</v>
      </c>
      <c r="L43" s="69" t="s">
        <v>83</v>
      </c>
      <c r="O43" s="172"/>
      <c r="P43" s="172"/>
      <c r="Q43" s="172"/>
      <c r="R43" s="172"/>
      <c r="S43" s="172"/>
    </row>
    <row r="44" spans="1:19" ht="12.6" customHeight="1" x14ac:dyDescent="0.2">
      <c r="A44" s="27" t="s">
        <v>662</v>
      </c>
      <c r="B44" s="21">
        <v>1.4301705680000001</v>
      </c>
      <c r="C44" s="19">
        <v>0.96492149999999999</v>
      </c>
      <c r="D44" s="19">
        <v>0.47084999999999999</v>
      </c>
      <c r="E44" s="19"/>
      <c r="F44" s="20">
        <f>SUM(B44:E44)</f>
        <v>2.8659420680000003</v>
      </c>
      <c r="G44" s="5"/>
      <c r="H44" s="21">
        <v>0.42545720875398396</v>
      </c>
      <c r="I44" s="21">
        <v>0.88848121899999999</v>
      </c>
      <c r="J44" s="21">
        <v>0.65787499999999999</v>
      </c>
      <c r="K44" s="21">
        <v>1.0311831</v>
      </c>
      <c r="L44" s="20">
        <f>SUM(H44:K44)</f>
        <v>3.0029965277539841</v>
      </c>
      <c r="O44" s="172"/>
      <c r="P44" s="172"/>
      <c r="Q44" s="172"/>
      <c r="R44" s="172"/>
      <c r="S44" s="172"/>
    </row>
    <row r="45" spans="1:19" ht="12.6" customHeight="1" x14ac:dyDescent="0.2">
      <c r="A45" s="18" t="s">
        <v>33</v>
      </c>
      <c r="B45" s="21">
        <v>6.3969199999999997</v>
      </c>
      <c r="C45" s="21">
        <v>3.3893300000000002</v>
      </c>
      <c r="D45" s="21">
        <v>4.7084999999999999</v>
      </c>
      <c r="E45" s="21"/>
      <c r="F45" s="20">
        <f>SUM(B45:E45)</f>
        <v>14.49475</v>
      </c>
      <c r="G45" s="5"/>
      <c r="H45" s="21">
        <v>3.9096407999999996</v>
      </c>
      <c r="I45" s="21">
        <v>4.4778500000000001</v>
      </c>
      <c r="J45" s="21">
        <v>5.297625</v>
      </c>
      <c r="K45" s="21">
        <v>5.3614430549999996</v>
      </c>
      <c r="L45" s="20">
        <f>SUM(H45:K45)</f>
        <v>19.046558855000001</v>
      </c>
      <c r="O45" s="172"/>
      <c r="P45" s="172"/>
      <c r="Q45" s="172"/>
      <c r="R45" s="172"/>
      <c r="S45" s="172"/>
    </row>
    <row r="46" spans="1:19" ht="12.6" customHeight="1" x14ac:dyDescent="0.2">
      <c r="A46" s="18" t="s">
        <v>12</v>
      </c>
      <c r="B46" s="186">
        <v>0</v>
      </c>
      <c r="C46" s="186">
        <v>0</v>
      </c>
      <c r="D46" s="21">
        <v>0.18834000000000001</v>
      </c>
      <c r="E46" s="21"/>
      <c r="F46" s="20"/>
      <c r="G46" s="5"/>
      <c r="H46" s="186">
        <v>0</v>
      </c>
      <c r="I46" s="21">
        <v>7.8274678030000003E-2</v>
      </c>
      <c r="J46" s="186">
        <v>0</v>
      </c>
      <c r="K46" s="186">
        <v>0</v>
      </c>
      <c r="L46" s="20">
        <f>SUM(H46:K46)</f>
        <v>7.8274678030000003E-2</v>
      </c>
      <c r="O46" s="183"/>
      <c r="P46" s="183"/>
      <c r="Q46" s="183"/>
      <c r="R46" s="183"/>
      <c r="S46" s="183"/>
    </row>
    <row r="47" spans="1:19" ht="12.6" customHeight="1" x14ac:dyDescent="0.2">
      <c r="A47" s="25" t="s">
        <v>30</v>
      </c>
      <c r="B47" s="20">
        <f>SUM(B44:B46)</f>
        <v>7.827090568</v>
      </c>
      <c r="C47" s="20">
        <f>SUM(C44:C46)</f>
        <v>4.3542515000000002</v>
      </c>
      <c r="D47" s="20">
        <f>SUM(D44:D46)</f>
        <v>5.3676899999999996</v>
      </c>
      <c r="E47" s="20"/>
      <c r="F47" s="20">
        <f>SUM(F44:F46)</f>
        <v>17.360692067999999</v>
      </c>
      <c r="G47" s="5"/>
      <c r="H47" s="20">
        <f>SUM(H44:H46)</f>
        <v>4.3350980087539837</v>
      </c>
      <c r="I47" s="20">
        <f>SUM(I44:I46)</f>
        <v>5.4446058970299998</v>
      </c>
      <c r="J47" s="20">
        <f>SUM(J44:J46)</f>
        <v>5.9554999999999998</v>
      </c>
      <c r="K47" s="20">
        <f>SUM(K44:K46)</f>
        <v>6.3926261549999994</v>
      </c>
      <c r="L47" s="20">
        <f>SUM(L44:L46)</f>
        <v>22.127830060783985</v>
      </c>
    </row>
    <row r="49" spans="1:19" ht="12.6" customHeight="1" x14ac:dyDescent="0.2">
      <c r="A49" s="98" t="s">
        <v>675</v>
      </c>
      <c r="B49" s="123"/>
      <c r="C49" s="123"/>
      <c r="D49" s="123"/>
      <c r="E49" s="123"/>
      <c r="F49" s="110"/>
      <c r="H49" s="99"/>
      <c r="I49" s="99"/>
      <c r="J49" s="99"/>
      <c r="K49" s="99"/>
      <c r="O49" s="104"/>
      <c r="P49" s="104"/>
      <c r="Q49" s="104"/>
      <c r="R49" s="104"/>
      <c r="S49" s="104"/>
    </row>
    <row r="50" spans="1:19" ht="12.6" customHeight="1" x14ac:dyDescent="0.2">
      <c r="A50" s="108" t="s">
        <v>4</v>
      </c>
      <c r="B50" s="123"/>
      <c r="C50" s="123"/>
      <c r="D50" s="123"/>
      <c r="E50" s="123"/>
      <c r="F50" s="123"/>
      <c r="H50" s="99"/>
      <c r="I50" s="99"/>
      <c r="J50" s="99"/>
      <c r="K50" s="99"/>
      <c r="O50" s="104"/>
      <c r="P50" s="104"/>
      <c r="Q50" s="104"/>
      <c r="R50" s="104"/>
      <c r="S50" s="104"/>
    </row>
    <row r="51" spans="1:19" ht="12.6" customHeight="1" x14ac:dyDescent="0.2">
      <c r="A51" s="26"/>
      <c r="B51" s="69" t="s">
        <v>721</v>
      </c>
      <c r="C51" s="69" t="s">
        <v>722</v>
      </c>
      <c r="D51" s="69" t="s">
        <v>723</v>
      </c>
      <c r="E51" s="69" t="s">
        <v>724</v>
      </c>
      <c r="F51" s="69" t="s">
        <v>83</v>
      </c>
      <c r="G51" s="5"/>
      <c r="H51" s="69" t="s">
        <v>479</v>
      </c>
      <c r="I51" s="69" t="s">
        <v>480</v>
      </c>
      <c r="J51" s="69" t="s">
        <v>481</v>
      </c>
      <c r="K51" s="69" t="s">
        <v>482</v>
      </c>
      <c r="L51" s="69" t="s">
        <v>83</v>
      </c>
      <c r="O51" s="104"/>
      <c r="P51" s="104"/>
      <c r="Q51" s="104"/>
      <c r="R51" s="104"/>
      <c r="S51" s="104"/>
    </row>
    <row r="52" spans="1:19" ht="12.6" customHeight="1" x14ac:dyDescent="0.2">
      <c r="A52" s="27" t="s">
        <v>662</v>
      </c>
      <c r="B52" s="21">
        <v>55.321804619999995</v>
      </c>
      <c r="C52" s="19">
        <v>54.144452867399998</v>
      </c>
      <c r="D52" s="19">
        <v>32.984033462199996</v>
      </c>
      <c r="E52" s="19"/>
      <c r="F52" s="20">
        <f>SUM(B52:E52)</f>
        <v>142.45029094959997</v>
      </c>
      <c r="G52" s="5"/>
      <c r="H52" s="21">
        <v>40.163816222999998</v>
      </c>
      <c r="I52" s="19">
        <v>51.250310155499996</v>
      </c>
      <c r="J52" s="19">
        <v>42.695179199399988</v>
      </c>
      <c r="K52" s="19">
        <v>35.678553298200001</v>
      </c>
      <c r="L52" s="20">
        <f>SUM(H52:K52)</f>
        <v>169.78785887609999</v>
      </c>
      <c r="O52" s="104"/>
      <c r="P52" s="104"/>
      <c r="Q52" s="104"/>
      <c r="R52" s="104"/>
      <c r="S52" s="104"/>
    </row>
    <row r="53" spans="1:19" ht="12.6" customHeight="1" x14ac:dyDescent="0.2">
      <c r="A53" s="18" t="s">
        <v>57</v>
      </c>
      <c r="B53" s="21">
        <v>22.359794270999998</v>
      </c>
      <c r="C53" s="21">
        <v>17.2471514259</v>
      </c>
      <c r="D53" s="21">
        <v>9.9132786841000016</v>
      </c>
      <c r="E53" s="21"/>
      <c r="F53" s="20">
        <f>SUM(B53:E53)</f>
        <v>49.520224380999998</v>
      </c>
      <c r="G53" s="5"/>
      <c r="H53" s="21">
        <v>15.733470118499998</v>
      </c>
      <c r="I53" s="21">
        <v>25.877169176999999</v>
      </c>
      <c r="J53" s="21">
        <v>22.682068827600002</v>
      </c>
      <c r="K53" s="21">
        <v>18.025909370999997</v>
      </c>
      <c r="L53" s="20">
        <f>SUM(H53:K53)</f>
        <v>82.318617494099996</v>
      </c>
      <c r="O53" s="104"/>
      <c r="P53" s="104"/>
      <c r="Q53" s="104"/>
      <c r="R53" s="104"/>
      <c r="S53" s="104"/>
    </row>
    <row r="54" spans="1:19" ht="12.6" customHeight="1" x14ac:dyDescent="0.2">
      <c r="A54" s="27" t="s">
        <v>61</v>
      </c>
      <c r="B54" s="21">
        <v>267.61295999999993</v>
      </c>
      <c r="C54" s="19">
        <v>335.54523</v>
      </c>
      <c r="D54" s="19">
        <v>325.84974</v>
      </c>
      <c r="E54" s="19"/>
      <c r="F54" s="20">
        <f>SUM(B54:E54)</f>
        <v>929.00792999999987</v>
      </c>
      <c r="G54" s="5"/>
      <c r="H54" s="21">
        <v>142.35479999999998</v>
      </c>
      <c r="I54" s="19">
        <v>162.68235000000001</v>
      </c>
      <c r="J54" s="19">
        <v>223.18022999999997</v>
      </c>
      <c r="K54" s="19">
        <v>229.83443999999997</v>
      </c>
      <c r="L54" s="20">
        <f>SUM(H54:K54)</f>
        <v>758.05181999999991</v>
      </c>
      <c r="O54" s="104"/>
      <c r="P54" s="104"/>
      <c r="Q54" s="104"/>
      <c r="R54" s="104"/>
      <c r="S54" s="104"/>
    </row>
    <row r="55" spans="1:19" ht="12.6" customHeight="1" x14ac:dyDescent="0.2">
      <c r="A55" s="18" t="s">
        <v>59</v>
      </c>
      <c r="B55" s="21">
        <v>26.510591948699993</v>
      </c>
      <c r="C55" s="21">
        <v>24.033989633100003</v>
      </c>
      <c r="D55" s="21">
        <v>18.890930211399997</v>
      </c>
      <c r="E55" s="21"/>
      <c r="F55" s="20">
        <f>SUM(B55:E55)</f>
        <v>69.435511793199993</v>
      </c>
      <c r="G55" s="5"/>
      <c r="H55" s="21">
        <v>14.556139271100006</v>
      </c>
      <c r="I55" s="21">
        <v>16.188270086999999</v>
      </c>
      <c r="J55" s="21">
        <v>25.636640183699992</v>
      </c>
      <c r="K55" s="21">
        <v>22.007460358800007</v>
      </c>
      <c r="L55" s="20">
        <f>SUM(H55:K55)</f>
        <v>78.388509900599999</v>
      </c>
      <c r="O55" s="104"/>
      <c r="P55" s="104"/>
      <c r="Q55" s="104"/>
      <c r="R55" s="104"/>
      <c r="S55" s="104"/>
    </row>
    <row r="56" spans="1:19" ht="12.6" customHeight="1" x14ac:dyDescent="0.2">
      <c r="A56" s="18" t="s">
        <v>60</v>
      </c>
      <c r="B56" s="21">
        <v>24.858877212000021</v>
      </c>
      <c r="C56" s="21">
        <v>16.703488333132658</v>
      </c>
      <c r="D56" s="21">
        <v>8.0361300869000036</v>
      </c>
      <c r="E56" s="21"/>
      <c r="F56" s="20">
        <f>SUM(B56:E56)</f>
        <v>49.59849563203268</v>
      </c>
      <c r="G56" s="5"/>
      <c r="H56" s="21">
        <v>5.9218623558000001</v>
      </c>
      <c r="I56" s="21">
        <v>7.0064052029999955</v>
      </c>
      <c r="J56" s="21">
        <v>11.459556653999996</v>
      </c>
      <c r="K56" s="21">
        <v>18.602800396199992</v>
      </c>
      <c r="L56" s="20">
        <f>SUM(H56:K56)</f>
        <v>42.99062460899998</v>
      </c>
    </row>
    <row r="57" spans="1:19" ht="12.6" customHeight="1" x14ac:dyDescent="0.2">
      <c r="A57" s="25" t="s">
        <v>30</v>
      </c>
      <c r="B57" s="20">
        <f>SUM(B52:B56)</f>
        <v>396.66402805169997</v>
      </c>
      <c r="C57" s="20">
        <f>SUM(C52:C56)</f>
        <v>447.67431225953266</v>
      </c>
      <c r="D57" s="20">
        <f>SUM(D52:D56)</f>
        <v>395.67411244460004</v>
      </c>
      <c r="E57" s="20"/>
      <c r="F57" s="20">
        <f>SUM(F52:F56)</f>
        <v>1240.0124527558326</v>
      </c>
      <c r="G57" s="5"/>
      <c r="H57" s="20">
        <f>SUM(H52:H56)</f>
        <v>218.73008796839997</v>
      </c>
      <c r="I57" s="20">
        <f>SUM(I52:I56)</f>
        <v>263.00450462250001</v>
      </c>
      <c r="J57" s="20">
        <f>SUM(J52:J56)</f>
        <v>325.65367486469989</v>
      </c>
      <c r="K57" s="20">
        <f>SUM(K52:K56)</f>
        <v>324.14916342419997</v>
      </c>
      <c r="L57" s="20">
        <f>SUM(L52:L56)</f>
        <v>1131.5374308797998</v>
      </c>
    </row>
    <row r="58" spans="1:19" ht="12.6" customHeight="1" x14ac:dyDescent="0.2">
      <c r="B58" s="99"/>
      <c r="C58" s="99"/>
      <c r="D58" s="99"/>
      <c r="E58" s="99"/>
      <c r="F58" s="99"/>
      <c r="G58" s="99"/>
      <c r="H58" s="99"/>
      <c r="I58" s="99"/>
      <c r="J58" s="99"/>
      <c r="K58" s="99"/>
    </row>
    <row r="59" spans="1:19" ht="12.6" customHeight="1" x14ac:dyDescent="0.2">
      <c r="F59" s="110" t="s">
        <v>665</v>
      </c>
    </row>
  </sheetData>
  <phoneticPr fontId="0" type="noConversion"/>
  <pageMargins left="0.75" right="0.75" top="1" bottom="1" header="0.5" footer="0.5"/>
  <pageSetup scale="65" orientation="landscape" horizontalDpi="1200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35"/>
  <sheetViews>
    <sheetView zoomScaleNormal="100" workbookViewId="0"/>
  </sheetViews>
  <sheetFormatPr defaultRowHeight="12.6" customHeight="1" x14ac:dyDescent="0.2"/>
  <cols>
    <col min="1" max="1" width="15.7109375" style="97" customWidth="1"/>
    <col min="2" max="10" width="7.7109375" style="97" customWidth="1"/>
    <col min="11" max="16384" width="9.140625" style="97"/>
  </cols>
  <sheetData>
    <row r="1" spans="1:17" ht="12.6" customHeight="1" x14ac:dyDescent="0.2">
      <c r="A1" s="98" t="s">
        <v>3</v>
      </c>
    </row>
    <row r="2" spans="1:17" ht="12.6" customHeight="1" x14ac:dyDescent="0.2">
      <c r="A2" s="98" t="s">
        <v>705</v>
      </c>
    </row>
    <row r="3" spans="1:17" ht="12.6" customHeight="1" x14ac:dyDescent="0.2">
      <c r="A3" s="98"/>
    </row>
    <row r="4" spans="1:17" ht="12.6" customHeight="1" x14ac:dyDescent="0.2">
      <c r="A4" s="98" t="s">
        <v>686</v>
      </c>
    </row>
    <row r="7" spans="1:17" ht="12.6" customHeight="1" x14ac:dyDescent="0.2">
      <c r="A7" s="28"/>
      <c r="B7" s="69" t="s">
        <v>721</v>
      </c>
      <c r="C7" s="69" t="s">
        <v>722</v>
      </c>
      <c r="D7" s="69" t="s">
        <v>723</v>
      </c>
      <c r="E7" s="69" t="s">
        <v>724</v>
      </c>
      <c r="F7" s="10"/>
      <c r="G7" s="69" t="s">
        <v>479</v>
      </c>
      <c r="H7" s="69" t="s">
        <v>480</v>
      </c>
      <c r="I7" s="69" t="s">
        <v>481</v>
      </c>
      <c r="J7" s="69" t="s">
        <v>482</v>
      </c>
      <c r="L7" s="69" t="s">
        <v>344</v>
      </c>
      <c r="M7" s="69" t="s">
        <v>345</v>
      </c>
      <c r="N7" s="69" t="s">
        <v>346</v>
      </c>
      <c r="O7" s="69" t="s">
        <v>347</v>
      </c>
    </row>
    <row r="8" spans="1:17" ht="12.6" customHeight="1" x14ac:dyDescent="0.2">
      <c r="A8" s="27" t="s">
        <v>432</v>
      </c>
      <c r="B8" s="186">
        <v>0</v>
      </c>
      <c r="C8" s="32">
        <v>1.6887300000000001</v>
      </c>
      <c r="D8" s="32">
        <v>1.0401199999999999</v>
      </c>
      <c r="E8" s="32"/>
      <c r="F8" s="11"/>
      <c r="G8" s="186">
        <v>0</v>
      </c>
      <c r="H8" s="186">
        <v>0</v>
      </c>
      <c r="I8" s="186">
        <v>0</v>
      </c>
      <c r="J8" s="186">
        <v>0</v>
      </c>
      <c r="L8" s="186">
        <v>0</v>
      </c>
      <c r="M8" s="186">
        <v>0</v>
      </c>
      <c r="N8" s="186">
        <v>0</v>
      </c>
      <c r="O8" s="32">
        <v>0.82516</v>
      </c>
    </row>
    <row r="9" spans="1:17" ht="12.6" customHeight="1" x14ac:dyDescent="0.2">
      <c r="A9" s="27" t="s">
        <v>52</v>
      </c>
      <c r="B9" s="186">
        <v>0</v>
      </c>
      <c r="C9" s="186">
        <v>0</v>
      </c>
      <c r="D9" s="186">
        <v>0</v>
      </c>
      <c r="E9" s="32"/>
      <c r="F9" s="11"/>
      <c r="G9" s="186">
        <v>0</v>
      </c>
      <c r="H9" s="186">
        <v>0</v>
      </c>
      <c r="I9" s="186">
        <v>0</v>
      </c>
      <c r="J9" s="186">
        <v>0</v>
      </c>
      <c r="L9" s="186">
        <v>0</v>
      </c>
      <c r="M9" s="186">
        <v>0</v>
      </c>
      <c r="N9" s="186">
        <v>0</v>
      </c>
      <c r="O9" s="186">
        <v>0</v>
      </c>
    </row>
    <row r="10" spans="1:17" ht="12.6" customHeight="1" x14ac:dyDescent="0.2">
      <c r="A10" s="27" t="s">
        <v>53</v>
      </c>
      <c r="B10" s="186">
        <v>0</v>
      </c>
      <c r="C10" s="186">
        <v>0</v>
      </c>
      <c r="D10" s="186">
        <v>0</v>
      </c>
      <c r="E10" s="32"/>
      <c r="F10" s="11"/>
      <c r="G10" s="186">
        <v>0</v>
      </c>
      <c r="H10" s="186">
        <v>0</v>
      </c>
      <c r="I10" s="186">
        <v>0</v>
      </c>
      <c r="J10" s="186">
        <v>0</v>
      </c>
      <c r="L10" s="186">
        <v>0</v>
      </c>
      <c r="M10" s="186">
        <v>0</v>
      </c>
      <c r="N10" s="186">
        <v>0</v>
      </c>
      <c r="O10" s="186">
        <v>0</v>
      </c>
      <c r="P10" s="104"/>
      <c r="Q10" s="104"/>
    </row>
    <row r="11" spans="1:17" ht="12.6" customHeight="1" x14ac:dyDescent="0.2">
      <c r="A11" s="27" t="s">
        <v>54</v>
      </c>
      <c r="B11" s="32">
        <v>13.062709999999999</v>
      </c>
      <c r="C11" s="32">
        <v>13.928100000000001</v>
      </c>
      <c r="D11" s="32">
        <v>15.790749999999999</v>
      </c>
      <c r="E11" s="32"/>
      <c r="F11" s="11"/>
      <c r="G11" s="32">
        <v>11.211709999999998</v>
      </c>
      <c r="H11" s="32">
        <v>11.880559999999999</v>
      </c>
      <c r="I11" s="32">
        <v>11.19624</v>
      </c>
      <c r="J11" s="32">
        <v>13.435700000000001</v>
      </c>
      <c r="L11" s="32">
        <v>9.6594200000000008</v>
      </c>
      <c r="M11" s="32">
        <v>10.837290000000001</v>
      </c>
      <c r="N11" s="32">
        <v>10.65949</v>
      </c>
      <c r="O11" s="32">
        <v>11.288309999999999</v>
      </c>
      <c r="P11" s="104"/>
      <c r="Q11" s="104"/>
    </row>
    <row r="12" spans="1:17" ht="12.6" customHeight="1" x14ac:dyDescent="0.2">
      <c r="A12" s="27" t="s">
        <v>55</v>
      </c>
      <c r="B12" s="32">
        <v>5.7024799999999995</v>
      </c>
      <c r="C12" s="32">
        <v>3.83053</v>
      </c>
      <c r="D12" s="32">
        <v>3.4120699999999999</v>
      </c>
      <c r="E12" s="32"/>
      <c r="F12" s="11"/>
      <c r="G12" s="32">
        <v>3.3927000000000009</v>
      </c>
      <c r="H12" s="32">
        <v>3.7961400000000012</v>
      </c>
      <c r="I12" s="32">
        <v>3.8433700000000002</v>
      </c>
      <c r="J12" s="32">
        <v>4.5724099999999996</v>
      </c>
      <c r="L12" s="32">
        <v>4.1338200000000001</v>
      </c>
      <c r="M12" s="32">
        <v>3.7175399999999978</v>
      </c>
      <c r="N12" s="32">
        <v>3.9617199999999992</v>
      </c>
      <c r="O12" s="32">
        <v>2.6918100000000011</v>
      </c>
      <c r="P12" s="104"/>
      <c r="Q12" s="104"/>
    </row>
    <row r="13" spans="1:17" ht="12.6" customHeight="1" x14ac:dyDescent="0.2">
      <c r="A13" s="33" t="s">
        <v>30</v>
      </c>
      <c r="B13" s="31">
        <f>SUM(B8:B12)</f>
        <v>18.765189999999997</v>
      </c>
      <c r="C13" s="31">
        <v>19.44736</v>
      </c>
      <c r="D13" s="31">
        <v>19.44736</v>
      </c>
      <c r="E13" s="31"/>
      <c r="F13" s="73"/>
      <c r="G13" s="31">
        <f>SUM(G8:G12)</f>
        <v>14.60441</v>
      </c>
      <c r="H13" s="31">
        <f>SUM(H8:H12)</f>
        <v>15.6767</v>
      </c>
      <c r="I13" s="31">
        <f>SUM(I8:I12)</f>
        <v>15.03961</v>
      </c>
      <c r="J13" s="31">
        <f>SUM(J8:J12)</f>
        <v>18.008110000000002</v>
      </c>
      <c r="L13" s="31">
        <f t="shared" ref="L13:O13" si="0">SUM(L8:L12)</f>
        <v>13.793240000000001</v>
      </c>
      <c r="M13" s="31">
        <f t="shared" si="0"/>
        <v>14.554829999999999</v>
      </c>
      <c r="N13" s="31">
        <f t="shared" si="0"/>
        <v>14.62121</v>
      </c>
      <c r="O13" s="31">
        <f t="shared" si="0"/>
        <v>14.80528</v>
      </c>
      <c r="P13" s="104"/>
      <c r="Q13" s="104"/>
    </row>
    <row r="14" spans="1:17" ht="12.6" customHeight="1" x14ac:dyDescent="0.2">
      <c r="P14" s="104"/>
      <c r="Q14" s="104"/>
    </row>
    <row r="15" spans="1:17" ht="12.6" customHeight="1" x14ac:dyDescent="0.2">
      <c r="P15" s="104"/>
      <c r="Q15" s="104"/>
    </row>
    <row r="16" spans="1:17" ht="12.6" customHeight="1" x14ac:dyDescent="0.2">
      <c r="A16" s="98" t="s">
        <v>687</v>
      </c>
      <c r="P16" s="104"/>
      <c r="Q16" s="104"/>
    </row>
    <row r="17" spans="1:15" ht="12.6" customHeight="1" x14ac:dyDescent="0.2">
      <c r="F17" s="100"/>
    </row>
    <row r="18" spans="1:15" ht="12.6" customHeight="1" x14ac:dyDescent="0.2">
      <c r="A18" s="28"/>
      <c r="B18" s="69" t="s">
        <v>721</v>
      </c>
      <c r="C18" s="69" t="s">
        <v>722</v>
      </c>
      <c r="D18" s="69" t="s">
        <v>723</v>
      </c>
      <c r="E18" s="69" t="s">
        <v>724</v>
      </c>
      <c r="F18" s="12"/>
      <c r="G18" s="69" t="s">
        <v>479</v>
      </c>
      <c r="H18" s="69" t="s">
        <v>480</v>
      </c>
      <c r="I18" s="69" t="s">
        <v>481</v>
      </c>
      <c r="J18" s="69" t="s">
        <v>482</v>
      </c>
      <c r="L18" s="69" t="s">
        <v>344</v>
      </c>
      <c r="M18" s="69" t="s">
        <v>345</v>
      </c>
      <c r="N18" s="69" t="s">
        <v>346</v>
      </c>
      <c r="O18" s="69" t="s">
        <v>347</v>
      </c>
    </row>
    <row r="19" spans="1:15" ht="12.6" customHeight="1" x14ac:dyDescent="0.2">
      <c r="A19" s="27" t="s">
        <v>51</v>
      </c>
      <c r="B19" s="186">
        <v>0</v>
      </c>
      <c r="C19" s="186">
        <v>0</v>
      </c>
      <c r="D19" s="186">
        <v>0</v>
      </c>
      <c r="E19" s="32"/>
      <c r="F19" s="13"/>
      <c r="G19" s="186">
        <v>0</v>
      </c>
      <c r="H19" s="186">
        <v>0</v>
      </c>
      <c r="I19" s="186">
        <v>0</v>
      </c>
      <c r="J19" s="186">
        <v>0</v>
      </c>
      <c r="L19" s="186">
        <v>0</v>
      </c>
      <c r="M19" s="186">
        <v>0</v>
      </c>
      <c r="N19" s="186">
        <v>0</v>
      </c>
      <c r="O19" s="186">
        <v>0</v>
      </c>
    </row>
    <row r="20" spans="1:15" ht="12.6" customHeight="1" x14ac:dyDescent="0.2">
      <c r="A20" s="27" t="s">
        <v>52</v>
      </c>
      <c r="B20" s="186">
        <v>0</v>
      </c>
      <c r="C20" s="186">
        <v>0</v>
      </c>
      <c r="D20" s="186">
        <v>0</v>
      </c>
      <c r="E20" s="32"/>
      <c r="F20" s="13"/>
      <c r="G20" s="186">
        <v>0</v>
      </c>
      <c r="H20" s="186">
        <v>0</v>
      </c>
      <c r="I20" s="186">
        <v>0</v>
      </c>
      <c r="J20" s="186">
        <v>0</v>
      </c>
      <c r="L20" s="186">
        <v>0</v>
      </c>
      <c r="M20" s="186">
        <v>0</v>
      </c>
      <c r="N20" s="186">
        <v>0</v>
      </c>
      <c r="O20" s="186">
        <v>0</v>
      </c>
    </row>
    <row r="21" spans="1:15" ht="12.6" customHeight="1" x14ac:dyDescent="0.2">
      <c r="A21" s="27" t="s">
        <v>53</v>
      </c>
      <c r="B21" s="32">
        <v>6.0864430560000002</v>
      </c>
      <c r="C21" s="32">
        <v>7.6997977860000004</v>
      </c>
      <c r="D21" s="32">
        <v>6.0194342360000004</v>
      </c>
      <c r="E21" s="32"/>
      <c r="F21" s="13"/>
      <c r="G21" s="32">
        <v>21.617752985999999</v>
      </c>
      <c r="H21" s="32">
        <v>18.206770155000001</v>
      </c>
      <c r="I21" s="32">
        <v>19.397908803</v>
      </c>
      <c r="J21" s="32">
        <v>18.58508406</v>
      </c>
      <c r="L21" s="32">
        <v>27.555423482000002</v>
      </c>
      <c r="M21" s="32">
        <v>27.361246166000001</v>
      </c>
      <c r="N21" s="32">
        <v>24.621832025</v>
      </c>
      <c r="O21" s="32">
        <v>20.076931035000001</v>
      </c>
    </row>
    <row r="22" spans="1:15" ht="12.6" customHeight="1" x14ac:dyDescent="0.2">
      <c r="A22" s="27" t="s">
        <v>54</v>
      </c>
      <c r="B22" s="32">
        <v>157.00497813299998</v>
      </c>
      <c r="C22" s="32">
        <v>140.80940709480004</v>
      </c>
      <c r="D22" s="32">
        <v>155.91116281159998</v>
      </c>
      <c r="E22" s="32"/>
      <c r="F22" s="13"/>
      <c r="G22" s="32">
        <v>105.56906506938</v>
      </c>
      <c r="H22" s="32">
        <v>113.39421471000003</v>
      </c>
      <c r="I22" s="32">
        <v>120.75182573999999</v>
      </c>
      <c r="J22" s="32">
        <v>139.19472238319997</v>
      </c>
      <c r="L22" s="32">
        <v>132.17311245399995</v>
      </c>
      <c r="M22" s="32">
        <v>118.62981967499999</v>
      </c>
      <c r="N22" s="32">
        <v>108.66550999390002</v>
      </c>
      <c r="O22" s="32">
        <v>105.44151303</v>
      </c>
    </row>
    <row r="23" spans="1:15" ht="12.6" customHeight="1" x14ac:dyDescent="0.2">
      <c r="A23" s="27" t="s">
        <v>702</v>
      </c>
      <c r="B23" s="32">
        <v>55.035065533199997</v>
      </c>
      <c r="C23" s="32">
        <v>42.129611663999995</v>
      </c>
      <c r="D23" s="32">
        <v>43.402638706299996</v>
      </c>
      <c r="E23" s="32"/>
      <c r="F23" s="13"/>
      <c r="G23" s="32">
        <v>25.008884000999995</v>
      </c>
      <c r="H23" s="32">
        <v>26.721279459000002</v>
      </c>
      <c r="I23" s="32">
        <v>29.086472142000002</v>
      </c>
      <c r="J23" s="32">
        <v>36.042798932999993</v>
      </c>
      <c r="L23" s="32">
        <v>20.205962888000002</v>
      </c>
      <c r="M23" s="32">
        <v>22.047568980999998</v>
      </c>
      <c r="N23" s="32">
        <v>22.685982367999994</v>
      </c>
      <c r="O23" s="32">
        <v>23.783502015</v>
      </c>
    </row>
    <row r="24" spans="1:15" ht="12.6" customHeight="1" x14ac:dyDescent="0.2">
      <c r="A24" s="33" t="s">
        <v>30</v>
      </c>
      <c r="B24" s="31">
        <f>SUM(B19:B23)</f>
        <v>218.12648672219999</v>
      </c>
      <c r="C24" s="31">
        <f>SUM(C19:C23)</f>
        <v>190.63881654480002</v>
      </c>
      <c r="D24" s="31">
        <f>SUM(D19:D23)</f>
        <v>205.33323575389997</v>
      </c>
      <c r="E24" s="31"/>
      <c r="F24" s="13"/>
      <c r="G24" s="31">
        <f>SUM(G19:G23)</f>
        <v>152.19570205637999</v>
      </c>
      <c r="H24" s="31">
        <f>SUM(H19:H23)</f>
        <v>158.32226432400006</v>
      </c>
      <c r="I24" s="31">
        <f>SUM(I19:I23)</f>
        <v>169.23620668499998</v>
      </c>
      <c r="J24" s="31">
        <f>SUM(J19:J23)</f>
        <v>193.82260537619996</v>
      </c>
      <c r="L24" s="31">
        <v>191.11378331500001</v>
      </c>
      <c r="M24" s="31">
        <v>196.4655931092</v>
      </c>
      <c r="N24" s="31">
        <v>186.1455070321</v>
      </c>
      <c r="O24" s="31">
        <v>193.28118446000002</v>
      </c>
    </row>
    <row r="26" spans="1:15" ht="12.6" customHeight="1" x14ac:dyDescent="0.2">
      <c r="G26" s="98" t="s">
        <v>1158</v>
      </c>
    </row>
    <row r="27" spans="1:15" ht="12.6" customHeight="1" x14ac:dyDescent="0.2">
      <c r="G27" s="98"/>
    </row>
    <row r="28" spans="1:15" ht="12.75" customHeight="1" x14ac:dyDescent="0.2"/>
    <row r="29" spans="1:15" ht="12.75" customHeight="1" x14ac:dyDescent="0.2"/>
    <row r="30" spans="1:15" ht="12.75" customHeight="1" x14ac:dyDescent="0.2"/>
    <row r="31" spans="1:15" ht="12.75" customHeight="1" x14ac:dyDescent="0.2"/>
    <row r="32" spans="1:15" ht="12.75" customHeight="1" x14ac:dyDescent="0.2"/>
    <row r="33" spans="1:1" ht="12.75" customHeight="1" x14ac:dyDescent="0.2"/>
    <row r="35" spans="1:1" ht="12.6" customHeight="1" x14ac:dyDescent="0.2">
      <c r="A35" s="98" t="s">
        <v>611</v>
      </c>
    </row>
  </sheetData>
  <phoneticPr fontId="0" type="noConversion"/>
  <pageMargins left="0.7" right="0.7" top="0.75" bottom="0.75" header="0.3" footer="0.3"/>
  <pageSetup scale="6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R30"/>
  <sheetViews>
    <sheetView zoomScaleNormal="100" workbookViewId="0">
      <selection activeCell="F23" sqref="F23"/>
    </sheetView>
  </sheetViews>
  <sheetFormatPr defaultRowHeight="12.6" customHeight="1" x14ac:dyDescent="0.2"/>
  <cols>
    <col min="1" max="1" width="15.7109375" style="97" customWidth="1"/>
    <col min="2" max="4" width="7.7109375" style="117" customWidth="1"/>
    <col min="5" max="18" width="7.7109375" style="97" customWidth="1"/>
    <col min="19" max="16384" width="9.140625" style="97"/>
  </cols>
  <sheetData>
    <row r="1" spans="1:18" ht="12.6" customHeight="1" x14ac:dyDescent="0.2">
      <c r="A1" s="98" t="s">
        <v>92</v>
      </c>
      <c r="B1" s="97"/>
      <c r="C1" s="97"/>
      <c r="D1" s="97"/>
    </row>
    <row r="2" spans="1:18" ht="12.6" customHeight="1" x14ac:dyDescent="0.2">
      <c r="A2" s="96" t="s">
        <v>7</v>
      </c>
      <c r="E2" s="117"/>
      <c r="F2" s="117"/>
      <c r="G2" s="117"/>
      <c r="H2" s="117"/>
      <c r="I2" s="117"/>
      <c r="J2" s="117"/>
    </row>
    <row r="3" spans="1:18" ht="12.6" customHeight="1" x14ac:dyDescent="0.2">
      <c r="A3" s="96"/>
      <c r="E3" s="117"/>
      <c r="F3" s="117"/>
      <c r="G3" s="117"/>
      <c r="H3" s="117"/>
      <c r="I3" s="117"/>
      <c r="J3" s="117"/>
    </row>
    <row r="4" spans="1:18" ht="12.6" customHeight="1" x14ac:dyDescent="0.2">
      <c r="A4" s="96" t="s">
        <v>428</v>
      </c>
      <c r="G4" s="100"/>
    </row>
    <row r="5" spans="1:18" ht="12.6" customHeight="1" x14ac:dyDescent="0.2">
      <c r="A5" s="17"/>
      <c r="B5" s="69" t="s">
        <v>721</v>
      </c>
      <c r="C5" s="69" t="s">
        <v>722</v>
      </c>
      <c r="D5" s="69" t="s">
        <v>723</v>
      </c>
      <c r="E5" s="69" t="s">
        <v>724</v>
      </c>
      <c r="F5" s="28" t="s">
        <v>83</v>
      </c>
      <c r="G5" s="5"/>
      <c r="H5" s="69" t="s">
        <v>479</v>
      </c>
      <c r="I5" s="69" t="s">
        <v>480</v>
      </c>
      <c r="J5" s="69" t="s">
        <v>481</v>
      </c>
      <c r="K5" s="69" t="s">
        <v>482</v>
      </c>
      <c r="L5" s="177" t="s">
        <v>83</v>
      </c>
      <c r="M5" s="5"/>
      <c r="N5" s="75" t="s">
        <v>725</v>
      </c>
      <c r="O5" s="75" t="s">
        <v>666</v>
      </c>
      <c r="P5" s="75" t="s">
        <v>667</v>
      </c>
      <c r="Q5" s="75" t="s">
        <v>668</v>
      </c>
      <c r="R5" s="75" t="s">
        <v>669</v>
      </c>
    </row>
    <row r="6" spans="1:18" ht="12.6" customHeight="1" x14ac:dyDescent="0.2">
      <c r="A6" s="39" t="s">
        <v>31</v>
      </c>
      <c r="B6" s="35">
        <v>119.58558000000001</v>
      </c>
      <c r="C6" s="35">
        <v>121.26613</v>
      </c>
      <c r="D6" s="35">
        <v>94.65728</v>
      </c>
      <c r="E6" s="35"/>
      <c r="F6" s="36">
        <f>SUM(B6:E6)</f>
        <v>335.50899000000004</v>
      </c>
      <c r="G6" s="8"/>
      <c r="H6" s="35">
        <v>115.35128999999999</v>
      </c>
      <c r="I6" s="35">
        <v>94.336359999999999</v>
      </c>
      <c r="J6" s="35">
        <v>107.46082000000001</v>
      </c>
      <c r="K6" s="35">
        <v>92.292969999999997</v>
      </c>
      <c r="L6" s="36">
        <f>SUM(H6:K6)</f>
        <v>409.44143999999994</v>
      </c>
      <c r="M6" s="8"/>
      <c r="N6" s="36">
        <v>476.60697999999996</v>
      </c>
      <c r="O6" s="36">
        <v>447.17092000000002</v>
      </c>
      <c r="P6" s="36">
        <v>398.56882000000002</v>
      </c>
      <c r="Q6" s="36">
        <v>494.84281000000004</v>
      </c>
      <c r="R6" s="36">
        <v>328.50146000000001</v>
      </c>
    </row>
    <row r="7" spans="1:18" ht="12.6" customHeight="1" x14ac:dyDescent="0.2">
      <c r="A7" s="39" t="s">
        <v>44</v>
      </c>
      <c r="B7" s="35">
        <v>15.595040000000001</v>
      </c>
      <c r="C7" s="35">
        <v>23.622720000000001</v>
      </c>
      <c r="D7" s="35">
        <v>14.81982</v>
      </c>
      <c r="E7" s="35"/>
      <c r="F7" s="36">
        <f>SUM(B7:E7)</f>
        <v>54.037579999999998</v>
      </c>
      <c r="G7" s="8"/>
      <c r="H7" s="35">
        <v>10.698259999999999</v>
      </c>
      <c r="I7" s="35">
        <v>15.204979999999999</v>
      </c>
      <c r="J7" s="35">
        <v>14.355780000000001</v>
      </c>
      <c r="K7" s="35">
        <v>20.168389999999999</v>
      </c>
      <c r="L7" s="36">
        <f>SUM(H7:K7)</f>
        <v>60.427409999999995</v>
      </c>
      <c r="M7" s="8"/>
      <c r="N7" s="36">
        <v>56.617400000000004</v>
      </c>
      <c r="O7" s="36">
        <v>67.490610000000004</v>
      </c>
      <c r="P7" s="36">
        <v>71.546970000000002</v>
      </c>
      <c r="Q7" s="36">
        <v>72.607929999999996</v>
      </c>
      <c r="R7" s="36">
        <v>18.490189999999998</v>
      </c>
    </row>
    <row r="8" spans="1:18" ht="12.6" customHeight="1" x14ac:dyDescent="0.2">
      <c r="A8" s="39" t="s">
        <v>67</v>
      </c>
      <c r="B8" s="35">
        <v>26.320830000000001</v>
      </c>
      <c r="C8" s="35">
        <v>24.331659999999999</v>
      </c>
      <c r="D8" s="35">
        <v>27.928419999999999</v>
      </c>
      <c r="E8" s="35"/>
      <c r="F8" s="36">
        <f>SUM(B8:E8)</f>
        <v>78.580910000000003</v>
      </c>
      <c r="G8" s="8"/>
      <c r="H8" s="35">
        <v>17.524919999999998</v>
      </c>
      <c r="I8" s="35">
        <v>16.980910000000002</v>
      </c>
      <c r="J8" s="35">
        <v>24.044619999999998</v>
      </c>
      <c r="K8" s="35">
        <v>34.524120000000003</v>
      </c>
      <c r="L8" s="36">
        <f>SUM(H8:K8)</f>
        <v>93.074569999999994</v>
      </c>
      <c r="M8" s="8"/>
      <c r="N8" s="36">
        <v>62.499259999999992</v>
      </c>
      <c r="O8" s="36">
        <v>61.617979999999996</v>
      </c>
      <c r="P8" s="36">
        <v>58.481199999999994</v>
      </c>
      <c r="Q8" s="36">
        <v>44.340300000000006</v>
      </c>
      <c r="R8" s="36">
        <v>41.350190000000005</v>
      </c>
    </row>
    <row r="9" spans="1:18" ht="12.6" customHeight="1" x14ac:dyDescent="0.2">
      <c r="A9" s="33" t="s">
        <v>30</v>
      </c>
      <c r="B9" s="36">
        <f>SUM(B6:B8)</f>
        <v>161.50145000000001</v>
      </c>
      <c r="C9" s="36">
        <f>SUM(C6:C8)</f>
        <v>169.22050999999999</v>
      </c>
      <c r="D9" s="36">
        <f>SUM(D6:D8)</f>
        <v>137.40552</v>
      </c>
      <c r="E9" s="36"/>
      <c r="F9" s="36">
        <f>SUM(F6:F8)</f>
        <v>468.12748000000005</v>
      </c>
      <c r="G9" s="8"/>
      <c r="H9" s="36">
        <f>SUM(H6:H8)</f>
        <v>143.57446999999999</v>
      </c>
      <c r="I9" s="36">
        <f>SUM(I6:I8)</f>
        <v>126.52224999999999</v>
      </c>
      <c r="J9" s="36">
        <f>SUM(J6:J8)</f>
        <v>145.86122</v>
      </c>
      <c r="K9" s="36">
        <f>SUM(K6:K8)</f>
        <v>146.98548</v>
      </c>
      <c r="L9" s="36">
        <f>SUM(L6:L8)</f>
        <v>562.94341999999995</v>
      </c>
      <c r="M9" s="8"/>
      <c r="N9" s="36">
        <f>SUM(N6:N8)</f>
        <v>595.72363999999993</v>
      </c>
      <c r="O9" s="36">
        <v>577.16422</v>
      </c>
      <c r="P9" s="36">
        <v>528.54502000000002</v>
      </c>
      <c r="Q9" s="36">
        <v>609.21083999999996</v>
      </c>
      <c r="R9" s="36">
        <v>386.04251000000005</v>
      </c>
    </row>
    <row r="10" spans="1:18" ht="12.6" customHeight="1" x14ac:dyDescent="0.2">
      <c r="A10" s="96"/>
      <c r="B10" s="118"/>
      <c r="C10" s="118"/>
      <c r="D10" s="119"/>
    </row>
    <row r="12" spans="1:18" ht="12.6" customHeight="1" x14ac:dyDescent="0.2">
      <c r="A12" s="96" t="s">
        <v>727</v>
      </c>
      <c r="B12" s="97"/>
      <c r="C12" s="97"/>
      <c r="D12" s="97"/>
    </row>
    <row r="13" spans="1:18" ht="12.6" customHeight="1" x14ac:dyDescent="0.2">
      <c r="G13" s="100"/>
    </row>
    <row r="14" spans="1:18" ht="12.6" customHeight="1" x14ac:dyDescent="0.2">
      <c r="A14" s="17"/>
      <c r="B14" s="69" t="s">
        <v>721</v>
      </c>
      <c r="C14" s="69" t="s">
        <v>722</v>
      </c>
      <c r="D14" s="69" t="s">
        <v>723</v>
      </c>
      <c r="E14" s="69" t="s">
        <v>724</v>
      </c>
      <c r="F14" s="177" t="s">
        <v>83</v>
      </c>
      <c r="G14" s="5"/>
      <c r="H14" s="69" t="s">
        <v>479</v>
      </c>
      <c r="I14" s="69" t="s">
        <v>480</v>
      </c>
      <c r="J14" s="69" t="s">
        <v>481</v>
      </c>
      <c r="K14" s="69" t="s">
        <v>482</v>
      </c>
      <c r="L14" s="177" t="s">
        <v>83</v>
      </c>
      <c r="M14" s="5"/>
      <c r="N14" s="75" t="s">
        <v>666</v>
      </c>
      <c r="O14" s="75" t="s">
        <v>666</v>
      </c>
      <c r="P14" s="75" t="s">
        <v>667</v>
      </c>
      <c r="Q14" s="75" t="s">
        <v>668</v>
      </c>
      <c r="R14" s="75" t="s">
        <v>669</v>
      </c>
    </row>
    <row r="15" spans="1:18" ht="12.6" customHeight="1" x14ac:dyDescent="0.2">
      <c r="A15" s="18" t="s">
        <v>31</v>
      </c>
      <c r="B15" s="68">
        <v>235.14243999999999</v>
      </c>
      <c r="C15" s="35">
        <v>233.99587</v>
      </c>
      <c r="D15" s="35">
        <v>174.48165</v>
      </c>
      <c r="E15" s="35"/>
      <c r="F15" s="36">
        <f>SUM(B15:E15)</f>
        <v>643.61995999999999</v>
      </c>
      <c r="G15" s="8"/>
      <c r="H15" s="68">
        <v>144.69764999999998</v>
      </c>
      <c r="I15" s="35">
        <v>138.10579000000001</v>
      </c>
      <c r="J15" s="35">
        <v>114.08864</v>
      </c>
      <c r="K15" s="35">
        <v>150.45860999999999</v>
      </c>
      <c r="L15" s="36">
        <f>SUM(H15:K15)</f>
        <v>547.35068999999999</v>
      </c>
      <c r="M15" s="8"/>
      <c r="N15" s="36">
        <v>503.97791000000001</v>
      </c>
      <c r="O15" s="36">
        <v>446.12490000000003</v>
      </c>
      <c r="P15" s="36">
        <v>336.13617999999997</v>
      </c>
      <c r="Q15" s="36">
        <v>304.70956000000001</v>
      </c>
      <c r="R15" s="36">
        <v>461.66547000000003</v>
      </c>
    </row>
    <row r="16" spans="1:18" ht="12.6" customHeight="1" x14ac:dyDescent="0.2">
      <c r="A16" s="18" t="s">
        <v>44</v>
      </c>
      <c r="B16" s="38">
        <v>198.27445</v>
      </c>
      <c r="C16" s="35">
        <v>137.24391</v>
      </c>
      <c r="D16" s="35">
        <v>96.225139999999996</v>
      </c>
      <c r="E16" s="35"/>
      <c r="F16" s="36">
        <f>SUM(B16:E16)</f>
        <v>431.74350000000004</v>
      </c>
      <c r="G16" s="8"/>
      <c r="H16" s="38">
        <v>189.05874</v>
      </c>
      <c r="I16" s="35">
        <v>166.08091000000002</v>
      </c>
      <c r="J16" s="35">
        <v>110.87805999999999</v>
      </c>
      <c r="K16" s="35">
        <v>114.12380999999999</v>
      </c>
      <c r="L16" s="36">
        <f>SUM(H16:K16)</f>
        <v>580.14152000000001</v>
      </c>
      <c r="M16" s="8"/>
      <c r="N16" s="36">
        <v>514.02863000000002</v>
      </c>
      <c r="O16" s="36">
        <v>581.99175000000002</v>
      </c>
      <c r="P16" s="36">
        <v>409.75500999999997</v>
      </c>
      <c r="Q16" s="36">
        <v>508.92502999999999</v>
      </c>
      <c r="R16" s="36">
        <v>804.46728000000007</v>
      </c>
    </row>
    <row r="17" spans="1:18" ht="12.6" customHeight="1" x14ac:dyDescent="0.2">
      <c r="A17" s="18" t="s">
        <v>67</v>
      </c>
      <c r="B17" s="38">
        <v>157.36851999999999</v>
      </c>
      <c r="C17" s="38">
        <v>220.77676</v>
      </c>
      <c r="D17" s="35">
        <v>197.14689999999999</v>
      </c>
      <c r="E17" s="35"/>
      <c r="F17" s="36">
        <f>SUM(B17:E17)</f>
        <v>575.29217999999992</v>
      </c>
      <c r="G17" s="8"/>
      <c r="H17" s="38">
        <v>123.95711999999999</v>
      </c>
      <c r="I17" s="38">
        <v>203.61872</v>
      </c>
      <c r="J17" s="35">
        <v>201.25798999999998</v>
      </c>
      <c r="K17" s="35">
        <v>161.99304999999998</v>
      </c>
      <c r="L17" s="36">
        <f>SUM(H17:K17)</f>
        <v>690.82687999999985</v>
      </c>
      <c r="M17" s="8"/>
      <c r="N17" s="36">
        <v>567.11670000000004</v>
      </c>
      <c r="O17" s="36">
        <v>644.75870999999995</v>
      </c>
      <c r="P17" s="36">
        <v>432.69774000000001</v>
      </c>
      <c r="Q17" s="36">
        <v>340.46272999999997</v>
      </c>
      <c r="R17" s="36">
        <v>358.80345999999997</v>
      </c>
    </row>
    <row r="18" spans="1:18" ht="12.6" customHeight="1" x14ac:dyDescent="0.2">
      <c r="A18" s="33" t="s">
        <v>30</v>
      </c>
      <c r="B18" s="36">
        <f>SUM(B15:B17)</f>
        <v>590.78540999999996</v>
      </c>
      <c r="C18" s="36">
        <f>SUM(C15:C17)</f>
        <v>592.01653999999996</v>
      </c>
      <c r="D18" s="36">
        <f>SUM(D15:D17)</f>
        <v>467.85369000000003</v>
      </c>
      <c r="E18" s="36"/>
      <c r="F18" s="36">
        <f>SUM(B18:E18)</f>
        <v>1650.6556399999999</v>
      </c>
      <c r="G18" s="8"/>
      <c r="H18" s="36">
        <f>SUM(H15:H17)</f>
        <v>457.71350999999999</v>
      </c>
      <c r="I18" s="36">
        <f>SUM(I15:I17)</f>
        <v>507.80542000000003</v>
      </c>
      <c r="J18" s="36">
        <f>SUM(J15:J17)</f>
        <v>426.22469000000001</v>
      </c>
      <c r="K18" s="36">
        <f>SUM(K15:K17)</f>
        <v>426.57546999999994</v>
      </c>
      <c r="L18" s="36">
        <f>SUM(L15:L17)</f>
        <v>1818.3190899999997</v>
      </c>
      <c r="M18" s="8"/>
      <c r="N18" s="36">
        <f>SUM(N15:N17)</f>
        <v>1585.1232400000001</v>
      </c>
      <c r="O18" s="36">
        <v>1673.12709</v>
      </c>
      <c r="P18" s="36">
        <v>1176.5506599999999</v>
      </c>
      <c r="Q18" s="36">
        <v>1146.4137400000002</v>
      </c>
      <c r="R18" s="36">
        <v>1618.1696900000002</v>
      </c>
    </row>
    <row r="21" spans="1:18" ht="12.6" customHeight="1" x14ac:dyDescent="0.2">
      <c r="A21" s="96" t="s">
        <v>430</v>
      </c>
      <c r="B21" s="97"/>
      <c r="C21" s="97"/>
      <c r="D21" s="97"/>
    </row>
    <row r="22" spans="1:18" ht="12.6" customHeight="1" x14ac:dyDescent="0.2">
      <c r="A22" s="120"/>
      <c r="G22" s="100"/>
    </row>
    <row r="23" spans="1:18" ht="12.6" customHeight="1" x14ac:dyDescent="0.2">
      <c r="A23" s="17"/>
      <c r="B23" s="69" t="s">
        <v>721</v>
      </c>
      <c r="C23" s="69" t="s">
        <v>722</v>
      </c>
      <c r="D23" s="69" t="s">
        <v>723</v>
      </c>
      <c r="E23" s="69" t="s">
        <v>724</v>
      </c>
      <c r="F23" s="177" t="s">
        <v>83</v>
      </c>
      <c r="G23" s="5"/>
      <c r="H23" s="69" t="s">
        <v>479</v>
      </c>
      <c r="I23" s="69" t="s">
        <v>480</v>
      </c>
      <c r="J23" s="69" t="s">
        <v>481</v>
      </c>
      <c r="K23" s="69" t="s">
        <v>482</v>
      </c>
      <c r="L23" s="177" t="s">
        <v>83</v>
      </c>
      <c r="M23" s="5"/>
      <c r="N23" s="75" t="s">
        <v>666</v>
      </c>
      <c r="O23" s="75" t="s">
        <v>666</v>
      </c>
      <c r="P23" s="75" t="s">
        <v>667</v>
      </c>
      <c r="Q23" s="75" t="s">
        <v>668</v>
      </c>
      <c r="R23" s="75" t="s">
        <v>669</v>
      </c>
    </row>
    <row r="24" spans="1:18" ht="12.6" customHeight="1" x14ac:dyDescent="0.2">
      <c r="A24" s="18" t="s">
        <v>31</v>
      </c>
      <c r="B24" s="68">
        <v>98.628179999999986</v>
      </c>
      <c r="C24" s="35">
        <v>97.714860000000002</v>
      </c>
      <c r="D24" s="35">
        <v>82.66313000000001</v>
      </c>
      <c r="E24" s="35"/>
      <c r="F24" s="36">
        <f>SUM(B24:E24)</f>
        <v>279.00617</v>
      </c>
      <c r="G24" s="8"/>
      <c r="H24" s="68">
        <v>320.46532000000002</v>
      </c>
      <c r="I24" s="35">
        <v>614.58140999999989</v>
      </c>
      <c r="J24" s="35">
        <v>588.88987999999995</v>
      </c>
      <c r="K24" s="35">
        <v>861.14351999999997</v>
      </c>
      <c r="L24" s="36">
        <v>600.61428999999998</v>
      </c>
      <c r="M24" s="8"/>
      <c r="N24" s="36">
        <v>320.46532000000002</v>
      </c>
      <c r="O24" s="36">
        <v>614.58140999999989</v>
      </c>
      <c r="P24" s="36">
        <v>588.88987999999995</v>
      </c>
      <c r="Q24" s="36">
        <v>861.14351999999997</v>
      </c>
      <c r="R24" s="36">
        <v>600.61428999999998</v>
      </c>
    </row>
    <row r="25" spans="1:18" ht="12.6" customHeight="1" x14ac:dyDescent="0.2">
      <c r="A25" s="18" t="s">
        <v>44</v>
      </c>
      <c r="B25" s="38">
        <v>195.85126</v>
      </c>
      <c r="C25" s="38">
        <v>95.163229999999999</v>
      </c>
      <c r="D25" s="35">
        <v>89.916219999999996</v>
      </c>
      <c r="E25" s="35"/>
      <c r="F25" s="36">
        <f>SUM(B25:E25)</f>
        <v>380.93071000000003</v>
      </c>
      <c r="G25" s="8"/>
      <c r="H25" s="38">
        <v>523.41522999999995</v>
      </c>
      <c r="I25" s="38">
        <v>532.59616999999992</v>
      </c>
      <c r="J25" s="35">
        <v>456.48032999999998</v>
      </c>
      <c r="K25" s="35">
        <v>457.29690999999997</v>
      </c>
      <c r="L25" s="36">
        <v>577.09429</v>
      </c>
      <c r="M25" s="8"/>
      <c r="N25" s="36">
        <v>523.41522999999995</v>
      </c>
      <c r="O25" s="36">
        <v>532.59616999999992</v>
      </c>
      <c r="P25" s="36">
        <v>456.48032999999998</v>
      </c>
      <c r="Q25" s="36">
        <v>457.29690999999997</v>
      </c>
      <c r="R25" s="36">
        <v>577.09429</v>
      </c>
    </row>
    <row r="26" spans="1:18" ht="12.6" customHeight="1" x14ac:dyDescent="0.2">
      <c r="A26" s="18" t="s">
        <v>67</v>
      </c>
      <c r="B26" s="38">
        <v>40.488390000000003</v>
      </c>
      <c r="C26" s="35">
        <v>35.7121</v>
      </c>
      <c r="D26" s="35">
        <v>37.663699999999999</v>
      </c>
      <c r="E26" s="35"/>
      <c r="F26" s="36">
        <f>SUM(B26:E26)</f>
        <v>113.86419000000001</v>
      </c>
      <c r="G26" s="8"/>
      <c r="H26" s="38">
        <v>176.71784000000002</v>
      </c>
      <c r="I26" s="35">
        <v>229.37708999999998</v>
      </c>
      <c r="J26" s="35">
        <v>165.94691</v>
      </c>
      <c r="K26" s="35">
        <v>182.20554000000001</v>
      </c>
      <c r="L26" s="36">
        <v>141.39270999999999</v>
      </c>
      <c r="M26" s="8"/>
      <c r="N26" s="36">
        <v>176.71784000000002</v>
      </c>
      <c r="O26" s="36">
        <v>229.37708999999998</v>
      </c>
      <c r="P26" s="36">
        <v>165.94691</v>
      </c>
      <c r="Q26" s="36">
        <v>182.20554000000001</v>
      </c>
      <c r="R26" s="36">
        <v>141.39270999999999</v>
      </c>
    </row>
    <row r="27" spans="1:18" ht="12.6" customHeight="1" x14ac:dyDescent="0.2">
      <c r="A27" s="33" t="s">
        <v>30</v>
      </c>
      <c r="B27" s="36">
        <f>SUM(B24:B26)</f>
        <v>334.96782999999994</v>
      </c>
      <c r="C27" s="36">
        <f>SUM(C24:C26)</f>
        <v>228.59018999999998</v>
      </c>
      <c r="D27" s="36">
        <f>SUM(D24:D26)</f>
        <v>210.24305000000001</v>
      </c>
      <c r="E27" s="36"/>
      <c r="F27" s="36">
        <f>SUM(B27:E27)</f>
        <v>773.80106999999998</v>
      </c>
      <c r="G27" s="8"/>
      <c r="H27" s="36">
        <f>SUM(H24:H26)</f>
        <v>1020.59839</v>
      </c>
      <c r="I27" s="36">
        <f>SUM(I24:I26)</f>
        <v>1376.5546699999998</v>
      </c>
      <c r="J27" s="36">
        <f>SUM(J24:J26)</f>
        <v>1211.3171200000002</v>
      </c>
      <c r="K27" s="36">
        <f>SUM(K24:K26)</f>
        <v>1500.6459699999998</v>
      </c>
      <c r="L27" s="36">
        <f>SUM(L24:L26)</f>
        <v>1319.1012900000001</v>
      </c>
      <c r="M27" s="8"/>
      <c r="N27" s="36">
        <f>SUM(N24:N26)</f>
        <v>1020.59839</v>
      </c>
      <c r="O27" s="36">
        <v>1367.2213399999998</v>
      </c>
      <c r="P27" s="36">
        <v>1211.4924599999999</v>
      </c>
      <c r="Q27" s="36">
        <v>1494.59575</v>
      </c>
      <c r="R27" s="36">
        <v>1313.3316500000001</v>
      </c>
    </row>
    <row r="29" spans="1:18" ht="12.6" customHeight="1" x14ac:dyDescent="0.2">
      <c r="H29" s="98" t="s">
        <v>91</v>
      </c>
    </row>
    <row r="30" spans="1:18" ht="12.6" customHeight="1" x14ac:dyDescent="0.2">
      <c r="H30" s="98"/>
    </row>
  </sheetData>
  <phoneticPr fontId="0" type="noConversion"/>
  <pageMargins left="0.75" right="0.75" top="1" bottom="1" header="0.5" footer="0.5"/>
  <pageSetup scale="58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O51"/>
  <sheetViews>
    <sheetView zoomScaleNormal="100" workbookViewId="0">
      <selection activeCell="G40" sqref="G40"/>
    </sheetView>
  </sheetViews>
  <sheetFormatPr defaultRowHeight="12.6" customHeight="1" x14ac:dyDescent="0.2"/>
  <cols>
    <col min="1" max="1" width="15.7109375" style="97" customWidth="1"/>
    <col min="2" max="18" width="8.7109375" style="97" customWidth="1"/>
    <col min="19" max="16384" width="9.140625" style="97"/>
  </cols>
  <sheetData>
    <row r="1" spans="1:223" ht="12.6" customHeight="1" x14ac:dyDescent="0.2">
      <c r="A1" s="98" t="s">
        <v>5</v>
      </c>
    </row>
    <row r="2" spans="1:223" ht="12.6" customHeight="1" x14ac:dyDescent="0.2">
      <c r="A2" s="96" t="s">
        <v>7</v>
      </c>
    </row>
    <row r="4" spans="1:223" ht="12.6" customHeight="1" x14ac:dyDescent="0.2">
      <c r="A4" s="98" t="s">
        <v>676</v>
      </c>
      <c r="B4" s="124"/>
      <c r="C4" s="124"/>
      <c r="D4" s="124"/>
      <c r="E4" s="124"/>
      <c r="F4" s="99"/>
      <c r="G4" s="99"/>
      <c r="H4" s="99"/>
      <c r="I4" s="99"/>
      <c r="J4" s="99"/>
      <c r="K4" s="99"/>
      <c r="L4" s="99"/>
    </row>
    <row r="5" spans="1:223" ht="12.6" customHeight="1" x14ac:dyDescent="0.2">
      <c r="A5" s="96" t="s">
        <v>728</v>
      </c>
      <c r="B5" s="124"/>
      <c r="C5" s="124"/>
      <c r="D5" s="124"/>
      <c r="E5" s="124"/>
      <c r="F5" s="99"/>
      <c r="G5" s="99"/>
      <c r="H5" s="99"/>
      <c r="I5" s="99"/>
      <c r="J5" s="99"/>
      <c r="K5" s="99"/>
      <c r="L5" s="99"/>
    </row>
    <row r="6" spans="1:223" ht="12.6" customHeight="1" x14ac:dyDescent="0.2">
      <c r="A6" s="17"/>
      <c r="B6" s="69" t="s">
        <v>721</v>
      </c>
      <c r="C6" s="69" t="s">
        <v>722</v>
      </c>
      <c r="D6" s="69" t="s">
        <v>723</v>
      </c>
      <c r="E6" s="69" t="s">
        <v>724</v>
      </c>
      <c r="F6" s="28" t="s">
        <v>83</v>
      </c>
      <c r="G6" s="5"/>
      <c r="H6" s="69" t="s">
        <v>479</v>
      </c>
      <c r="I6" s="69" t="s">
        <v>480</v>
      </c>
      <c r="J6" s="69" t="s">
        <v>481</v>
      </c>
      <c r="K6" s="69" t="s">
        <v>482</v>
      </c>
      <c r="L6" s="28" t="s">
        <v>83</v>
      </c>
      <c r="M6" s="96"/>
      <c r="N6" s="75" t="s">
        <v>725</v>
      </c>
      <c r="O6" s="75" t="s">
        <v>666</v>
      </c>
      <c r="P6" s="75" t="s">
        <v>667</v>
      </c>
      <c r="Q6" s="75" t="s">
        <v>668</v>
      </c>
      <c r="R6" s="75" t="s">
        <v>669</v>
      </c>
      <c r="S6" s="75" t="s">
        <v>670</v>
      </c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</row>
    <row r="7" spans="1:223" ht="12.6" customHeight="1" x14ac:dyDescent="0.2">
      <c r="A7" s="18" t="s">
        <v>15</v>
      </c>
      <c r="B7" s="21">
        <v>0.03</v>
      </c>
      <c r="C7" s="186">
        <v>0</v>
      </c>
      <c r="D7" s="186">
        <v>0</v>
      </c>
      <c r="E7" s="186"/>
      <c r="F7" s="20">
        <f t="shared" ref="F7:F23" si="0">SUM(B7:E7)</f>
        <v>0.03</v>
      </c>
      <c r="G7" s="5"/>
      <c r="H7" s="186">
        <v>0</v>
      </c>
      <c r="I7" s="19">
        <v>4.1240000000000006</v>
      </c>
      <c r="J7" s="186">
        <v>0</v>
      </c>
      <c r="K7" s="186">
        <v>0</v>
      </c>
      <c r="L7" s="20">
        <f t="shared" ref="L7:L20" si="1">SUM(H7:K7)</f>
        <v>4.1240000000000006</v>
      </c>
      <c r="N7" s="184">
        <v>2.0179999999999998</v>
      </c>
      <c r="O7" s="184">
        <v>15.410500000000001</v>
      </c>
      <c r="P7" s="184">
        <v>19.028949999999998</v>
      </c>
      <c r="Q7" s="184">
        <v>14.127249999999998</v>
      </c>
      <c r="R7" s="184">
        <v>27.433999999999997</v>
      </c>
      <c r="S7" s="184">
        <v>34.873500000000007</v>
      </c>
    </row>
    <row r="8" spans="1:223" ht="12.6" customHeight="1" x14ac:dyDescent="0.2">
      <c r="A8" s="18" t="s">
        <v>16</v>
      </c>
      <c r="B8" s="186">
        <v>0</v>
      </c>
      <c r="C8" s="186">
        <v>0</v>
      </c>
      <c r="D8" s="186">
        <v>0</v>
      </c>
      <c r="E8" s="186"/>
      <c r="F8" s="20">
        <f t="shared" si="0"/>
        <v>0</v>
      </c>
      <c r="G8" s="5"/>
      <c r="H8" s="186">
        <v>0</v>
      </c>
      <c r="I8" s="186">
        <v>0</v>
      </c>
      <c r="J8" s="186">
        <v>0</v>
      </c>
      <c r="K8" s="29">
        <v>3.134E-2</v>
      </c>
      <c r="L8" s="20">
        <f t="shared" si="1"/>
        <v>3.134E-2</v>
      </c>
      <c r="N8" s="184">
        <v>0.80023460000000002</v>
      </c>
      <c r="O8" s="186">
        <v>0</v>
      </c>
      <c r="P8" s="186">
        <v>0</v>
      </c>
      <c r="Q8" s="184">
        <v>1.4889999999999999</v>
      </c>
      <c r="R8" s="186">
        <v>0</v>
      </c>
      <c r="S8" s="186">
        <v>0</v>
      </c>
    </row>
    <row r="9" spans="1:223" ht="12.6" customHeight="1" x14ac:dyDescent="0.2">
      <c r="A9" s="18" t="s">
        <v>17</v>
      </c>
      <c r="B9" s="21">
        <v>1.2510000000000001</v>
      </c>
      <c r="C9" s="19">
        <v>3.2532000000000001</v>
      </c>
      <c r="D9" s="19">
        <v>0.65</v>
      </c>
      <c r="E9" s="29"/>
      <c r="F9" s="20">
        <f t="shared" si="0"/>
        <v>5.1542000000000003</v>
      </c>
      <c r="G9" s="5"/>
      <c r="H9" s="186">
        <v>0</v>
      </c>
      <c r="I9" s="19">
        <v>44.992999999999995</v>
      </c>
      <c r="J9" s="19">
        <v>0.41010000000000002</v>
      </c>
      <c r="K9" s="29">
        <v>5.1978099999999996</v>
      </c>
      <c r="L9" s="20">
        <f t="shared" si="1"/>
        <v>50.600909999999992</v>
      </c>
      <c r="N9" s="184">
        <v>9.8855500000000021</v>
      </c>
      <c r="O9" s="184">
        <v>14.863250000000003</v>
      </c>
      <c r="P9" s="184">
        <v>16.352</v>
      </c>
      <c r="Q9" s="184">
        <v>9.1535999999999991</v>
      </c>
      <c r="R9" s="184">
        <v>6.93424</v>
      </c>
      <c r="S9" s="184">
        <v>14.085305549999999</v>
      </c>
    </row>
    <row r="10" spans="1:223" ht="12.6" customHeight="1" x14ac:dyDescent="0.2">
      <c r="A10" s="18" t="s">
        <v>18</v>
      </c>
      <c r="B10" s="21">
        <v>3.2345000000000002</v>
      </c>
      <c r="C10" s="19">
        <v>7.5759859999999986</v>
      </c>
      <c r="D10" s="19">
        <v>25.536252999999995</v>
      </c>
      <c r="E10" s="29"/>
      <c r="F10" s="20">
        <f t="shared" si="0"/>
        <v>36.346738999999992</v>
      </c>
      <c r="G10" s="5"/>
      <c r="H10" s="21">
        <v>3.3896999999999999</v>
      </c>
      <c r="I10" s="19">
        <v>5.1141000000000005</v>
      </c>
      <c r="J10" s="19">
        <v>6.7628000000000004</v>
      </c>
      <c r="K10" s="29">
        <v>3.0775039999999998</v>
      </c>
      <c r="L10" s="20">
        <f t="shared" si="1"/>
        <v>18.344104000000002</v>
      </c>
      <c r="N10" s="184">
        <v>21.892099999999999</v>
      </c>
      <c r="O10" s="184">
        <v>10.028259</v>
      </c>
      <c r="P10" s="184">
        <v>12.903332000000001</v>
      </c>
      <c r="Q10" s="184">
        <v>13.387449999999998</v>
      </c>
      <c r="R10" s="184">
        <v>17.452778999999996</v>
      </c>
      <c r="S10" s="184">
        <v>110.60969000000006</v>
      </c>
    </row>
    <row r="11" spans="1:223" ht="12.6" customHeight="1" x14ac:dyDescent="0.2">
      <c r="A11" s="18" t="s">
        <v>19</v>
      </c>
      <c r="B11" s="186">
        <v>0</v>
      </c>
      <c r="C11" s="186">
        <v>0</v>
      </c>
      <c r="D11" s="186">
        <v>0</v>
      </c>
      <c r="E11" s="19"/>
      <c r="F11" s="20">
        <f t="shared" si="0"/>
        <v>0</v>
      </c>
      <c r="G11" s="5"/>
      <c r="H11" s="186">
        <v>0</v>
      </c>
      <c r="I11" s="186">
        <v>0</v>
      </c>
      <c r="J11" s="19">
        <v>0.23749999999999999</v>
      </c>
      <c r="K11" s="186">
        <v>0</v>
      </c>
      <c r="L11" s="20">
        <f t="shared" si="1"/>
        <v>0.23749999999999999</v>
      </c>
      <c r="N11" s="186">
        <v>0</v>
      </c>
      <c r="O11" s="184">
        <v>1.9716041999999998</v>
      </c>
      <c r="P11" s="184">
        <v>6.3747999999999996</v>
      </c>
      <c r="Q11" s="184">
        <v>0.95599999999999996</v>
      </c>
      <c r="R11" s="184">
        <v>22.480999999999998</v>
      </c>
      <c r="S11" s="184">
        <v>13.4719</v>
      </c>
    </row>
    <row r="12" spans="1:223" ht="12.6" customHeight="1" x14ac:dyDescent="0.2">
      <c r="A12" s="18" t="s">
        <v>20</v>
      </c>
      <c r="B12" s="21">
        <v>0.17508099999999996</v>
      </c>
      <c r="C12" s="19">
        <v>0.20580000000000001</v>
      </c>
      <c r="D12" s="186">
        <v>0</v>
      </c>
      <c r="E12" s="19"/>
      <c r="F12" s="20">
        <f t="shared" si="0"/>
        <v>0.38088099999999997</v>
      </c>
      <c r="G12" s="5"/>
      <c r="H12" s="186">
        <v>0</v>
      </c>
      <c r="I12" s="186">
        <v>0</v>
      </c>
      <c r="J12" s="186">
        <v>0</v>
      </c>
      <c r="K12" s="19">
        <v>2.0720000000000001</v>
      </c>
      <c r="L12" s="20">
        <f t="shared" si="1"/>
        <v>2.0720000000000001</v>
      </c>
      <c r="N12" s="184">
        <v>1.0209999999999999</v>
      </c>
      <c r="O12" s="184">
        <v>1.2228629999999998</v>
      </c>
      <c r="P12" s="186">
        <v>0</v>
      </c>
      <c r="Q12" s="184">
        <v>6.5549899999999992</v>
      </c>
      <c r="R12" s="184">
        <v>25.132157999999997</v>
      </c>
      <c r="S12" s="184">
        <v>35.966500000000011</v>
      </c>
    </row>
    <row r="13" spans="1:223" ht="12.6" customHeight="1" x14ac:dyDescent="0.2">
      <c r="A13" s="18" t="s">
        <v>21</v>
      </c>
      <c r="B13" s="21">
        <v>1.3483400000000001</v>
      </c>
      <c r="C13" s="19">
        <v>8.8599200000000007</v>
      </c>
      <c r="D13" s="19">
        <v>9.9597040000000021</v>
      </c>
      <c r="E13" s="19"/>
      <c r="F13" s="20">
        <f t="shared" si="0"/>
        <v>20.167964000000005</v>
      </c>
      <c r="G13" s="5"/>
      <c r="H13" s="21">
        <v>1.0582</v>
      </c>
      <c r="I13" s="19">
        <v>8.6989070200199983</v>
      </c>
      <c r="J13" s="19">
        <v>4.8627460000000005</v>
      </c>
      <c r="K13" s="19">
        <v>4.6080359999999994</v>
      </c>
      <c r="L13" s="20">
        <f t="shared" si="1"/>
        <v>19.227889020019997</v>
      </c>
      <c r="N13" s="184">
        <v>26.709364000000008</v>
      </c>
      <c r="O13" s="184">
        <v>58.436099999999968</v>
      </c>
      <c r="P13" s="184">
        <v>51.074045999999981</v>
      </c>
      <c r="Q13" s="184">
        <v>16.319180000000003</v>
      </c>
      <c r="R13" s="184">
        <v>69.246237000000008</v>
      </c>
      <c r="S13" s="184">
        <v>97.391223000000025</v>
      </c>
    </row>
    <row r="14" spans="1:223" ht="12.6" customHeight="1" x14ac:dyDescent="0.2">
      <c r="A14" s="18" t="s">
        <v>23</v>
      </c>
      <c r="B14" s="21">
        <v>9.9007299999999994</v>
      </c>
      <c r="C14" s="19">
        <v>3.8677339999999996</v>
      </c>
      <c r="D14" s="19">
        <v>6.5740000000000007</v>
      </c>
      <c r="E14" s="19"/>
      <c r="F14" s="20">
        <f t="shared" si="0"/>
        <v>20.342464</v>
      </c>
      <c r="G14" s="5"/>
      <c r="H14" s="21">
        <v>6.0049750000000008</v>
      </c>
      <c r="I14" s="19">
        <v>11.7994</v>
      </c>
      <c r="J14" s="19">
        <v>3.0317419999999995</v>
      </c>
      <c r="K14" s="19">
        <v>4.3971339999999994</v>
      </c>
      <c r="L14" s="20">
        <f t="shared" si="1"/>
        <v>25.233251000000003</v>
      </c>
      <c r="N14" s="184">
        <v>39.583407999999999</v>
      </c>
      <c r="O14" s="184">
        <v>48.727650000000004</v>
      </c>
      <c r="P14" s="184">
        <v>85.646505349999984</v>
      </c>
      <c r="Q14" s="184">
        <v>137.56574999999998</v>
      </c>
      <c r="R14" s="184">
        <v>44.203947349999986</v>
      </c>
      <c r="S14" s="184">
        <v>75.729151000000044</v>
      </c>
    </row>
    <row r="15" spans="1:223" ht="12.6" customHeight="1" x14ac:dyDescent="0.2">
      <c r="A15" s="18" t="s">
        <v>24</v>
      </c>
      <c r="B15" s="21">
        <v>1.6263000000000001</v>
      </c>
      <c r="C15" s="19">
        <v>0.84599999999999997</v>
      </c>
      <c r="D15" s="19">
        <v>0.64600000000000002</v>
      </c>
      <c r="E15" s="19"/>
      <c r="F15" s="20">
        <f t="shared" si="0"/>
        <v>3.1183000000000001</v>
      </c>
      <c r="G15" s="5"/>
      <c r="H15" s="21">
        <v>1.5795110000000001</v>
      </c>
      <c r="I15" s="19">
        <v>0.37269999999999998</v>
      </c>
      <c r="J15" s="19">
        <v>0.9274</v>
      </c>
      <c r="K15" s="186">
        <v>0</v>
      </c>
      <c r="L15" s="20">
        <f t="shared" si="1"/>
        <v>2.8796110000000001</v>
      </c>
      <c r="N15" s="184">
        <v>3.3364950000000002</v>
      </c>
      <c r="O15" s="184">
        <v>1.4176000000000002</v>
      </c>
      <c r="P15" s="184">
        <v>9.9113000000000007</v>
      </c>
      <c r="Q15" s="184">
        <v>16.931660999999998</v>
      </c>
      <c r="R15" s="184">
        <v>10.497610000000002</v>
      </c>
      <c r="S15" s="184">
        <v>14.522385</v>
      </c>
    </row>
    <row r="16" spans="1:223" ht="12.6" customHeight="1" x14ac:dyDescent="0.2">
      <c r="A16" s="18" t="s">
        <v>26</v>
      </c>
      <c r="B16" s="21">
        <v>3</v>
      </c>
      <c r="C16" s="19">
        <v>10.581299999999999</v>
      </c>
      <c r="D16" s="19">
        <v>1.95</v>
      </c>
      <c r="E16" s="19"/>
      <c r="F16" s="20">
        <f t="shared" si="0"/>
        <v>15.531299999999998</v>
      </c>
      <c r="G16" s="5"/>
      <c r="H16" s="186">
        <v>0</v>
      </c>
      <c r="I16" s="19">
        <v>3.855</v>
      </c>
      <c r="J16" s="19">
        <v>7.6511240000000003</v>
      </c>
      <c r="K16" s="19">
        <v>15.683000000000002</v>
      </c>
      <c r="L16" s="20">
        <f t="shared" si="1"/>
        <v>27.189124</v>
      </c>
      <c r="N16" s="184">
        <v>27.450562000000001</v>
      </c>
      <c r="O16" s="184">
        <v>18.631840999999994</v>
      </c>
      <c r="P16" s="184">
        <v>61.724399999999996</v>
      </c>
      <c r="Q16" s="184">
        <v>55.36669999999998</v>
      </c>
      <c r="R16" s="184">
        <v>64.879159999999999</v>
      </c>
      <c r="S16" s="184">
        <v>100.87793200000006</v>
      </c>
    </row>
    <row r="17" spans="1:19" ht="12.6" customHeight="1" x14ac:dyDescent="0.2">
      <c r="A17" s="18" t="s">
        <v>28</v>
      </c>
      <c r="B17" s="21">
        <v>10.941236880700002</v>
      </c>
      <c r="C17" s="19">
        <v>7.7525563853999993</v>
      </c>
      <c r="D17" s="19">
        <v>7.8444874240000013</v>
      </c>
      <c r="E17" s="19"/>
      <c r="F17" s="20">
        <f t="shared" si="0"/>
        <v>26.538280690100002</v>
      </c>
      <c r="G17" s="5"/>
      <c r="H17" s="21">
        <v>4.7932703152</v>
      </c>
      <c r="I17" s="19">
        <v>16.67038885709999</v>
      </c>
      <c r="J17" s="19">
        <v>8.2555918918700009</v>
      </c>
      <c r="K17" s="19">
        <v>19.384059499700001</v>
      </c>
      <c r="L17" s="20">
        <f t="shared" si="1"/>
        <v>49.103310563869996</v>
      </c>
      <c r="N17" s="184">
        <v>33.466074143800014</v>
      </c>
      <c r="O17" s="184">
        <v>78.62667538880001</v>
      </c>
      <c r="P17" s="184">
        <v>100.42090834460001</v>
      </c>
      <c r="Q17" s="184">
        <v>101.01862593240003</v>
      </c>
      <c r="R17" s="184">
        <v>88.660924620600028</v>
      </c>
      <c r="S17" s="184">
        <v>256.38508276539977</v>
      </c>
    </row>
    <row r="18" spans="1:19" ht="12.6" customHeight="1" x14ac:dyDescent="0.2">
      <c r="A18" s="18" t="s">
        <v>204</v>
      </c>
      <c r="B18" s="21">
        <v>3.2025299999999999</v>
      </c>
      <c r="C18" s="19">
        <v>5.1966555535999994</v>
      </c>
      <c r="D18" s="19">
        <v>3.0045115199999999</v>
      </c>
      <c r="E18" s="19"/>
      <c r="F18" s="20">
        <f t="shared" si="0"/>
        <v>11.403697073599998</v>
      </c>
      <c r="G18" s="5"/>
      <c r="H18" s="21">
        <v>3.0920099999999988</v>
      </c>
      <c r="I18" s="19">
        <v>3.283949999999999</v>
      </c>
      <c r="J18" s="19">
        <v>4.3535999999999984</v>
      </c>
      <c r="K18" s="19">
        <v>4.6324383571999999</v>
      </c>
      <c r="L18" s="20">
        <f t="shared" si="1"/>
        <v>15.361998357199996</v>
      </c>
      <c r="N18" s="184">
        <v>9.1670709752000015</v>
      </c>
      <c r="O18" s="184">
        <v>0.40881000000000001</v>
      </c>
      <c r="P18" s="184">
        <v>3.06867</v>
      </c>
      <c r="Q18" s="184">
        <v>2.6031</v>
      </c>
      <c r="R18" s="184">
        <v>21.448631595000005</v>
      </c>
      <c r="S18" s="184">
        <v>12.424458999999995</v>
      </c>
    </row>
    <row r="19" spans="1:19" ht="12.6" customHeight="1" x14ac:dyDescent="0.2">
      <c r="A19" s="18" t="s">
        <v>252</v>
      </c>
      <c r="B19" s="21">
        <v>0.21049056000000002</v>
      </c>
      <c r="C19" s="19">
        <v>0.74284012249999976</v>
      </c>
      <c r="D19" s="19">
        <v>9.0749999999999997E-2</v>
      </c>
      <c r="E19" s="19"/>
      <c r="F19" s="20">
        <f t="shared" si="0"/>
        <v>1.0440806824999997</v>
      </c>
      <c r="G19" s="5"/>
      <c r="H19" s="186">
        <v>0</v>
      </c>
      <c r="I19" s="19">
        <v>0.58703992999999999</v>
      </c>
      <c r="J19" s="19">
        <v>0.82662306470000002</v>
      </c>
      <c r="K19" s="19">
        <v>0.51769999999999994</v>
      </c>
      <c r="L19" s="20">
        <f t="shared" si="1"/>
        <v>1.9313629947000002</v>
      </c>
      <c r="N19" s="184">
        <v>4.6949988803</v>
      </c>
      <c r="O19" s="184">
        <v>2.9542432485100005</v>
      </c>
      <c r="P19" s="184">
        <v>3.3810136902500001</v>
      </c>
      <c r="Q19" s="184">
        <v>1.6285656364999999</v>
      </c>
      <c r="R19" s="184">
        <v>1.8165177944299999</v>
      </c>
      <c r="S19" s="184">
        <v>12.90630146272</v>
      </c>
    </row>
    <row r="20" spans="1:19" ht="12.6" customHeight="1" x14ac:dyDescent="0.2">
      <c r="A20" s="18" t="s">
        <v>29</v>
      </c>
      <c r="B20" s="21"/>
      <c r="C20" s="19">
        <v>1.222</v>
      </c>
      <c r="D20" s="19"/>
      <c r="E20" s="19"/>
      <c r="F20" s="20">
        <f t="shared" si="0"/>
        <v>1.222</v>
      </c>
      <c r="G20" s="5"/>
      <c r="H20" s="186">
        <v>0</v>
      </c>
      <c r="I20" s="186">
        <v>0</v>
      </c>
      <c r="J20" s="186">
        <v>0</v>
      </c>
      <c r="K20" s="19">
        <v>0.20940600000000001</v>
      </c>
      <c r="L20" s="20">
        <f t="shared" si="1"/>
        <v>0.20940600000000001</v>
      </c>
      <c r="N20" s="184">
        <v>0.43039199999999994</v>
      </c>
      <c r="O20" s="184">
        <v>0.54996600000000007</v>
      </c>
      <c r="P20" s="184">
        <v>6.0366210000000011</v>
      </c>
      <c r="Q20" s="184">
        <v>0.81448600000000004</v>
      </c>
      <c r="R20" s="184">
        <v>23.652800999999997</v>
      </c>
      <c r="S20" s="184">
        <v>39.48333053390003</v>
      </c>
    </row>
    <row r="21" spans="1:19" ht="12.6" customHeight="1" x14ac:dyDescent="0.2">
      <c r="A21" s="25" t="s">
        <v>63</v>
      </c>
      <c r="B21" s="20">
        <f>SUM(B7:B20)</f>
        <v>34.920208440700002</v>
      </c>
      <c r="C21" s="20">
        <f>SUM(C7:C20)</f>
        <v>50.103992061499987</v>
      </c>
      <c r="D21" s="20">
        <f>SUM(D7:D20)</f>
        <v>56.255705943999999</v>
      </c>
      <c r="E21" s="20"/>
      <c r="F21" s="20">
        <f>SUM(B21:E21)</f>
        <v>141.27990644619999</v>
      </c>
      <c r="G21" s="5"/>
      <c r="H21" s="20">
        <f>SUM(H7:H20)</f>
        <v>19.917666315199998</v>
      </c>
      <c r="I21" s="20">
        <f>SUM(I7:I20)</f>
        <v>99.498485807120005</v>
      </c>
      <c r="J21" s="20">
        <f>SUM(J7:J20)</f>
        <v>37.319226956570006</v>
      </c>
      <c r="K21" s="20">
        <f>SUM(K7:K20)</f>
        <v>59.810427856899999</v>
      </c>
      <c r="L21" s="20">
        <f>SUM(H21:K21)</f>
        <v>216.54580693578998</v>
      </c>
      <c r="N21" s="20">
        <f t="shared" ref="N21:S21" si="2">SUM(N7:N20)</f>
        <v>180.45524959930006</v>
      </c>
      <c r="O21" s="20">
        <f t="shared" si="2"/>
        <v>253.24936183730998</v>
      </c>
      <c r="P21" s="20">
        <f t="shared" si="2"/>
        <v>375.92254638484997</v>
      </c>
      <c r="Q21" s="20">
        <f t="shared" si="2"/>
        <v>377.91635856889997</v>
      </c>
      <c r="R21" s="20">
        <f t="shared" si="2"/>
        <v>423.84000636003003</v>
      </c>
      <c r="S21" s="20">
        <f t="shared" si="2"/>
        <v>818.72676031201991</v>
      </c>
    </row>
    <row r="22" spans="1:19" ht="12.6" customHeight="1" x14ac:dyDescent="0.2">
      <c r="A22" s="25" t="s">
        <v>654</v>
      </c>
      <c r="B22" s="20">
        <v>7.827090568</v>
      </c>
      <c r="C22" s="20">
        <v>4.3542515000000002</v>
      </c>
      <c r="D22" s="20">
        <v>5.3676899999999996</v>
      </c>
      <c r="E22" s="20"/>
      <c r="F22" s="20">
        <f>SUM(B22:E22)</f>
        <v>17.549032067999999</v>
      </c>
      <c r="G22" s="5"/>
      <c r="H22" s="20">
        <v>4.3350980087539837</v>
      </c>
      <c r="I22" s="20">
        <v>5.4446058970299998</v>
      </c>
      <c r="J22" s="20">
        <v>5.9554999999999998</v>
      </c>
      <c r="K22" s="20">
        <v>6.3926261549999994</v>
      </c>
      <c r="L22" s="20">
        <f>SUM(H22:K22)</f>
        <v>22.127830060783982</v>
      </c>
      <c r="N22" s="20">
        <v>22.399500000000003</v>
      </c>
      <c r="O22" s="20">
        <v>14.7685</v>
      </c>
      <c r="P22" s="20">
        <v>20.378599999999999</v>
      </c>
      <c r="Q22" s="20">
        <v>15.5459</v>
      </c>
      <c r="R22" s="20">
        <v>9.7085000000000008</v>
      </c>
      <c r="S22" s="20">
        <v>6.6480999999999995</v>
      </c>
    </row>
    <row r="23" spans="1:19" ht="12.6" customHeight="1" x14ac:dyDescent="0.2">
      <c r="A23" s="25" t="s">
        <v>671</v>
      </c>
      <c r="B23" s="20">
        <v>396.66402805169997</v>
      </c>
      <c r="C23" s="20">
        <v>447.67431225953266</v>
      </c>
      <c r="D23" s="20">
        <v>395.67411244460004</v>
      </c>
      <c r="E23" s="20"/>
      <c r="F23" s="20">
        <f t="shared" si="0"/>
        <v>1240.0124527558328</v>
      </c>
      <c r="G23" s="5"/>
      <c r="H23" s="20">
        <v>218.73008796839997</v>
      </c>
      <c r="I23" s="20">
        <v>263.00450462250001</v>
      </c>
      <c r="J23" s="20">
        <v>325.65367486469989</v>
      </c>
      <c r="K23" s="20">
        <v>324.14916342419997</v>
      </c>
      <c r="L23" s="20">
        <f>SUM(H23:K23)</f>
        <v>1131.5374308797998</v>
      </c>
      <c r="N23" s="20">
        <v>1515.1220814801</v>
      </c>
      <c r="O23" s="20">
        <v>1579.23304616</v>
      </c>
      <c r="P23" s="49">
        <v>1056.6498756533822</v>
      </c>
      <c r="Q23" s="20">
        <v>1203.6920055232613</v>
      </c>
      <c r="R23" s="20">
        <v>1385.2873507572222</v>
      </c>
      <c r="S23" s="20">
        <v>934.86797724976884</v>
      </c>
    </row>
    <row r="25" spans="1:19" ht="12.6" customHeight="1" x14ac:dyDescent="0.2">
      <c r="A25" s="98"/>
    </row>
    <row r="26" spans="1:19" ht="12.6" customHeight="1" x14ac:dyDescent="0.2">
      <c r="A26" s="98" t="s">
        <v>677</v>
      </c>
    </row>
    <row r="27" spans="1:19" ht="12.6" customHeight="1" x14ac:dyDescent="0.2">
      <c r="A27" s="98" t="s">
        <v>723</v>
      </c>
    </row>
    <row r="28" spans="1:19" ht="12" customHeight="1" x14ac:dyDescent="0.2">
      <c r="A28" s="17" t="s">
        <v>64</v>
      </c>
      <c r="B28" s="79" t="s">
        <v>662</v>
      </c>
      <c r="C28" s="30" t="s">
        <v>663</v>
      </c>
      <c r="D28" s="30" t="s">
        <v>12</v>
      </c>
      <c r="E28" s="30" t="s">
        <v>33</v>
      </c>
      <c r="F28" s="30" t="s">
        <v>200</v>
      </c>
      <c r="G28" s="30" t="s">
        <v>431</v>
      </c>
      <c r="H28" s="79" t="s">
        <v>83</v>
      </c>
    </row>
    <row r="29" spans="1:19" ht="12.6" customHeight="1" x14ac:dyDescent="0.2">
      <c r="A29" s="18" t="s">
        <v>15</v>
      </c>
      <c r="B29" s="186">
        <v>0</v>
      </c>
      <c r="C29" s="186">
        <v>0</v>
      </c>
      <c r="D29" s="186">
        <v>0</v>
      </c>
      <c r="E29" s="186">
        <v>0</v>
      </c>
      <c r="F29" s="186">
        <v>0</v>
      </c>
      <c r="G29" s="186">
        <v>0</v>
      </c>
      <c r="H29" s="31">
        <f>SUM(B29:G29)</f>
        <v>0</v>
      </c>
    </row>
    <row r="30" spans="1:19" ht="12.6" customHeight="1" x14ac:dyDescent="0.2">
      <c r="A30" s="18" t="s">
        <v>16</v>
      </c>
      <c r="B30" s="186">
        <v>0</v>
      </c>
      <c r="C30" s="186">
        <v>0</v>
      </c>
      <c r="D30" s="186">
        <v>0</v>
      </c>
      <c r="E30" s="186">
        <v>0</v>
      </c>
      <c r="F30" s="186">
        <v>0</v>
      </c>
      <c r="G30" s="186">
        <v>0</v>
      </c>
      <c r="H30" s="31">
        <f>SUM(B30:G30)</f>
        <v>0</v>
      </c>
    </row>
    <row r="31" spans="1:19" ht="12.6" customHeight="1" x14ac:dyDescent="0.2">
      <c r="A31" s="18" t="s">
        <v>17</v>
      </c>
      <c r="B31" s="29">
        <v>0.65</v>
      </c>
      <c r="C31" s="186">
        <v>0</v>
      </c>
      <c r="D31" s="186">
        <v>0</v>
      </c>
      <c r="E31" s="186">
        <v>0</v>
      </c>
      <c r="F31" s="186">
        <v>0</v>
      </c>
      <c r="G31" s="186">
        <v>0</v>
      </c>
      <c r="H31" s="31">
        <f>SUM(B31:G31)</f>
        <v>0.65</v>
      </c>
    </row>
    <row r="32" spans="1:19" ht="12.6" customHeight="1" x14ac:dyDescent="0.2">
      <c r="A32" s="18" t="s">
        <v>18</v>
      </c>
      <c r="B32" s="29">
        <v>3.0277130000000003</v>
      </c>
      <c r="C32" s="186">
        <v>0</v>
      </c>
      <c r="D32" s="186">
        <v>0</v>
      </c>
      <c r="E32" s="29">
        <v>20.486540000000002</v>
      </c>
      <c r="F32" s="29">
        <v>2.0219999999999998</v>
      </c>
      <c r="G32" s="186">
        <v>0</v>
      </c>
      <c r="H32" s="31">
        <f>SUM(B32:G32)</f>
        <v>25.536253000000002</v>
      </c>
    </row>
    <row r="33" spans="1:10" ht="12.6" customHeight="1" x14ac:dyDescent="0.2">
      <c r="A33" s="18" t="s">
        <v>19</v>
      </c>
      <c r="B33" s="186">
        <v>0</v>
      </c>
      <c r="C33" s="186">
        <v>0</v>
      </c>
      <c r="D33" s="186">
        <v>0</v>
      </c>
      <c r="E33" s="186">
        <v>0</v>
      </c>
      <c r="F33" s="186">
        <v>0</v>
      </c>
      <c r="G33" s="186">
        <v>0</v>
      </c>
      <c r="H33" s="31">
        <f>SUM(B33:G33)</f>
        <v>0</v>
      </c>
    </row>
    <row r="34" spans="1:10" ht="12.6" customHeight="1" x14ac:dyDescent="0.2">
      <c r="A34" s="18" t="s">
        <v>20</v>
      </c>
      <c r="B34" s="186">
        <v>0</v>
      </c>
      <c r="C34" s="186">
        <v>0</v>
      </c>
      <c r="D34" s="186">
        <v>0</v>
      </c>
      <c r="E34" s="186">
        <v>0</v>
      </c>
      <c r="F34" s="186">
        <v>0</v>
      </c>
      <c r="G34" s="186">
        <v>0</v>
      </c>
      <c r="H34" s="31">
        <f t="shared" ref="H34:H43" si="3">SUM(B34:G34)</f>
        <v>0</v>
      </c>
    </row>
    <row r="35" spans="1:10" ht="12.6" customHeight="1" x14ac:dyDescent="0.2">
      <c r="A35" s="18" t="s">
        <v>21</v>
      </c>
      <c r="B35" s="29">
        <v>4.2933149999999998</v>
      </c>
      <c r="C35" s="186">
        <v>0</v>
      </c>
      <c r="D35" s="29">
        <v>0.26744899999999994</v>
      </c>
      <c r="E35" s="29">
        <v>1.9627149999999998</v>
      </c>
      <c r="F35" s="29">
        <v>3.4362249999999999</v>
      </c>
      <c r="G35" s="186">
        <v>0</v>
      </c>
      <c r="H35" s="31">
        <f t="shared" si="3"/>
        <v>9.9597040000000003</v>
      </c>
    </row>
    <row r="36" spans="1:10" ht="12" customHeight="1" x14ac:dyDescent="0.2">
      <c r="A36" s="18" t="s">
        <v>23</v>
      </c>
      <c r="B36" s="29">
        <v>0.05</v>
      </c>
      <c r="C36" s="186">
        <v>0</v>
      </c>
      <c r="D36" s="186">
        <v>0</v>
      </c>
      <c r="E36" s="29">
        <v>6.5240000000000009</v>
      </c>
      <c r="F36" s="186">
        <v>0</v>
      </c>
      <c r="G36" s="186">
        <v>0</v>
      </c>
      <c r="H36" s="31">
        <f t="shared" si="3"/>
        <v>6.5740000000000007</v>
      </c>
      <c r="J36" s="117"/>
    </row>
    <row r="37" spans="1:10" ht="12.6" customHeight="1" x14ac:dyDescent="0.2">
      <c r="A37" s="18" t="s">
        <v>24</v>
      </c>
      <c r="B37" s="29">
        <v>0.64600000000000002</v>
      </c>
      <c r="C37" s="186">
        <v>0</v>
      </c>
      <c r="D37" s="186">
        <v>0</v>
      </c>
      <c r="E37" s="186">
        <v>0</v>
      </c>
      <c r="F37" s="186">
        <v>0</v>
      </c>
      <c r="G37" s="186">
        <v>0</v>
      </c>
      <c r="H37" s="31">
        <f t="shared" si="3"/>
        <v>0.64600000000000002</v>
      </c>
    </row>
    <row r="38" spans="1:10" ht="12.6" customHeight="1" x14ac:dyDescent="0.2">
      <c r="A38" s="18" t="s">
        <v>26</v>
      </c>
      <c r="B38" s="29">
        <v>1.45</v>
      </c>
      <c r="C38" s="186">
        <v>0</v>
      </c>
      <c r="D38" s="186">
        <v>0</v>
      </c>
      <c r="E38" s="29">
        <v>0.5</v>
      </c>
      <c r="F38" s="186">
        <v>0</v>
      </c>
      <c r="G38" s="186">
        <v>0</v>
      </c>
      <c r="H38" s="31">
        <f t="shared" si="3"/>
        <v>1.95</v>
      </c>
    </row>
    <row r="39" spans="1:10" ht="12.6" customHeight="1" x14ac:dyDescent="0.2">
      <c r="A39" s="18" t="s">
        <v>28</v>
      </c>
      <c r="B39" s="29">
        <v>0.53583957000000004</v>
      </c>
      <c r="C39" s="186">
        <v>0</v>
      </c>
      <c r="D39" s="32">
        <v>1.0590964000000003</v>
      </c>
      <c r="E39" s="29">
        <v>6.2495514540000006</v>
      </c>
      <c r="F39" s="186">
        <v>0</v>
      </c>
      <c r="G39" s="186">
        <v>0</v>
      </c>
      <c r="H39" s="31">
        <f t="shared" si="3"/>
        <v>7.8444874240000004</v>
      </c>
    </row>
    <row r="40" spans="1:10" ht="12.6" customHeight="1" x14ac:dyDescent="0.2">
      <c r="A40" s="18" t="s">
        <v>204</v>
      </c>
      <c r="B40" s="186">
        <v>0</v>
      </c>
      <c r="C40" s="29">
        <v>2.5424245199999991</v>
      </c>
      <c r="D40" s="32">
        <v>0.46208700000000003</v>
      </c>
      <c r="E40" s="186">
        <v>0</v>
      </c>
      <c r="F40" s="186">
        <v>0</v>
      </c>
      <c r="G40" s="186">
        <v>0</v>
      </c>
      <c r="H40" s="31">
        <f>SUM(B40:G40)</f>
        <v>3.004511519999999</v>
      </c>
    </row>
    <row r="41" spans="1:10" ht="12.6" customHeight="1" x14ac:dyDescent="0.2">
      <c r="A41" s="18" t="s">
        <v>252</v>
      </c>
      <c r="B41" s="29">
        <v>9.0749999999999997E-2</v>
      </c>
      <c r="C41" s="186">
        <v>0</v>
      </c>
      <c r="D41" s="186">
        <v>0</v>
      </c>
      <c r="E41" s="186">
        <v>0</v>
      </c>
      <c r="F41" s="186">
        <v>0</v>
      </c>
      <c r="G41" s="186">
        <v>0</v>
      </c>
      <c r="H41" s="31">
        <f>SUM(B41:G41)</f>
        <v>9.0749999999999997E-2</v>
      </c>
    </row>
    <row r="42" spans="1:10" ht="12.6" customHeight="1" x14ac:dyDescent="0.2">
      <c r="A42" s="18" t="s">
        <v>29</v>
      </c>
      <c r="B42" s="186">
        <v>0</v>
      </c>
      <c r="C42" s="186">
        <v>0</v>
      </c>
      <c r="D42" s="186">
        <v>0</v>
      </c>
      <c r="E42" s="186">
        <v>0</v>
      </c>
      <c r="F42" s="186">
        <v>0</v>
      </c>
      <c r="G42" s="186">
        <v>0</v>
      </c>
      <c r="H42" s="31">
        <f t="shared" si="3"/>
        <v>0</v>
      </c>
    </row>
    <row r="43" spans="1:10" ht="12.6" customHeight="1" x14ac:dyDescent="0.2">
      <c r="A43" s="80" t="s">
        <v>63</v>
      </c>
      <c r="B43" s="81">
        <f t="shared" ref="B43:G43" si="4">SUM(B29:B42)</f>
        <v>10.743617570000001</v>
      </c>
      <c r="C43" s="81">
        <f t="shared" si="4"/>
        <v>2.5424245199999991</v>
      </c>
      <c r="D43" s="81">
        <f t="shared" si="4"/>
        <v>1.7886324</v>
      </c>
      <c r="E43" s="81">
        <f t="shared" si="4"/>
        <v>35.722806454000001</v>
      </c>
      <c r="F43" s="81">
        <f t="shared" si="4"/>
        <v>5.4582249999999997</v>
      </c>
      <c r="G43" s="81">
        <f t="shared" si="4"/>
        <v>0</v>
      </c>
      <c r="H43" s="81">
        <f t="shared" si="3"/>
        <v>56.255705943999999</v>
      </c>
    </row>
    <row r="44" spans="1:10" ht="12.6" customHeight="1" x14ac:dyDescent="0.2">
      <c r="A44" s="125"/>
      <c r="B44" s="125"/>
      <c r="C44" s="125"/>
      <c r="D44" s="125"/>
      <c r="F44" s="125"/>
      <c r="G44" s="126"/>
      <c r="H44" s="127"/>
    </row>
    <row r="45" spans="1:10" ht="33.75" x14ac:dyDescent="0.2">
      <c r="A45" s="17"/>
      <c r="B45" s="28" t="s">
        <v>662</v>
      </c>
      <c r="C45" s="30" t="s">
        <v>57</v>
      </c>
      <c r="D45" s="34" t="s">
        <v>89</v>
      </c>
      <c r="E45" s="34" t="s">
        <v>84</v>
      </c>
      <c r="F45" s="34" t="s">
        <v>85</v>
      </c>
      <c r="G45" s="28" t="s">
        <v>83</v>
      </c>
      <c r="H45" s="82"/>
    </row>
    <row r="46" spans="1:10" ht="12.6" customHeight="1" x14ac:dyDescent="0.2">
      <c r="A46" s="25" t="s">
        <v>654</v>
      </c>
      <c r="B46" s="20">
        <v>0.47084999999999999</v>
      </c>
      <c r="C46" s="187">
        <v>0</v>
      </c>
      <c r="D46" s="187">
        <v>0</v>
      </c>
      <c r="E46" s="20">
        <v>0.18834000000000001</v>
      </c>
      <c r="F46" s="20">
        <v>4.7084999999999999</v>
      </c>
      <c r="G46" s="20">
        <f>SUM(B46:F46)</f>
        <v>5.3676899999999996</v>
      </c>
      <c r="H46" s="82"/>
    </row>
    <row r="47" spans="1:10" ht="12.6" customHeight="1" x14ac:dyDescent="0.2">
      <c r="A47" s="25" t="s">
        <v>671</v>
      </c>
      <c r="B47" s="20">
        <v>32.984033462199996</v>
      </c>
      <c r="C47" s="20">
        <v>9.9132786841000016</v>
      </c>
      <c r="D47" s="20">
        <v>325.84974</v>
      </c>
      <c r="E47" s="20">
        <v>18.890930211399997</v>
      </c>
      <c r="F47" s="20">
        <v>8.0361300869000036</v>
      </c>
      <c r="G47" s="20">
        <f>SUM(B47:F47)</f>
        <v>395.67411244460004</v>
      </c>
      <c r="H47" s="128"/>
    </row>
    <row r="48" spans="1:10" ht="12.6" customHeight="1" x14ac:dyDescent="0.2">
      <c r="E48" s="110"/>
      <c r="H48" s="111"/>
    </row>
    <row r="49" spans="5:8" ht="12.6" customHeight="1" x14ac:dyDescent="0.2">
      <c r="E49" s="110"/>
      <c r="H49" s="111"/>
    </row>
    <row r="50" spans="5:8" ht="12.6" customHeight="1" x14ac:dyDescent="0.2">
      <c r="E50" s="110"/>
      <c r="F50" s="98" t="s">
        <v>659</v>
      </c>
    </row>
    <row r="51" spans="5:8" ht="12.6" customHeight="1" x14ac:dyDescent="0.2">
      <c r="E51" s="110"/>
      <c r="F51" s="98"/>
    </row>
  </sheetData>
  <phoneticPr fontId="0" type="noConversion"/>
  <pageMargins left="0.75" right="0.75" top="1" bottom="1" header="0.5" footer="0.5"/>
  <pageSetup scale="47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36"/>
  <sheetViews>
    <sheetView zoomScaleNormal="100" workbookViewId="0">
      <selection activeCell="R7" sqref="R7:R11"/>
    </sheetView>
  </sheetViews>
  <sheetFormatPr defaultRowHeight="12.6" customHeight="1" x14ac:dyDescent="0.2"/>
  <cols>
    <col min="1" max="1" width="15.7109375" style="97" customWidth="1"/>
    <col min="2" max="12" width="7.7109375" style="97" customWidth="1"/>
    <col min="13" max="13" width="10.7109375" style="97" bestFit="1" customWidth="1"/>
    <col min="14" max="16" width="7.7109375" style="97" customWidth="1"/>
    <col min="17" max="18" width="9.140625" style="97"/>
    <col min="19" max="19" width="4.140625" style="97" customWidth="1"/>
    <col min="20" max="22" width="9.140625" style="97"/>
    <col min="23" max="23" width="4.7109375" style="97" customWidth="1"/>
    <col min="24" max="26" width="9.140625" style="97"/>
    <col min="27" max="27" width="6" style="97" customWidth="1"/>
    <col min="28" max="16384" width="9.140625" style="97"/>
  </cols>
  <sheetData>
    <row r="1" spans="1:29" ht="12.6" customHeight="1" x14ac:dyDescent="0.2">
      <c r="A1" s="98" t="s">
        <v>49</v>
      </c>
      <c r="B1" s="99"/>
      <c r="C1" s="99"/>
      <c r="D1" s="99"/>
      <c r="E1" s="99"/>
      <c r="F1" s="99"/>
      <c r="G1" s="99"/>
      <c r="H1" s="99"/>
      <c r="I1" s="99"/>
      <c r="J1" s="105"/>
      <c r="K1" s="105"/>
    </row>
    <row r="2" spans="1:29" ht="12.6" customHeight="1" x14ac:dyDescent="0.2">
      <c r="A2" s="96" t="s">
        <v>7</v>
      </c>
      <c r="B2" s="99"/>
      <c r="C2" s="99"/>
      <c r="D2" s="99"/>
      <c r="E2" s="99"/>
      <c r="F2" s="99"/>
      <c r="G2" s="99"/>
      <c r="H2" s="99"/>
      <c r="I2" s="99"/>
      <c r="J2" s="105"/>
      <c r="K2" s="105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ht="12.6" customHeight="1" x14ac:dyDescent="0.2">
      <c r="B3" s="99"/>
      <c r="C3" s="99"/>
      <c r="D3" s="99"/>
      <c r="E3" s="99"/>
      <c r="F3" s="99"/>
      <c r="G3" s="99"/>
      <c r="H3" s="99"/>
      <c r="I3" s="99"/>
      <c r="J3" s="105"/>
      <c r="K3" s="105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</row>
    <row r="4" spans="1:29" ht="12.6" customHeight="1" x14ac:dyDescent="0.2">
      <c r="A4" s="98" t="s">
        <v>678</v>
      </c>
      <c r="B4" s="123"/>
      <c r="C4" s="123"/>
      <c r="D4" s="123"/>
      <c r="E4" s="123"/>
      <c r="F4" s="123"/>
      <c r="H4" s="99"/>
      <c r="I4" s="99"/>
      <c r="J4" s="99"/>
      <c r="K4" s="99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</row>
    <row r="5" spans="1:29" ht="12.6" customHeight="1" x14ac:dyDescent="0.2">
      <c r="A5" s="103"/>
      <c r="B5" s="99"/>
      <c r="C5" s="99"/>
      <c r="D5" s="99"/>
      <c r="E5" s="99"/>
      <c r="F5" s="99"/>
      <c r="G5" s="129"/>
      <c r="H5" s="99"/>
      <c r="I5" s="99"/>
      <c r="J5" s="99"/>
      <c r="K5" s="99"/>
      <c r="N5" s="180"/>
      <c r="O5" s="170"/>
      <c r="P5" s="104"/>
      <c r="Q5" s="104"/>
      <c r="R5" s="188"/>
      <c r="S5" s="188"/>
      <c r="T5" s="104"/>
      <c r="U5" s="104"/>
      <c r="V5" s="188"/>
      <c r="W5" s="188"/>
      <c r="X5" s="104"/>
      <c r="Y5" s="104"/>
      <c r="Z5" s="188"/>
      <c r="AA5" s="188"/>
      <c r="AB5" s="104"/>
    </row>
    <row r="6" spans="1:29" ht="12.6" customHeight="1" x14ac:dyDescent="0.2">
      <c r="A6" s="37"/>
      <c r="B6" s="69" t="s">
        <v>721</v>
      </c>
      <c r="C6" s="69" t="s">
        <v>722</v>
      </c>
      <c r="D6" s="69" t="s">
        <v>723</v>
      </c>
      <c r="E6" s="69" t="s">
        <v>724</v>
      </c>
      <c r="F6" s="28" t="s">
        <v>83</v>
      </c>
      <c r="G6" s="5"/>
      <c r="H6" s="69" t="s">
        <v>479</v>
      </c>
      <c r="I6" s="69" t="s">
        <v>480</v>
      </c>
      <c r="J6" s="69" t="s">
        <v>481</v>
      </c>
      <c r="K6" s="69" t="s">
        <v>482</v>
      </c>
      <c r="L6" s="179" t="s">
        <v>83</v>
      </c>
      <c r="N6" s="75" t="s">
        <v>725</v>
      </c>
      <c r="O6" s="75" t="s">
        <v>666</v>
      </c>
      <c r="P6" s="75" t="s">
        <v>667</v>
      </c>
      <c r="Q6" s="75" t="s">
        <v>668</v>
      </c>
      <c r="R6" s="75" t="s">
        <v>669</v>
      </c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</row>
    <row r="7" spans="1:29" ht="12.6" customHeight="1" x14ac:dyDescent="0.2">
      <c r="A7" s="18" t="s">
        <v>46</v>
      </c>
      <c r="B7" s="35">
        <v>24.392208851500001</v>
      </c>
      <c r="C7" s="35">
        <v>17.632862269199997</v>
      </c>
      <c r="D7" s="38">
        <v>16.358368695000003</v>
      </c>
      <c r="E7" s="38"/>
      <c r="F7" s="36">
        <f t="shared" ref="F7:F12" si="0">SUM(B7:E7)</f>
        <v>58.383439815700001</v>
      </c>
      <c r="G7" s="2"/>
      <c r="H7" s="35">
        <v>9.9218150599999984</v>
      </c>
      <c r="I7" s="35">
        <v>66.386568285000024</v>
      </c>
      <c r="J7" s="38">
        <v>16.125515593999999</v>
      </c>
      <c r="K7" s="38">
        <v>22.591167181999996</v>
      </c>
      <c r="L7" s="36">
        <f>SUM(H7:K7)</f>
        <v>115.02506612100001</v>
      </c>
      <c r="N7" s="185">
        <v>88.304982656799922</v>
      </c>
      <c r="O7" s="185">
        <v>139.22053768515011</v>
      </c>
      <c r="P7" s="185">
        <v>284.15646808254985</v>
      </c>
      <c r="Q7" s="185">
        <v>308.80094373259999</v>
      </c>
      <c r="R7" s="185">
        <v>304.25859086819997</v>
      </c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</row>
    <row r="8" spans="1:29" ht="12.6" customHeight="1" x14ac:dyDescent="0.2">
      <c r="A8" s="18" t="s">
        <v>48</v>
      </c>
      <c r="B8" s="35">
        <v>1.6894910275000001</v>
      </c>
      <c r="C8" s="35">
        <v>11.560856408199999</v>
      </c>
      <c r="D8" s="35">
        <v>24.500758872999992</v>
      </c>
      <c r="E8" s="35"/>
      <c r="F8" s="36">
        <f t="shared" si="0"/>
        <v>37.751106308699988</v>
      </c>
      <c r="G8" s="7"/>
      <c r="H8" s="35">
        <v>1.8276757840999998</v>
      </c>
      <c r="I8" s="35">
        <v>4.6109322500000003</v>
      </c>
      <c r="J8" s="35">
        <v>1.8361304080000003</v>
      </c>
      <c r="K8" s="35">
        <v>5.3412112919999988</v>
      </c>
      <c r="L8" s="36">
        <f>SUM(H8:K8)</f>
        <v>13.615949734099999</v>
      </c>
      <c r="N8" s="185">
        <v>9.9410167215999952</v>
      </c>
      <c r="O8" s="185">
        <v>12.27952187438</v>
      </c>
      <c r="P8" s="185">
        <v>11.126163075199996</v>
      </c>
      <c r="Q8" s="185">
        <v>6.317215870000001</v>
      </c>
      <c r="R8" s="185">
        <v>12.2033962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</row>
    <row r="9" spans="1:29" ht="12.6" customHeight="1" x14ac:dyDescent="0.2">
      <c r="A9" s="18" t="s">
        <v>47</v>
      </c>
      <c r="B9" s="35">
        <v>4.6413827277000008</v>
      </c>
      <c r="C9" s="35">
        <v>7.3841385062000002</v>
      </c>
      <c r="D9" s="38">
        <v>5.9683350180000003</v>
      </c>
      <c r="E9" s="38"/>
      <c r="F9" s="36">
        <f t="shared" si="0"/>
        <v>17.993856251900002</v>
      </c>
      <c r="G9" s="8"/>
      <c r="H9" s="35">
        <v>3.1971853180999998</v>
      </c>
      <c r="I9" s="35">
        <v>11.070341942300001</v>
      </c>
      <c r="J9" s="38">
        <v>13.410637793199999</v>
      </c>
      <c r="K9" s="38">
        <v>18.338328036899998</v>
      </c>
      <c r="L9" s="36">
        <f>SUM(H9:K9)</f>
        <v>46.016493090499999</v>
      </c>
      <c r="N9" s="185">
        <v>35.622263602000004</v>
      </c>
      <c r="O9" s="185">
        <v>32.727848612000003</v>
      </c>
      <c r="P9" s="185">
        <v>8.5693558922999955</v>
      </c>
      <c r="Q9" s="185">
        <v>10.507717961299997</v>
      </c>
      <c r="R9" s="185">
        <v>31.865038026809987</v>
      </c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</row>
    <row r="10" spans="1:29" ht="12.6" customHeight="1" x14ac:dyDescent="0.2">
      <c r="A10" s="18" t="s">
        <v>50</v>
      </c>
      <c r="B10" s="35">
        <v>2.0868964475000009</v>
      </c>
      <c r="C10" s="35">
        <v>4.3233040360000006</v>
      </c>
      <c r="D10" s="38">
        <v>1.9357301509999998</v>
      </c>
      <c r="E10" s="38"/>
      <c r="F10" s="36">
        <f t="shared" si="0"/>
        <v>8.3459306345000019</v>
      </c>
      <c r="G10" s="2"/>
      <c r="H10" s="35">
        <v>2.569326999999999</v>
      </c>
      <c r="I10" s="35">
        <v>2.9806947572999989</v>
      </c>
      <c r="J10" s="38">
        <v>1.8627653929999997</v>
      </c>
      <c r="K10" s="38">
        <v>5.9583425760000015</v>
      </c>
      <c r="L10" s="36">
        <f>SUM(H10:K10)</f>
        <v>13.3711297263</v>
      </c>
      <c r="N10" s="185">
        <v>22.1800194496</v>
      </c>
      <c r="O10" s="185">
        <v>7.8484794482999982</v>
      </c>
      <c r="P10" s="185">
        <v>15.616157059199999</v>
      </c>
      <c r="Q10" s="185">
        <v>11.900634016499994</v>
      </c>
      <c r="R10" s="185">
        <v>14.128990276739996</v>
      </c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</row>
    <row r="11" spans="1:29" ht="12.6" customHeight="1" x14ac:dyDescent="0.2">
      <c r="A11" s="18" t="s">
        <v>43</v>
      </c>
      <c r="B11" s="35">
        <v>2.1102293865000008</v>
      </c>
      <c r="C11" s="35">
        <v>9.2028308419000009</v>
      </c>
      <c r="D11" s="38">
        <v>7.492513207</v>
      </c>
      <c r="E11" s="38"/>
      <c r="F11" s="36">
        <f t="shared" si="0"/>
        <v>18.805573435399999</v>
      </c>
      <c r="G11" s="7"/>
      <c r="H11" s="35">
        <v>2.4016631529999999</v>
      </c>
      <c r="I11" s="35">
        <v>14.449948572520004</v>
      </c>
      <c r="J11" s="38">
        <v>4.08417776837</v>
      </c>
      <c r="K11" s="38">
        <v>7.5813787700000006</v>
      </c>
      <c r="L11" s="36">
        <f>SUM(H11:K11)</f>
        <v>28.517168263890007</v>
      </c>
      <c r="N11" s="185">
        <v>24.406967169300003</v>
      </c>
      <c r="O11" s="185">
        <v>61.172974217479954</v>
      </c>
      <c r="P11" s="185">
        <v>56.454402275600017</v>
      </c>
      <c r="Q11" s="185">
        <v>40.38984698849999</v>
      </c>
      <c r="R11" s="185">
        <v>61.383990988280033</v>
      </c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</row>
    <row r="12" spans="1:29" ht="12.6" customHeight="1" x14ac:dyDescent="0.2">
      <c r="A12" s="33" t="s">
        <v>88</v>
      </c>
      <c r="B12" s="36">
        <f>SUM(B7:B11)</f>
        <v>34.920208440700009</v>
      </c>
      <c r="C12" s="36">
        <f>SUM(C7:C11)</f>
        <v>50.103992061500001</v>
      </c>
      <c r="D12" s="36">
        <f>SUM(D7:D11)</f>
        <v>56.255705943999992</v>
      </c>
      <c r="E12" s="36"/>
      <c r="F12" s="36">
        <f t="shared" si="0"/>
        <v>141.27990644620002</v>
      </c>
      <c r="G12" s="8"/>
      <c r="H12" s="36">
        <f>SUM(H7:H11)</f>
        <v>19.917666315199998</v>
      </c>
      <c r="I12" s="36">
        <f>SUM(I7:I11)</f>
        <v>99.498485807120034</v>
      </c>
      <c r="J12" s="36">
        <f>SUM(J7:J11)</f>
        <v>37.319226956569992</v>
      </c>
      <c r="K12" s="36">
        <f>SUM(K7:K11)</f>
        <v>59.810427856899999</v>
      </c>
      <c r="L12" s="36">
        <f>SUM(L7:L11)</f>
        <v>216.54580693579004</v>
      </c>
      <c r="N12" s="36">
        <f>SUM(N7:N11)</f>
        <v>180.45524959929992</v>
      </c>
      <c r="O12" s="36">
        <f>SUM(O7:O11)</f>
        <v>253.24936183731006</v>
      </c>
      <c r="P12" s="36">
        <f>SUM(P7:P11)</f>
        <v>375.92254638484985</v>
      </c>
      <c r="Q12" s="36">
        <f>SUM(Q7:Q11)</f>
        <v>377.91635856889997</v>
      </c>
      <c r="R12" s="36">
        <f>SUM(R7:R11)</f>
        <v>423.84000636002997</v>
      </c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</row>
    <row r="13" spans="1:29" ht="12.6" customHeight="1" x14ac:dyDescent="0.2">
      <c r="H13" s="110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</row>
    <row r="14" spans="1:29" ht="12.6" customHeight="1" x14ac:dyDescent="0.2">
      <c r="A14" s="98" t="s">
        <v>712</v>
      </c>
      <c r="B14" s="123"/>
      <c r="C14" s="123"/>
      <c r="D14" s="123"/>
      <c r="E14" s="123"/>
      <c r="F14" s="123"/>
      <c r="H14" s="149"/>
      <c r="I14" s="149"/>
      <c r="J14" s="149"/>
      <c r="K14" s="149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</row>
    <row r="15" spans="1:29" ht="12.6" customHeight="1" x14ac:dyDescent="0.2">
      <c r="A15" s="108"/>
      <c r="B15" s="123"/>
      <c r="C15" s="123"/>
      <c r="D15" s="123"/>
      <c r="E15" s="123"/>
      <c r="F15" s="123"/>
      <c r="H15" s="149"/>
      <c r="I15" s="149"/>
      <c r="J15" s="149"/>
      <c r="K15" s="149"/>
      <c r="N15" s="180"/>
      <c r="O15" s="172"/>
      <c r="P15" s="172"/>
      <c r="Q15" s="172"/>
      <c r="R15" s="172"/>
      <c r="S15" s="188"/>
      <c r="T15" s="188"/>
      <c r="U15" s="172"/>
      <c r="V15" s="172"/>
      <c r="W15" s="188"/>
      <c r="X15" s="188"/>
      <c r="Y15" s="188"/>
      <c r="Z15" s="172"/>
      <c r="AA15" s="188"/>
      <c r="AB15" s="188"/>
      <c r="AC15" s="172"/>
    </row>
    <row r="16" spans="1:29" ht="12.6" customHeight="1" x14ac:dyDescent="0.2">
      <c r="A16" s="37"/>
      <c r="B16" s="69" t="s">
        <v>721</v>
      </c>
      <c r="C16" s="69" t="s">
        <v>722</v>
      </c>
      <c r="D16" s="69" t="s">
        <v>723</v>
      </c>
      <c r="E16" s="69" t="s">
        <v>724</v>
      </c>
      <c r="F16" s="175" t="s">
        <v>83</v>
      </c>
      <c r="G16" s="3"/>
      <c r="H16" s="69" t="s">
        <v>479</v>
      </c>
      <c r="I16" s="69" t="s">
        <v>480</v>
      </c>
      <c r="J16" s="69" t="s">
        <v>481</v>
      </c>
      <c r="K16" s="69" t="s">
        <v>482</v>
      </c>
      <c r="L16" s="179" t="s">
        <v>83</v>
      </c>
      <c r="N16" s="75" t="s">
        <v>725</v>
      </c>
      <c r="O16" s="75" t="s">
        <v>666</v>
      </c>
      <c r="P16" s="75" t="s">
        <v>667</v>
      </c>
      <c r="Q16" s="75" t="s">
        <v>668</v>
      </c>
      <c r="R16" s="75" t="s">
        <v>669</v>
      </c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</row>
    <row r="17" spans="1:29" ht="12.6" customHeight="1" x14ac:dyDescent="0.2">
      <c r="A17" s="18" t="s">
        <v>46</v>
      </c>
      <c r="B17" s="35">
        <v>7.1042644770735999</v>
      </c>
      <c r="C17" s="38">
        <v>3.628623615</v>
      </c>
      <c r="D17" s="38">
        <v>4.89668305</v>
      </c>
      <c r="E17" s="38"/>
      <c r="F17" s="36">
        <f t="shared" ref="F17:F22" si="1">SUM(B17:E17)</f>
        <v>15.629571142073599</v>
      </c>
      <c r="G17" s="7"/>
      <c r="H17" s="35">
        <v>4.0343214602185355</v>
      </c>
      <c r="I17" s="38">
        <v>4.5411089313999993</v>
      </c>
      <c r="J17" s="38">
        <v>5.5464056250000002</v>
      </c>
      <c r="K17" s="38">
        <v>5.9174175450000002</v>
      </c>
      <c r="L17" s="36">
        <f t="shared" ref="L17:L21" si="2">SUM(H17:K17)</f>
        <v>20.039253561618537</v>
      </c>
      <c r="N17" s="185">
        <v>19.029706438736572</v>
      </c>
      <c r="O17" s="185" t="s">
        <v>68</v>
      </c>
      <c r="P17" s="185" t="s">
        <v>68</v>
      </c>
      <c r="Q17" s="185" t="s">
        <v>68</v>
      </c>
      <c r="R17" s="185" t="s">
        <v>68</v>
      </c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</row>
    <row r="18" spans="1:29" ht="12.6" customHeight="1" x14ac:dyDescent="0.2">
      <c r="A18" s="18" t="s">
        <v>48</v>
      </c>
      <c r="B18" s="35">
        <v>0.29485194212639998</v>
      </c>
      <c r="C18" s="35">
        <v>0.43618602000000001</v>
      </c>
      <c r="D18" s="35">
        <v>0.15145675</v>
      </c>
      <c r="E18" s="35"/>
      <c r="F18" s="36">
        <f t="shared" si="1"/>
        <v>0.88249471212640007</v>
      </c>
      <c r="G18" s="7"/>
      <c r="H18" s="35">
        <v>0.102032101335448</v>
      </c>
      <c r="I18" s="35">
        <v>0.61369926265999997</v>
      </c>
      <c r="J18" s="35">
        <v>6.49565E-2</v>
      </c>
      <c r="K18" s="35">
        <v>0.11635419</v>
      </c>
      <c r="L18" s="36">
        <f t="shared" si="2"/>
        <v>0.89704205399544801</v>
      </c>
      <c r="N18" s="185">
        <v>1.2585453225498078</v>
      </c>
      <c r="O18" s="185" t="s">
        <v>68</v>
      </c>
      <c r="P18" s="185" t="s">
        <v>68</v>
      </c>
      <c r="Q18" s="185" t="s">
        <v>68</v>
      </c>
      <c r="R18" s="185" t="s">
        <v>68</v>
      </c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</row>
    <row r="19" spans="1:29" ht="12.6" customHeight="1" x14ac:dyDescent="0.2">
      <c r="A19" s="18" t="s">
        <v>47</v>
      </c>
      <c r="B19" s="35">
        <v>0.21220054399999999</v>
      </c>
      <c r="C19" s="38">
        <v>5.6338964999999998E-2</v>
      </c>
      <c r="D19" s="38">
        <v>0.14370342</v>
      </c>
      <c r="E19" s="38"/>
      <c r="F19" s="36">
        <f t="shared" si="1"/>
        <v>0.41224292900000004</v>
      </c>
      <c r="G19" s="7"/>
      <c r="H19" s="35">
        <v>0.11309095199999998</v>
      </c>
      <c r="I19" s="38">
        <v>4.3812386639999999E-2</v>
      </c>
      <c r="J19" s="38">
        <v>0.20040949999999999</v>
      </c>
      <c r="K19" s="38">
        <v>4.5684045E-2</v>
      </c>
      <c r="L19" s="36">
        <f t="shared" si="2"/>
        <v>0.40299688363999997</v>
      </c>
      <c r="N19" s="185">
        <v>0.27472053340000002</v>
      </c>
      <c r="O19" s="185" t="s">
        <v>68</v>
      </c>
      <c r="P19" s="185" t="s">
        <v>68</v>
      </c>
      <c r="Q19" s="185" t="s">
        <v>68</v>
      </c>
      <c r="R19" s="185" t="s">
        <v>68</v>
      </c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</row>
    <row r="20" spans="1:29" ht="12.6" customHeight="1" x14ac:dyDescent="0.2">
      <c r="A20" s="18" t="s">
        <v>50</v>
      </c>
      <c r="B20" s="35">
        <v>4.0578799999999998E-2</v>
      </c>
      <c r="C20" s="38">
        <v>6.2910115000000003E-2</v>
      </c>
      <c r="D20" s="38">
        <v>5.3174659999999999E-2</v>
      </c>
      <c r="E20" s="38"/>
      <c r="F20" s="36">
        <f t="shared" si="1"/>
        <v>0.156663575</v>
      </c>
      <c r="G20" s="7"/>
      <c r="H20" s="35">
        <v>2.2336287199999999E-2</v>
      </c>
      <c r="I20" s="38">
        <v>5.9447936599999994E-2</v>
      </c>
      <c r="J20" s="38">
        <v>3.6840999999999999E-2</v>
      </c>
      <c r="K20" s="38">
        <v>6.1317240000000002E-2</v>
      </c>
      <c r="L20" s="36">
        <f t="shared" si="2"/>
        <v>0.17994246380000001</v>
      </c>
      <c r="N20" s="185">
        <v>0.22260978469999998</v>
      </c>
      <c r="O20" s="185" t="s">
        <v>68</v>
      </c>
      <c r="P20" s="185" t="s">
        <v>68</v>
      </c>
      <c r="Q20" s="185" t="s">
        <v>68</v>
      </c>
      <c r="R20" s="185" t="s">
        <v>68</v>
      </c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</row>
    <row r="21" spans="1:29" ht="12.6" customHeight="1" x14ac:dyDescent="0.2">
      <c r="A21" s="18" t="s">
        <v>43</v>
      </c>
      <c r="B21" s="35">
        <v>0.17519480479999999</v>
      </c>
      <c r="C21" s="38">
        <v>0.17019278500000001</v>
      </c>
      <c r="D21" s="38">
        <v>0.12267212</v>
      </c>
      <c r="E21" s="38"/>
      <c r="F21" s="36">
        <f t="shared" si="1"/>
        <v>0.4680597098</v>
      </c>
      <c r="G21" s="7"/>
      <c r="H21" s="35">
        <v>6.3317207999999986E-2</v>
      </c>
      <c r="I21" s="38">
        <v>0.18653737972999998</v>
      </c>
      <c r="J21" s="38">
        <v>0.10688737500000001</v>
      </c>
      <c r="K21" s="38">
        <v>0.25185313500000001</v>
      </c>
      <c r="L21" s="36">
        <f t="shared" si="2"/>
        <v>0.60859509772999998</v>
      </c>
      <c r="N21" s="185">
        <v>0.48118322699999994</v>
      </c>
      <c r="O21" s="185" t="s">
        <v>68</v>
      </c>
      <c r="P21" s="185" t="s">
        <v>68</v>
      </c>
      <c r="Q21" s="185" t="s">
        <v>68</v>
      </c>
      <c r="R21" s="185" t="s">
        <v>68</v>
      </c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</row>
    <row r="22" spans="1:29" ht="12.6" customHeight="1" x14ac:dyDescent="0.2">
      <c r="A22" s="33" t="s">
        <v>671</v>
      </c>
      <c r="B22" s="36">
        <f>SUM(B17:B21)</f>
        <v>7.827090568</v>
      </c>
      <c r="C22" s="36">
        <f>SUM(C17:C21)</f>
        <v>4.3542515000000002</v>
      </c>
      <c r="D22" s="36">
        <f>SUM(D17:D21)</f>
        <v>5.3676899999999996</v>
      </c>
      <c r="E22" s="36"/>
      <c r="F22" s="36">
        <f t="shared" si="1"/>
        <v>17.549032067999999</v>
      </c>
      <c r="G22" s="7"/>
      <c r="H22" s="36">
        <f>SUM(H17:H21)</f>
        <v>4.3350980087539837</v>
      </c>
      <c r="I22" s="36">
        <f>SUM(I17:I21)</f>
        <v>5.4446058970299989</v>
      </c>
      <c r="J22" s="36">
        <f>SUM(J17:J21)</f>
        <v>5.9555000000000007</v>
      </c>
      <c r="K22" s="36">
        <f>SUM(K17:K21)</f>
        <v>6.3926261550000003</v>
      </c>
      <c r="L22" s="36">
        <f>SUM(L17:L21)</f>
        <v>22.127830060783985</v>
      </c>
      <c r="N22" s="36">
        <f>SUM(N17:N21)</f>
        <v>21.266765306386379</v>
      </c>
      <c r="O22" s="36" t="s">
        <v>68</v>
      </c>
      <c r="P22" s="36" t="s">
        <v>68</v>
      </c>
      <c r="Q22" s="36" t="s">
        <v>68</v>
      </c>
      <c r="R22" s="36" t="s">
        <v>68</v>
      </c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</row>
    <row r="23" spans="1:29" ht="12.6" customHeight="1" x14ac:dyDescent="0.2">
      <c r="A23" s="108"/>
      <c r="B23" s="123"/>
      <c r="C23" s="123"/>
      <c r="D23" s="123"/>
      <c r="E23" s="123"/>
      <c r="F23" s="123"/>
      <c r="H23" s="149"/>
      <c r="I23" s="149"/>
      <c r="J23" s="149"/>
      <c r="K23" s="149"/>
      <c r="N23" s="180"/>
      <c r="O23" s="172"/>
      <c r="P23" s="172"/>
      <c r="Q23" s="172"/>
      <c r="R23" s="172"/>
      <c r="S23" s="188"/>
      <c r="T23" s="188"/>
      <c r="U23" s="172"/>
      <c r="V23" s="172"/>
      <c r="W23" s="188"/>
      <c r="X23" s="188"/>
      <c r="Y23" s="188"/>
      <c r="Z23" s="172"/>
      <c r="AA23" s="188"/>
      <c r="AB23" s="188"/>
      <c r="AC23" s="172"/>
    </row>
    <row r="24" spans="1:29" ht="12.6" customHeight="1" x14ac:dyDescent="0.2">
      <c r="A24" s="98" t="s">
        <v>798</v>
      </c>
      <c r="B24" s="123"/>
      <c r="C24" s="123"/>
      <c r="D24" s="123"/>
      <c r="E24" s="123"/>
      <c r="F24" s="123"/>
      <c r="H24" s="99"/>
      <c r="I24" s="99"/>
      <c r="J24" s="99"/>
      <c r="K24" s="99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</row>
    <row r="25" spans="1:29" ht="12.6" customHeight="1" x14ac:dyDescent="0.2">
      <c r="A25" s="108"/>
      <c r="B25" s="123"/>
      <c r="C25" s="123"/>
      <c r="D25" s="123"/>
      <c r="E25" s="123"/>
      <c r="F25" s="123"/>
      <c r="H25" s="99"/>
      <c r="I25" s="99"/>
      <c r="J25" s="99"/>
      <c r="K25" s="99"/>
      <c r="N25" s="180"/>
      <c r="O25" s="170"/>
      <c r="P25" s="104"/>
      <c r="Q25" s="147"/>
      <c r="R25" s="147"/>
      <c r="S25" s="188"/>
      <c r="T25" s="188"/>
      <c r="U25" s="104"/>
      <c r="V25" s="104"/>
      <c r="W25" s="188"/>
      <c r="X25" s="188"/>
      <c r="Y25" s="188"/>
      <c r="Z25" s="104"/>
      <c r="AA25" s="188"/>
      <c r="AB25" s="188"/>
      <c r="AC25" s="104"/>
    </row>
    <row r="26" spans="1:29" ht="12.6" customHeight="1" x14ac:dyDescent="0.2">
      <c r="A26" s="37"/>
      <c r="B26" s="69" t="s">
        <v>721</v>
      </c>
      <c r="C26" s="69" t="s">
        <v>722</v>
      </c>
      <c r="D26" s="69" t="s">
        <v>723</v>
      </c>
      <c r="E26" s="69" t="s">
        <v>724</v>
      </c>
      <c r="F26" s="28" t="s">
        <v>83</v>
      </c>
      <c r="G26" s="3"/>
      <c r="H26" s="69" t="s">
        <v>479</v>
      </c>
      <c r="I26" s="69" t="s">
        <v>480</v>
      </c>
      <c r="J26" s="69" t="s">
        <v>481</v>
      </c>
      <c r="K26" s="69" t="s">
        <v>482</v>
      </c>
      <c r="L26" s="179" t="s">
        <v>83</v>
      </c>
      <c r="N26" s="75" t="s">
        <v>725</v>
      </c>
      <c r="O26" s="75" t="s">
        <v>666</v>
      </c>
      <c r="P26" s="75" t="s">
        <v>667</v>
      </c>
      <c r="Q26" s="75" t="s">
        <v>668</v>
      </c>
      <c r="R26" s="75" t="s">
        <v>669</v>
      </c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</row>
    <row r="27" spans="1:29" ht="12.6" customHeight="1" x14ac:dyDescent="0.2">
      <c r="A27" s="18" t="s">
        <v>46</v>
      </c>
      <c r="B27" s="35">
        <v>61.93239251485678</v>
      </c>
      <c r="C27" s="38">
        <v>44.242635244500001</v>
      </c>
      <c r="D27" s="38">
        <v>32.756393151799998</v>
      </c>
      <c r="E27" s="38"/>
      <c r="F27" s="36">
        <f t="shared" ref="F27:F33" si="3">SUM(B27:E27)</f>
        <v>138.93142091115678</v>
      </c>
      <c r="G27" s="7"/>
      <c r="H27" s="35">
        <v>50.75321575049999</v>
      </c>
      <c r="I27" s="38">
        <v>53.758086705000004</v>
      </c>
      <c r="J27" s="38">
        <v>50.628289502699985</v>
      </c>
      <c r="K27" s="38">
        <v>51.339918711600006</v>
      </c>
      <c r="L27" s="36">
        <f t="shared" ref="L27:L32" si="4">SUM(H27:K27)</f>
        <v>206.47951066979996</v>
      </c>
      <c r="N27" s="185">
        <v>181.94193452130003</v>
      </c>
      <c r="O27" s="185">
        <v>154.4950116462</v>
      </c>
      <c r="P27" s="185">
        <v>83.106304393399995</v>
      </c>
      <c r="Q27" s="185">
        <v>79.157173641699984</v>
      </c>
      <c r="R27" s="185">
        <v>107.23438761899995</v>
      </c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</row>
    <row r="28" spans="1:29" ht="12.6" customHeight="1" x14ac:dyDescent="0.2">
      <c r="A28" s="18" t="s">
        <v>48</v>
      </c>
      <c r="B28" s="35">
        <v>6.16404336</v>
      </c>
      <c r="C28" s="35">
        <v>4.7123210681999996</v>
      </c>
      <c r="D28" s="35">
        <v>4.1226711306999997</v>
      </c>
      <c r="E28" s="35"/>
      <c r="F28" s="36">
        <f t="shared" si="3"/>
        <v>14.999035558899998</v>
      </c>
      <c r="G28" s="7"/>
      <c r="H28" s="35">
        <v>5.7319065800999995</v>
      </c>
      <c r="I28" s="35">
        <v>6.605634640499999</v>
      </c>
      <c r="J28" s="35">
        <v>6.0270371342999995</v>
      </c>
      <c r="K28" s="35">
        <v>5.7174327666</v>
      </c>
      <c r="L28" s="36">
        <f t="shared" si="4"/>
        <v>24.082011121499995</v>
      </c>
      <c r="N28" s="185">
        <v>18.086797084200001</v>
      </c>
      <c r="O28" s="185">
        <v>12.2887279039</v>
      </c>
      <c r="P28" s="185">
        <v>4.2222012335999999</v>
      </c>
      <c r="Q28" s="185">
        <v>1.9241459461000001</v>
      </c>
      <c r="R28" s="185">
        <v>2.3403021902000001</v>
      </c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</row>
    <row r="29" spans="1:29" ht="12.6" customHeight="1" x14ac:dyDescent="0.2">
      <c r="A29" s="18" t="s">
        <v>47</v>
      </c>
      <c r="B29" s="35">
        <v>7.9897409712096001</v>
      </c>
      <c r="C29" s="38">
        <v>6.7466760380999995</v>
      </c>
      <c r="D29" s="38">
        <v>2.6942602132000002</v>
      </c>
      <c r="E29" s="38"/>
      <c r="F29" s="36">
        <f t="shared" si="3"/>
        <v>17.430677222509601</v>
      </c>
      <c r="G29" s="7"/>
      <c r="H29" s="35">
        <v>3.8985525206999991</v>
      </c>
      <c r="I29" s="38">
        <v>6.3524272694999988</v>
      </c>
      <c r="J29" s="38">
        <v>5.4987373076999981</v>
      </c>
      <c r="K29" s="38">
        <v>7.3894371875999987</v>
      </c>
      <c r="L29" s="36">
        <f t="shared" si="4"/>
        <v>23.139154285499995</v>
      </c>
      <c r="N29" s="185">
        <v>19.717295432700006</v>
      </c>
      <c r="O29" s="185">
        <v>15.7986365154</v>
      </c>
      <c r="P29" s="185">
        <v>8.5437420106000008</v>
      </c>
      <c r="Q29" s="185">
        <v>12.120768876</v>
      </c>
      <c r="R29" s="185">
        <v>6.5791921708999999</v>
      </c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</row>
    <row r="30" spans="1:29" ht="12.6" customHeight="1" x14ac:dyDescent="0.2">
      <c r="A30" s="18" t="s">
        <v>50</v>
      </c>
      <c r="B30" s="35">
        <v>12.344629099579199</v>
      </c>
      <c r="C30" s="38">
        <v>8.8990231490999996</v>
      </c>
      <c r="D30" s="38">
        <v>3.9716081933000011</v>
      </c>
      <c r="E30" s="38"/>
      <c r="F30" s="36">
        <f t="shared" si="3"/>
        <v>25.215260441979197</v>
      </c>
      <c r="G30" s="7"/>
      <c r="H30" s="35">
        <v>5.6098794644999996</v>
      </c>
      <c r="I30" s="38">
        <v>8.8016768895000013</v>
      </c>
      <c r="J30" s="38">
        <v>8.3393996594999997</v>
      </c>
      <c r="K30" s="38">
        <v>6.750788644800001</v>
      </c>
      <c r="L30" s="36">
        <f t="shared" si="4"/>
        <v>29.501744658300002</v>
      </c>
      <c r="N30" s="185">
        <v>20.815817245400002</v>
      </c>
      <c r="O30" s="185">
        <v>13.638744121199998</v>
      </c>
      <c r="P30" s="185">
        <v>7.7593553056000006</v>
      </c>
      <c r="Q30" s="185">
        <v>3.8714068000000004</v>
      </c>
      <c r="R30" s="185">
        <v>3.8183756450999979</v>
      </c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</row>
    <row r="31" spans="1:29" ht="12.6" customHeight="1" x14ac:dyDescent="0.2">
      <c r="A31" s="18" t="s">
        <v>43</v>
      </c>
      <c r="B31" s="35">
        <v>40.620262106054426</v>
      </c>
      <c r="C31" s="38">
        <v>47.528426759632644</v>
      </c>
      <c r="D31" s="38">
        <v>26.279439755599995</v>
      </c>
      <c r="E31" s="38"/>
      <c r="F31" s="36">
        <f t="shared" si="3"/>
        <v>114.42812862128706</v>
      </c>
      <c r="G31" s="7"/>
      <c r="H31" s="35">
        <v>10.381733652599999</v>
      </c>
      <c r="I31" s="38">
        <v>24.804329118000002</v>
      </c>
      <c r="J31" s="38">
        <v>31.979981260499994</v>
      </c>
      <c r="K31" s="38">
        <v>23.117146113599993</v>
      </c>
      <c r="L31" s="36">
        <f t="shared" si="4"/>
        <v>90.283190144700001</v>
      </c>
      <c r="N31" s="185">
        <v>64.130480096500008</v>
      </c>
      <c r="O31" s="185">
        <v>53.1696052733</v>
      </c>
      <c r="P31" s="185">
        <v>45.087844204800014</v>
      </c>
      <c r="Q31" s="185">
        <v>31.996550860100001</v>
      </c>
      <c r="R31" s="185">
        <v>41.309738731100012</v>
      </c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</row>
    <row r="32" spans="1:29" ht="12.6" customHeight="1" x14ac:dyDescent="0.2">
      <c r="A32" s="39" t="s">
        <v>61</v>
      </c>
      <c r="B32" s="35">
        <v>267.61295999999993</v>
      </c>
      <c r="C32" s="38">
        <v>335.54523</v>
      </c>
      <c r="D32" s="19">
        <v>325.84974</v>
      </c>
      <c r="E32" s="38"/>
      <c r="F32" s="36">
        <f t="shared" si="3"/>
        <v>929.00792999999987</v>
      </c>
      <c r="G32" s="7"/>
      <c r="H32" s="35">
        <v>142.35479999999998</v>
      </c>
      <c r="I32" s="38">
        <v>162.68235000000001</v>
      </c>
      <c r="J32" s="19">
        <v>223.18022999999997</v>
      </c>
      <c r="K32" s="38">
        <v>229.83443999999997</v>
      </c>
      <c r="L32" s="36">
        <f t="shared" si="4"/>
        <v>758.05181999999991</v>
      </c>
      <c r="N32" s="185">
        <v>1210.4297571</v>
      </c>
      <c r="O32" s="185">
        <v>1329.8423207000001</v>
      </c>
      <c r="P32" s="185">
        <v>907.93042850538222</v>
      </c>
      <c r="Q32" s="185">
        <v>1074.6219593993615</v>
      </c>
      <c r="R32" s="185">
        <v>1224.0053544009222</v>
      </c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</row>
    <row r="33" spans="1:29" ht="12.6" customHeight="1" x14ac:dyDescent="0.2">
      <c r="A33" s="33" t="s">
        <v>671</v>
      </c>
      <c r="B33" s="36">
        <f>SUM(B27:B32)</f>
        <v>396.66402805169992</v>
      </c>
      <c r="C33" s="36">
        <f>SUM(C27:C32)</f>
        <v>447.67431225953266</v>
      </c>
      <c r="D33" s="36">
        <f>SUM(D27:D32)</f>
        <v>395.67411244459998</v>
      </c>
      <c r="E33" s="36"/>
      <c r="F33" s="36">
        <f t="shared" si="3"/>
        <v>1240.0124527558326</v>
      </c>
      <c r="G33" s="7"/>
      <c r="H33" s="36">
        <f>SUM(H27:H32)</f>
        <v>218.73008796839997</v>
      </c>
      <c r="I33" s="36">
        <f>SUM(I27:I32)</f>
        <v>263.00450462250001</v>
      </c>
      <c r="J33" s="36">
        <f>SUM(J27:J32)</f>
        <v>325.65367486469995</v>
      </c>
      <c r="K33" s="36">
        <f>SUM(K27:K32)</f>
        <v>324.14916342419997</v>
      </c>
      <c r="L33" s="36">
        <f>SUM(L27:L32)</f>
        <v>1131.5374308798</v>
      </c>
      <c r="N33" s="36">
        <f>SUM(N27:N32)</f>
        <v>1515.1220814801</v>
      </c>
      <c r="O33" s="36">
        <v>1550.1834064871532</v>
      </c>
      <c r="P33" s="36">
        <v>1276.7070890672999</v>
      </c>
      <c r="Q33" s="36">
        <v>1276.7070890672999</v>
      </c>
      <c r="R33" s="36">
        <v>1358.9025656499998</v>
      </c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</row>
    <row r="34" spans="1:29" ht="12.6" customHeight="1" x14ac:dyDescent="0.2">
      <c r="G34" s="102"/>
      <c r="H34" s="110"/>
    </row>
    <row r="35" spans="1:29" ht="12.6" customHeight="1" x14ac:dyDescent="0.2">
      <c r="I35" s="98" t="s">
        <v>653</v>
      </c>
    </row>
    <row r="36" spans="1:29" ht="12.6" customHeight="1" x14ac:dyDescent="0.2">
      <c r="I36" s="98"/>
    </row>
  </sheetData>
  <mergeCells count="12">
    <mergeCell ref="AA25:AB25"/>
    <mergeCell ref="W25:Y25"/>
    <mergeCell ref="R5:S5"/>
    <mergeCell ref="V5:W5"/>
    <mergeCell ref="Z5:AA5"/>
    <mergeCell ref="S25:T25"/>
    <mergeCell ref="S15:T15"/>
    <mergeCell ref="W15:Y15"/>
    <mergeCell ref="AA15:AB15"/>
    <mergeCell ref="S23:T23"/>
    <mergeCell ref="W23:Y23"/>
    <mergeCell ref="AA23:AB23"/>
  </mergeCells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zoomScaleNormal="100" workbookViewId="0">
      <selection activeCell="A14" sqref="A14"/>
    </sheetView>
  </sheetViews>
  <sheetFormatPr defaultRowHeight="12.6" customHeight="1" x14ac:dyDescent="0.2"/>
  <cols>
    <col min="1" max="1" width="18.7109375" style="97" customWidth="1"/>
    <col min="2" max="13" width="9.7109375" style="97" customWidth="1"/>
    <col min="14" max="14" width="11.85546875" style="97" customWidth="1"/>
    <col min="15" max="16" width="9.140625" style="97"/>
    <col min="17" max="17" width="4.140625" style="97" customWidth="1"/>
    <col min="18" max="20" width="9.140625" style="97"/>
    <col min="21" max="21" width="4.7109375" style="97" customWidth="1"/>
    <col min="22" max="24" width="9.140625" style="97"/>
    <col min="25" max="25" width="6" style="97" customWidth="1"/>
    <col min="26" max="28" width="9.140625" style="97"/>
    <col min="29" max="29" width="6" style="97" customWidth="1"/>
    <col min="30" max="33" width="11.42578125" style="97" customWidth="1"/>
    <col min="34" max="42" width="10.28515625" style="97" customWidth="1"/>
    <col min="43" max="16384" width="9.140625" style="97"/>
  </cols>
  <sheetData>
    <row r="1" spans="1:13" ht="12.6" customHeight="1" x14ac:dyDescent="0.2">
      <c r="A1" s="98" t="s">
        <v>679</v>
      </c>
    </row>
    <row r="2" spans="1:13" ht="12.6" customHeight="1" x14ac:dyDescent="0.2">
      <c r="A2" s="96" t="s">
        <v>69</v>
      </c>
    </row>
    <row r="4" spans="1:13" ht="12.6" customHeight="1" x14ac:dyDescent="0.2">
      <c r="A4" s="131" t="s">
        <v>722</v>
      </c>
    </row>
    <row r="5" spans="1:13" ht="12.6" customHeight="1" x14ac:dyDescent="0.2">
      <c r="A5" s="189" t="s">
        <v>673</v>
      </c>
      <c r="B5" s="190"/>
      <c r="C5" s="190"/>
      <c r="D5" s="190"/>
      <c r="E5" s="190"/>
      <c r="F5" s="190"/>
      <c r="G5" s="190"/>
    </row>
    <row r="6" spans="1:13" ht="12.6" customHeight="1" x14ac:dyDescent="0.2">
      <c r="A6" s="26"/>
      <c r="B6" s="191" t="s">
        <v>86</v>
      </c>
      <c r="C6" s="191"/>
      <c r="D6" s="191" t="s">
        <v>657</v>
      </c>
      <c r="E6" s="191"/>
      <c r="F6" s="191" t="s">
        <v>31</v>
      </c>
      <c r="G6" s="191"/>
    </row>
    <row r="7" spans="1:13" ht="12.6" customHeight="1" x14ac:dyDescent="0.2">
      <c r="A7" s="45"/>
      <c r="B7" s="46" t="s">
        <v>56</v>
      </c>
      <c r="C7" s="46" t="s">
        <v>7</v>
      </c>
      <c r="D7" s="46" t="s">
        <v>56</v>
      </c>
      <c r="E7" s="46" t="s">
        <v>7</v>
      </c>
      <c r="F7" s="46" t="s">
        <v>56</v>
      </c>
      <c r="G7" s="46" t="s">
        <v>7</v>
      </c>
    </row>
    <row r="8" spans="1:13" ht="12.6" customHeight="1" x14ac:dyDescent="0.2">
      <c r="A8" s="42" t="s">
        <v>245</v>
      </c>
      <c r="B8" s="43">
        <v>2.8802122800443194E-3</v>
      </c>
      <c r="C8" s="43">
        <v>2.8802122800443194E-3</v>
      </c>
      <c r="D8" s="43" t="s">
        <v>68</v>
      </c>
      <c r="E8" s="43" t="s">
        <v>68</v>
      </c>
      <c r="F8" s="43">
        <v>0</v>
      </c>
      <c r="G8" s="43">
        <v>0</v>
      </c>
    </row>
    <row r="9" spans="1:13" ht="12.6" customHeight="1" x14ac:dyDescent="0.2">
      <c r="A9" s="42" t="s">
        <v>246</v>
      </c>
      <c r="B9" s="43">
        <v>2.4844720496894408E-2</v>
      </c>
      <c r="C9" s="43">
        <v>2.8802122800443194E-3</v>
      </c>
      <c r="D9" s="43" t="s">
        <v>68</v>
      </c>
      <c r="E9" s="43" t="s">
        <v>68</v>
      </c>
      <c r="F9" s="43">
        <v>4.1731066460587329E-2</v>
      </c>
      <c r="G9" s="43">
        <v>6.2097041519340547E-3</v>
      </c>
    </row>
    <row r="10" spans="1:13" ht="12.6" customHeight="1" x14ac:dyDescent="0.2">
      <c r="A10" s="42" t="s">
        <v>62</v>
      </c>
      <c r="B10" s="43">
        <v>0.8571428571428571</v>
      </c>
      <c r="C10" s="43">
        <v>0.8419672605697347</v>
      </c>
      <c r="D10" s="43" t="s">
        <v>68</v>
      </c>
      <c r="E10" s="43" t="s">
        <v>68</v>
      </c>
      <c r="F10" s="43">
        <v>0.65378670788253479</v>
      </c>
      <c r="G10" s="43">
        <v>0.39088519488090656</v>
      </c>
    </row>
    <row r="11" spans="1:13" ht="12.6" customHeight="1" x14ac:dyDescent="0.2">
      <c r="A11" s="42" t="s">
        <v>138</v>
      </c>
      <c r="B11" s="43">
        <v>0.11801242236024845</v>
      </c>
      <c r="C11" s="43">
        <v>0.15515252715022099</v>
      </c>
      <c r="D11" s="43" t="s">
        <v>68</v>
      </c>
      <c r="E11" s="43" t="s">
        <v>68</v>
      </c>
      <c r="F11" s="43">
        <v>0.1035548686244204</v>
      </c>
      <c r="G11" s="43">
        <v>0.1167040487363086</v>
      </c>
    </row>
    <row r="12" spans="1:13" ht="12.6" customHeight="1" x14ac:dyDescent="0.2">
      <c r="A12" s="42" t="s">
        <v>61</v>
      </c>
      <c r="B12" s="43" t="s">
        <v>68</v>
      </c>
      <c r="C12" s="43" t="s">
        <v>68</v>
      </c>
      <c r="D12" s="43" t="s">
        <v>68</v>
      </c>
      <c r="E12" s="43" t="s">
        <v>68</v>
      </c>
      <c r="F12" s="43">
        <v>0.20092735703245751</v>
      </c>
      <c r="G12" s="43">
        <v>0.48620105223085081</v>
      </c>
    </row>
    <row r="13" spans="1:13" ht="12.6" customHeight="1" x14ac:dyDescent="0.2">
      <c r="A13" s="33" t="s">
        <v>30</v>
      </c>
      <c r="B13" s="44">
        <v>1</v>
      </c>
      <c r="C13" s="44">
        <v>1</v>
      </c>
      <c r="D13" s="44">
        <v>1</v>
      </c>
      <c r="E13" s="44">
        <v>1</v>
      </c>
      <c r="F13" s="44">
        <v>1</v>
      </c>
      <c r="G13" s="44">
        <v>1</v>
      </c>
    </row>
    <row r="14" spans="1:13" ht="12.6" customHeight="1" x14ac:dyDescent="0.2">
      <c r="C14" s="117"/>
    </row>
    <row r="15" spans="1:13" ht="12.6" customHeight="1" x14ac:dyDescent="0.2">
      <c r="A15" s="131" t="s">
        <v>723</v>
      </c>
      <c r="C15" s="117"/>
    </row>
    <row r="16" spans="1:13" ht="12.6" customHeight="1" x14ac:dyDescent="0.2">
      <c r="A16" s="194" t="s">
        <v>672</v>
      </c>
      <c r="B16" s="195"/>
      <c r="C16" s="195"/>
      <c r="D16" s="195"/>
      <c r="E16" s="195"/>
      <c r="F16" s="195"/>
      <c r="G16" s="196"/>
      <c r="H16" s="194" t="s">
        <v>673</v>
      </c>
      <c r="I16" s="195"/>
      <c r="J16" s="195"/>
      <c r="K16" s="195"/>
      <c r="L16" s="195"/>
      <c r="M16" s="196"/>
    </row>
    <row r="17" spans="1:13" ht="12.6" customHeight="1" x14ac:dyDescent="0.2">
      <c r="A17" s="26"/>
      <c r="B17" s="191" t="s">
        <v>86</v>
      </c>
      <c r="C17" s="191"/>
      <c r="D17" s="191" t="s">
        <v>657</v>
      </c>
      <c r="E17" s="191"/>
      <c r="F17" s="191" t="s">
        <v>31</v>
      </c>
      <c r="G17" s="191"/>
      <c r="H17" s="192" t="s">
        <v>86</v>
      </c>
      <c r="I17" s="193"/>
      <c r="J17" s="191" t="s">
        <v>657</v>
      </c>
      <c r="K17" s="191"/>
      <c r="L17" s="173" t="s">
        <v>31</v>
      </c>
      <c r="M17" s="174"/>
    </row>
    <row r="18" spans="1:13" ht="12.6" customHeight="1" x14ac:dyDescent="0.2">
      <c r="A18" s="40"/>
      <c r="B18" s="41" t="s">
        <v>56</v>
      </c>
      <c r="C18" s="41" t="s">
        <v>7</v>
      </c>
      <c r="D18" s="41" t="s">
        <v>56</v>
      </c>
      <c r="E18" s="41" t="s">
        <v>7</v>
      </c>
      <c r="F18" s="41" t="s">
        <v>56</v>
      </c>
      <c r="G18" s="41" t="s">
        <v>7</v>
      </c>
      <c r="H18" s="41" t="s">
        <v>56</v>
      </c>
      <c r="I18" s="41" t="s">
        <v>7</v>
      </c>
      <c r="J18" s="41" t="s">
        <v>56</v>
      </c>
      <c r="K18" s="41" t="s">
        <v>7</v>
      </c>
      <c r="L18" s="41" t="s">
        <v>56</v>
      </c>
      <c r="M18" s="41" t="s">
        <v>7</v>
      </c>
    </row>
    <row r="19" spans="1:13" ht="12.6" customHeight="1" x14ac:dyDescent="0.2">
      <c r="A19" s="42" t="s">
        <v>245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 t="s">
        <v>68</v>
      </c>
      <c r="K19" s="43" t="s">
        <v>68</v>
      </c>
      <c r="L19" s="43">
        <v>0</v>
      </c>
      <c r="M19" s="43">
        <v>0</v>
      </c>
    </row>
    <row r="20" spans="1:13" ht="12" customHeight="1" x14ac:dyDescent="0.2">
      <c r="A20" s="42" t="s">
        <v>246</v>
      </c>
      <c r="B20" s="43">
        <v>3.1746031746031746E-3</v>
      </c>
      <c r="C20" s="43">
        <v>5.9904704139180269E-3</v>
      </c>
      <c r="D20" s="43">
        <v>0</v>
      </c>
      <c r="E20" s="43">
        <v>0</v>
      </c>
      <c r="F20" s="43">
        <v>2.3809523809523808E-2</v>
      </c>
      <c r="G20" s="43">
        <v>5.2755985774707685E-3</v>
      </c>
      <c r="H20" s="43">
        <v>3.1746031746031746E-3</v>
      </c>
      <c r="I20" s="43">
        <v>5.8956979291586884E-3</v>
      </c>
      <c r="J20" s="43" t="s">
        <v>68</v>
      </c>
      <c r="K20" s="43" t="s">
        <v>68</v>
      </c>
      <c r="L20" s="43">
        <v>2.5396825396825397E-2</v>
      </c>
      <c r="M20" s="43">
        <v>5.3455471983350402E-3</v>
      </c>
    </row>
    <row r="21" spans="1:13" ht="12.6" customHeight="1" x14ac:dyDescent="0.2">
      <c r="A21" s="42" t="s">
        <v>62</v>
      </c>
      <c r="B21" s="43">
        <v>0.11587301587301588</v>
      </c>
      <c r="C21" s="43">
        <v>0.60892340932274414</v>
      </c>
      <c r="D21" s="43">
        <v>0.55555555555555558</v>
      </c>
      <c r="E21" s="43">
        <v>0.26900584795321636</v>
      </c>
      <c r="F21" s="43">
        <v>0.54761904761904767</v>
      </c>
      <c r="G21" s="43">
        <v>0.38836656320200269</v>
      </c>
      <c r="H21" s="43">
        <v>0.12380952380952381</v>
      </c>
      <c r="I21" s="43">
        <v>0.6094822952482658</v>
      </c>
      <c r="J21" s="43" t="s">
        <v>68</v>
      </c>
      <c r="K21" s="43" t="s">
        <v>68</v>
      </c>
      <c r="L21" s="43">
        <v>0.55555555555555558</v>
      </c>
      <c r="M21" s="43">
        <v>0.38816204577173935</v>
      </c>
    </row>
    <row r="22" spans="1:13" ht="12.6" customHeight="1" x14ac:dyDescent="0.2">
      <c r="A22" s="42" t="s">
        <v>138</v>
      </c>
      <c r="B22" s="43">
        <v>2.2222222222222223E-2</v>
      </c>
      <c r="C22" s="43">
        <v>0.38508612026333788</v>
      </c>
      <c r="D22" s="43">
        <v>0.44444444444444442</v>
      </c>
      <c r="E22" s="43">
        <v>0.73099415204678364</v>
      </c>
      <c r="F22" s="43">
        <v>7.4603174603174602E-2</v>
      </c>
      <c r="G22" s="43">
        <v>8.2568697416646006E-2</v>
      </c>
      <c r="H22" s="43">
        <v>2.5396825396825397E-2</v>
      </c>
      <c r="I22" s="43">
        <v>0.38462200682257547</v>
      </c>
      <c r="J22" s="43" t="s">
        <v>68</v>
      </c>
      <c r="K22" s="43" t="s">
        <v>68</v>
      </c>
      <c r="L22" s="43">
        <v>7.9365079365079361E-2</v>
      </c>
      <c r="M22" s="43">
        <v>8.7491408018302283E-2</v>
      </c>
    </row>
    <row r="23" spans="1:13" ht="12.6" customHeight="1" x14ac:dyDescent="0.2">
      <c r="A23" s="42" t="s">
        <v>61</v>
      </c>
      <c r="B23" s="43" t="s">
        <v>68</v>
      </c>
      <c r="C23" s="43" t="s">
        <v>68</v>
      </c>
      <c r="D23" s="43" t="s">
        <v>68</v>
      </c>
      <c r="E23" s="43" t="s">
        <v>68</v>
      </c>
      <c r="F23" s="43">
        <v>0.1873015873015873</v>
      </c>
      <c r="G23" s="43">
        <v>0.5237891408038805</v>
      </c>
      <c r="H23" s="43" t="s">
        <v>68</v>
      </c>
      <c r="I23" s="43" t="s">
        <v>68</v>
      </c>
      <c r="J23" s="43" t="s">
        <v>68</v>
      </c>
      <c r="K23" s="43" t="s">
        <v>68</v>
      </c>
      <c r="L23" s="43">
        <v>0.1873015873015873</v>
      </c>
      <c r="M23" s="43">
        <v>0.51900099901162333</v>
      </c>
    </row>
    <row r="24" spans="1:13" ht="12.6" customHeight="1" x14ac:dyDescent="0.2">
      <c r="A24" s="33" t="s">
        <v>30</v>
      </c>
      <c r="B24" s="44">
        <v>1</v>
      </c>
      <c r="C24" s="44">
        <v>1</v>
      </c>
      <c r="D24" s="44">
        <v>1</v>
      </c>
      <c r="E24" s="44">
        <v>1</v>
      </c>
      <c r="F24" s="44">
        <v>1</v>
      </c>
      <c r="G24" s="44">
        <v>1</v>
      </c>
      <c r="H24" s="44">
        <v>1</v>
      </c>
      <c r="I24" s="44">
        <v>1</v>
      </c>
      <c r="J24" s="44">
        <v>1</v>
      </c>
      <c r="K24" s="44">
        <v>1</v>
      </c>
      <c r="L24" s="44">
        <v>1</v>
      </c>
      <c r="M24" s="44">
        <v>1</v>
      </c>
    </row>
    <row r="26" spans="1:13" ht="12.6" customHeight="1" x14ac:dyDescent="0.2">
      <c r="H26" s="98" t="s">
        <v>658</v>
      </c>
    </row>
    <row r="27" spans="1:13" ht="12.6" customHeight="1" x14ac:dyDescent="0.2">
      <c r="H27" s="98"/>
    </row>
    <row r="28" spans="1:13" ht="12.6" customHeight="1" x14ac:dyDescent="0.2">
      <c r="A28" s="101"/>
    </row>
    <row r="29" spans="1:13" ht="12.6" customHeight="1" x14ac:dyDescent="0.2">
      <c r="A29" s="101"/>
    </row>
  </sheetData>
  <mergeCells count="11">
    <mergeCell ref="A5:G5"/>
    <mergeCell ref="F17:G17"/>
    <mergeCell ref="H17:I17"/>
    <mergeCell ref="B6:C6"/>
    <mergeCell ref="D6:E6"/>
    <mergeCell ref="B17:C17"/>
    <mergeCell ref="D17:E17"/>
    <mergeCell ref="H16:M16"/>
    <mergeCell ref="A16:G16"/>
    <mergeCell ref="J17:K17"/>
    <mergeCell ref="F6:G6"/>
  </mergeCells>
  <phoneticPr fontId="0" type="noConversion"/>
  <pageMargins left="0.75" right="0.75" top="1" bottom="1" header="0.5" footer="0.5"/>
  <pageSetup scale="5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39"/>
  <sheetViews>
    <sheetView topLeftCell="A2" zoomScaleNormal="100" workbookViewId="0">
      <selection activeCell="P30" sqref="P30"/>
    </sheetView>
  </sheetViews>
  <sheetFormatPr defaultRowHeight="12.6" customHeight="1" x14ac:dyDescent="0.2"/>
  <cols>
    <col min="1" max="1" width="15.7109375" style="97" customWidth="1"/>
    <col min="2" max="10" width="7.7109375" style="97" customWidth="1"/>
    <col min="11" max="11" width="9.140625" style="97"/>
    <col min="12" max="14" width="7.7109375" style="97" customWidth="1"/>
    <col min="15" max="15" width="9.140625" style="111"/>
    <col min="16" max="16384" width="9.140625" style="97"/>
  </cols>
  <sheetData>
    <row r="1" spans="1:20" ht="12.6" customHeight="1" x14ac:dyDescent="0.2">
      <c r="A1" s="98" t="s">
        <v>74</v>
      </c>
      <c r="B1" s="99"/>
      <c r="C1" s="99"/>
      <c r="D1" s="99"/>
      <c r="E1" s="99"/>
      <c r="F1" s="99"/>
      <c r="G1" s="99"/>
      <c r="H1" s="99"/>
      <c r="I1" s="99"/>
      <c r="J1" s="105"/>
      <c r="K1" s="105"/>
      <c r="L1" s="105"/>
      <c r="M1" s="105"/>
      <c r="N1" s="105"/>
    </row>
    <row r="2" spans="1:20" ht="12.6" customHeight="1" x14ac:dyDescent="0.2">
      <c r="A2" s="96" t="s">
        <v>7</v>
      </c>
      <c r="B2" s="99"/>
      <c r="C2" s="99"/>
      <c r="D2" s="99"/>
      <c r="E2" s="99"/>
      <c r="F2" s="99"/>
      <c r="G2" s="99"/>
      <c r="H2" s="99"/>
      <c r="I2" s="99"/>
      <c r="J2" s="105"/>
      <c r="K2" s="105"/>
      <c r="L2" s="105"/>
      <c r="M2" s="105"/>
      <c r="N2" s="105"/>
    </row>
    <row r="3" spans="1:20" ht="12.6" customHeight="1" x14ac:dyDescent="0.2">
      <c r="B3" s="99"/>
      <c r="C3" s="99"/>
      <c r="D3" s="99"/>
      <c r="E3" s="99"/>
      <c r="F3" s="99"/>
      <c r="G3" s="99"/>
      <c r="H3" s="99"/>
      <c r="I3" s="99"/>
      <c r="J3" s="105"/>
      <c r="K3" s="105"/>
      <c r="L3" s="105"/>
      <c r="M3" s="105"/>
      <c r="N3" s="105"/>
    </row>
    <row r="4" spans="1:20" ht="12.6" customHeight="1" x14ac:dyDescent="0.2">
      <c r="A4" s="98" t="s">
        <v>6</v>
      </c>
      <c r="B4" s="123"/>
      <c r="C4" s="123"/>
      <c r="D4" s="123"/>
      <c r="E4" s="123"/>
      <c r="G4" s="99"/>
      <c r="H4" s="99"/>
      <c r="I4" s="99"/>
      <c r="J4" s="99"/>
      <c r="L4" s="149"/>
      <c r="M4" s="149"/>
      <c r="N4" s="99"/>
      <c r="O4" s="97"/>
    </row>
    <row r="5" spans="1:20" ht="12.6" customHeight="1" x14ac:dyDescent="0.2">
      <c r="A5" s="103"/>
      <c r="B5" s="99"/>
      <c r="C5" s="99"/>
      <c r="D5" s="99"/>
      <c r="E5" s="99"/>
      <c r="F5" s="129"/>
      <c r="G5" s="99"/>
      <c r="H5" s="99"/>
      <c r="I5" s="99"/>
      <c r="J5" s="99"/>
      <c r="L5" s="149"/>
      <c r="M5" s="149"/>
      <c r="N5" s="99"/>
      <c r="O5" s="99"/>
    </row>
    <row r="6" spans="1:20" ht="12.6" customHeight="1" x14ac:dyDescent="0.2">
      <c r="A6" s="17"/>
      <c r="B6" s="69" t="s">
        <v>721</v>
      </c>
      <c r="C6" s="69" t="s">
        <v>722</v>
      </c>
      <c r="D6" s="69" t="s">
        <v>723</v>
      </c>
      <c r="E6" s="69" t="s">
        <v>724</v>
      </c>
      <c r="F6" s="5"/>
      <c r="G6" s="69" t="s">
        <v>479</v>
      </c>
      <c r="H6" s="69" t="s">
        <v>480</v>
      </c>
      <c r="I6" s="69" t="s">
        <v>481</v>
      </c>
      <c r="J6" s="69" t="s">
        <v>482</v>
      </c>
      <c r="K6" s="130"/>
      <c r="L6" s="181">
        <v>2013</v>
      </c>
      <c r="M6" s="171">
        <v>2012</v>
      </c>
      <c r="N6" s="95">
        <v>2011</v>
      </c>
      <c r="O6" s="148">
        <v>2010</v>
      </c>
      <c r="P6" s="148">
        <v>2009</v>
      </c>
    </row>
    <row r="7" spans="1:20" ht="12.6" customHeight="1" x14ac:dyDescent="0.2">
      <c r="A7" s="18" t="s">
        <v>662</v>
      </c>
      <c r="B7" s="50">
        <v>194.64409999999998</v>
      </c>
      <c r="C7" s="50">
        <v>200.99760000000006</v>
      </c>
      <c r="D7" s="50">
        <v>188.3429000000001</v>
      </c>
      <c r="E7" s="50"/>
      <c r="F7" s="14"/>
      <c r="G7" s="50">
        <v>193.08430000000013</v>
      </c>
      <c r="H7" s="50">
        <v>187.95940000000002</v>
      </c>
      <c r="I7" s="50">
        <v>193.70920000000012</v>
      </c>
      <c r="J7" s="50">
        <v>198.88510000000008</v>
      </c>
      <c r="K7" s="123"/>
      <c r="L7" s="50">
        <v>207.9949</v>
      </c>
      <c r="M7" s="50">
        <v>205.63829999999993</v>
      </c>
      <c r="N7" s="50">
        <v>204.35520000000005</v>
      </c>
      <c r="O7" s="50">
        <v>201.36130000000006</v>
      </c>
      <c r="P7" s="50">
        <v>228.07020000000023</v>
      </c>
    </row>
    <row r="8" spans="1:20" ht="12.6" customHeight="1" x14ac:dyDescent="0.2">
      <c r="A8" s="18" t="s">
        <v>663</v>
      </c>
      <c r="B8" s="50">
        <v>108.54600000000032</v>
      </c>
      <c r="C8" s="51">
        <v>108.1079000000002</v>
      </c>
      <c r="D8" s="51">
        <v>102.10160000000009</v>
      </c>
      <c r="E8" s="51"/>
      <c r="F8" s="14"/>
      <c r="G8" s="50">
        <v>130.45740000000021</v>
      </c>
      <c r="H8" s="51">
        <v>121.13350000000047</v>
      </c>
      <c r="I8" s="51">
        <v>121.18200000000033</v>
      </c>
      <c r="J8" s="51">
        <v>118.68570000000034</v>
      </c>
      <c r="K8" s="123"/>
      <c r="L8" s="51">
        <v>145.55139999999972</v>
      </c>
      <c r="M8" s="51">
        <v>187.53329999999934</v>
      </c>
      <c r="N8" s="51">
        <v>212.48349999999849</v>
      </c>
      <c r="O8" s="51">
        <v>255.47109999999776</v>
      </c>
      <c r="P8" s="51">
        <v>268.33419999999705</v>
      </c>
    </row>
    <row r="9" spans="1:20" ht="12.6" customHeight="1" x14ac:dyDescent="0.2">
      <c r="A9" s="48" t="s">
        <v>12</v>
      </c>
      <c r="B9" s="50">
        <v>82.939100000000025</v>
      </c>
      <c r="C9" s="50">
        <v>82.87860000000012</v>
      </c>
      <c r="D9" s="50">
        <v>81.590999999999966</v>
      </c>
      <c r="E9" s="50"/>
      <c r="F9" s="14"/>
      <c r="G9" s="50">
        <v>95.652600000000078</v>
      </c>
      <c r="H9" s="50">
        <v>87.28310000000009</v>
      </c>
      <c r="I9" s="50">
        <v>85.451000000000093</v>
      </c>
      <c r="J9" s="50">
        <v>85.953200000000123</v>
      </c>
      <c r="K9" s="123"/>
      <c r="L9" s="50">
        <v>100.74180000000014</v>
      </c>
      <c r="M9" s="50">
        <v>117.48420000000003</v>
      </c>
      <c r="N9" s="50">
        <v>134.04209999999989</v>
      </c>
      <c r="O9" s="50">
        <v>154.47259999999994</v>
      </c>
      <c r="P9" s="50">
        <v>161.41359999999975</v>
      </c>
    </row>
    <row r="10" spans="1:20" ht="12.6" customHeight="1" x14ac:dyDescent="0.2">
      <c r="A10" s="48" t="s">
        <v>33</v>
      </c>
      <c r="B10" s="50">
        <v>812.4606999999985</v>
      </c>
      <c r="C10" s="50">
        <v>791.93789999999649</v>
      </c>
      <c r="D10" s="50">
        <v>786.79880000000003</v>
      </c>
      <c r="E10" s="50"/>
      <c r="F10" s="14"/>
      <c r="G10" s="50">
        <v>849.81819999999732</v>
      </c>
      <c r="H10" s="50">
        <v>869.64719999999613</v>
      </c>
      <c r="I10" s="50">
        <v>866.70949999999812</v>
      </c>
      <c r="J10" s="50">
        <v>855.71039999999766</v>
      </c>
      <c r="K10" s="123"/>
      <c r="L10" s="50">
        <v>883.75809999999876</v>
      </c>
      <c r="M10" s="50">
        <v>1008.5723000000006</v>
      </c>
      <c r="N10" s="50">
        <v>1228.9364</v>
      </c>
      <c r="O10" s="50">
        <v>1325.4181999999987</v>
      </c>
      <c r="P10" s="50">
        <v>1397.9264000000016</v>
      </c>
    </row>
    <row r="11" spans="1:20" ht="12.6" customHeight="1" x14ac:dyDescent="0.2">
      <c r="A11" s="48" t="s">
        <v>200</v>
      </c>
      <c r="B11" s="50">
        <v>100.14720000000008</v>
      </c>
      <c r="C11" s="50">
        <v>97.002800000000065</v>
      </c>
      <c r="D11" s="50">
        <v>95.843299999999999</v>
      </c>
      <c r="E11" s="50"/>
      <c r="F11" s="14"/>
      <c r="G11" s="50">
        <v>104.3249</v>
      </c>
      <c r="H11" s="50">
        <v>104.27700000000014</v>
      </c>
      <c r="I11" s="50">
        <v>104.35710000000016</v>
      </c>
      <c r="J11" s="50">
        <v>106.85170000000004</v>
      </c>
      <c r="K11" s="123"/>
      <c r="L11" s="50">
        <v>121.42950000000003</v>
      </c>
      <c r="M11" s="50">
        <v>154.93320000000006</v>
      </c>
      <c r="N11" s="50">
        <v>174.81219999999999</v>
      </c>
      <c r="O11" s="50">
        <v>161.95590000000001</v>
      </c>
      <c r="P11" s="50">
        <v>167.79469999999998</v>
      </c>
    </row>
    <row r="12" spans="1:20" ht="12.6" customHeight="1" x14ac:dyDescent="0.2">
      <c r="A12" s="52" t="s">
        <v>431</v>
      </c>
      <c r="B12" s="50">
        <v>72.53990000000006</v>
      </c>
      <c r="C12" s="50">
        <v>72.385600000000053</v>
      </c>
      <c r="D12" s="50">
        <v>70.248600000000081</v>
      </c>
      <c r="E12" s="50"/>
      <c r="F12" s="14"/>
      <c r="G12" s="50">
        <v>73.210200000000043</v>
      </c>
      <c r="H12" s="50">
        <v>73.959500000000091</v>
      </c>
      <c r="I12" s="50">
        <v>73.719800000000063</v>
      </c>
      <c r="J12" s="50">
        <v>73.940100000000058</v>
      </c>
      <c r="K12" s="123"/>
      <c r="L12" s="50">
        <v>72.804800000000029</v>
      </c>
      <c r="M12" s="50">
        <v>70.00780000000006</v>
      </c>
      <c r="N12" s="50">
        <v>67.633099999999999</v>
      </c>
      <c r="O12" s="50">
        <v>70.502600000000058</v>
      </c>
      <c r="P12" s="50">
        <v>66.835100000000025</v>
      </c>
    </row>
    <row r="13" spans="1:20" ht="12.6" customHeight="1" x14ac:dyDescent="0.2">
      <c r="A13" s="33" t="s">
        <v>30</v>
      </c>
      <c r="B13" s="49">
        <f>SUM(B7:B12)</f>
        <v>1371.2769999999989</v>
      </c>
      <c r="C13" s="49">
        <f>SUM(C7:C12)</f>
        <v>1353.3103999999969</v>
      </c>
      <c r="D13" s="49">
        <f>SUM(D7:D12)</f>
        <v>1324.9262000000003</v>
      </c>
      <c r="E13" s="49"/>
      <c r="F13" s="14"/>
      <c r="G13" s="49">
        <f>SUM(G7:G12)</f>
        <v>1446.5475999999978</v>
      </c>
      <c r="H13" s="49">
        <f>SUM(H7:H12)</f>
        <v>1444.2596999999969</v>
      </c>
      <c r="I13" s="49">
        <f>SUM(I7:I12)</f>
        <v>1445.1285999999989</v>
      </c>
      <c r="J13" s="49">
        <f>SUM(J7:J12)</f>
        <v>1440.0261999999982</v>
      </c>
      <c r="K13" s="132"/>
      <c r="L13" s="49">
        <f>SUM(L7:L12)</f>
        <v>1532.2804999999987</v>
      </c>
      <c r="M13" s="49">
        <f>SUM(M7:M12)</f>
        <v>1744.1690999999998</v>
      </c>
      <c r="N13" s="49">
        <f>SUM(N7:N12)</f>
        <v>2022.2624999999987</v>
      </c>
      <c r="O13" s="49">
        <f>SUM(O7:O12)</f>
        <v>2169.1816999999969</v>
      </c>
      <c r="P13" s="49">
        <f>SUM(P7:P12)</f>
        <v>2290.3741999999988</v>
      </c>
      <c r="Q13" s="134"/>
      <c r="R13" s="134"/>
      <c r="S13" s="134"/>
      <c r="T13" s="134"/>
    </row>
    <row r="14" spans="1:20" ht="12.6" customHeight="1" x14ac:dyDescent="0.2">
      <c r="A14" s="108"/>
      <c r="B14" s="123"/>
      <c r="C14" s="123"/>
      <c r="D14" s="123"/>
      <c r="E14" s="123"/>
      <c r="F14" s="100"/>
      <c r="G14" s="149"/>
      <c r="H14" s="149"/>
      <c r="I14" s="149"/>
      <c r="J14" s="149"/>
      <c r="K14" s="111"/>
      <c r="L14" s="149"/>
      <c r="M14" s="149"/>
      <c r="N14" s="149"/>
      <c r="O14" s="149"/>
      <c r="P14" s="149"/>
      <c r="Q14" s="176"/>
      <c r="R14" s="176"/>
      <c r="S14" s="176"/>
      <c r="T14" s="176"/>
    </row>
    <row r="15" spans="1:20" ht="12.6" customHeight="1" x14ac:dyDescent="0.2">
      <c r="A15" s="98" t="s">
        <v>680</v>
      </c>
      <c r="B15" s="123"/>
      <c r="C15" s="123"/>
      <c r="D15" s="123"/>
      <c r="E15" s="123"/>
      <c r="G15" s="149"/>
      <c r="H15" s="149"/>
      <c r="I15" s="149"/>
      <c r="J15" s="149"/>
      <c r="L15" s="149"/>
      <c r="M15" s="149"/>
      <c r="N15" s="149"/>
      <c r="O15" s="149"/>
      <c r="P15" s="149"/>
      <c r="Q15" s="176"/>
      <c r="R15" s="176"/>
      <c r="S15" s="176"/>
      <c r="T15" s="176"/>
    </row>
    <row r="16" spans="1:20" ht="12.6" customHeight="1" x14ac:dyDescent="0.2">
      <c r="A16" s="108"/>
      <c r="B16" s="123"/>
      <c r="C16" s="123"/>
      <c r="D16" s="123"/>
      <c r="E16" s="123"/>
      <c r="F16" s="100"/>
      <c r="G16" s="149"/>
      <c r="H16" s="149"/>
      <c r="I16" s="149"/>
      <c r="J16" s="149"/>
      <c r="K16" s="111"/>
      <c r="L16" s="149"/>
      <c r="M16" s="149"/>
      <c r="N16" s="149"/>
      <c r="O16" s="149"/>
      <c r="P16" s="149"/>
      <c r="Q16" s="176"/>
      <c r="R16" s="176"/>
      <c r="S16" s="176"/>
      <c r="T16" s="176"/>
    </row>
    <row r="17" spans="1:20" ht="12.6" customHeight="1" x14ac:dyDescent="0.2">
      <c r="A17" s="26"/>
      <c r="B17" s="69" t="s">
        <v>721</v>
      </c>
      <c r="C17" s="69" t="s">
        <v>722</v>
      </c>
      <c r="D17" s="69" t="s">
        <v>723</v>
      </c>
      <c r="E17" s="69" t="s">
        <v>724</v>
      </c>
      <c r="F17" s="1"/>
      <c r="G17" s="69" t="s">
        <v>479</v>
      </c>
      <c r="H17" s="69" t="s">
        <v>480</v>
      </c>
      <c r="I17" s="69" t="s">
        <v>481</v>
      </c>
      <c r="J17" s="69" t="s">
        <v>482</v>
      </c>
      <c r="K17" s="130"/>
      <c r="L17" s="181">
        <v>2013</v>
      </c>
      <c r="M17" s="177">
        <v>2012</v>
      </c>
      <c r="N17" s="177">
        <v>2011</v>
      </c>
      <c r="O17" s="177">
        <v>2010</v>
      </c>
      <c r="P17" s="177">
        <v>2009</v>
      </c>
      <c r="Q17" s="176"/>
      <c r="R17" s="176"/>
      <c r="S17" s="176"/>
      <c r="T17" s="176"/>
    </row>
    <row r="18" spans="1:20" ht="12.6" customHeight="1" x14ac:dyDescent="0.2">
      <c r="A18" s="18" t="s">
        <v>662</v>
      </c>
      <c r="B18" s="47">
        <v>7.6648910385263287</v>
      </c>
      <c r="C18" s="47">
        <v>7.507928085619298</v>
      </c>
      <c r="D18" s="47">
        <v>6.3508023284272292</v>
      </c>
      <c r="E18" s="47"/>
      <c r="F18" s="15"/>
      <c r="G18" s="47">
        <v>6.3759891554684165</v>
      </c>
      <c r="H18" s="47">
        <v>6.676939509823363</v>
      </c>
      <c r="I18" s="47">
        <v>6.6737776702264107</v>
      </c>
      <c r="J18" s="47">
        <v>6.7827228284653787</v>
      </c>
      <c r="K18" s="123"/>
      <c r="L18" s="47">
        <v>6.5501950425538702</v>
      </c>
      <c r="M18" s="47" t="s">
        <v>655</v>
      </c>
      <c r="N18" s="47" t="s">
        <v>655</v>
      </c>
      <c r="O18" s="47" t="s">
        <v>655</v>
      </c>
      <c r="P18" s="47" t="s">
        <v>655</v>
      </c>
      <c r="Q18" s="176"/>
      <c r="R18" s="176"/>
      <c r="S18" s="176"/>
      <c r="T18" s="176"/>
    </row>
    <row r="19" spans="1:20" ht="12.6" customHeight="1" x14ac:dyDescent="0.2">
      <c r="A19" s="48" t="s">
        <v>12</v>
      </c>
      <c r="B19" s="47">
        <v>0.31210981696406803</v>
      </c>
      <c r="C19" s="47">
        <v>0.28215587333954306</v>
      </c>
      <c r="D19" s="47">
        <v>0.38199946790195854</v>
      </c>
      <c r="E19" s="47"/>
      <c r="F19" s="15"/>
      <c r="G19" s="47">
        <v>0.44519749137416098</v>
      </c>
      <c r="H19" s="47">
        <v>0.32347761160823801</v>
      </c>
      <c r="I19" s="47">
        <v>0.36714196231946011</v>
      </c>
      <c r="J19" s="47">
        <v>0.31659151085784604</v>
      </c>
      <c r="K19" s="123"/>
      <c r="L19" s="47">
        <v>0.45197541134632813</v>
      </c>
      <c r="M19" s="47" t="s">
        <v>655</v>
      </c>
      <c r="N19" s="47" t="s">
        <v>655</v>
      </c>
      <c r="O19" s="47" t="s">
        <v>655</v>
      </c>
      <c r="P19" s="47" t="s">
        <v>655</v>
      </c>
      <c r="Q19" s="176"/>
      <c r="R19" s="176"/>
      <c r="S19" s="176"/>
      <c r="T19" s="176"/>
    </row>
    <row r="20" spans="1:20" ht="12.6" customHeight="1" x14ac:dyDescent="0.2">
      <c r="A20" s="48" t="s">
        <v>33</v>
      </c>
      <c r="B20" s="47">
        <v>57.434509435714112</v>
      </c>
      <c r="C20" s="47">
        <v>54.906834012395571</v>
      </c>
      <c r="D20" s="47">
        <v>49.624630336716471</v>
      </c>
      <c r="E20" s="47"/>
      <c r="F20" s="15"/>
      <c r="G20" s="47">
        <v>51.045074519204398</v>
      </c>
      <c r="H20" s="47">
        <v>52.619633998985677</v>
      </c>
      <c r="I20" s="47">
        <v>53.136220233092857</v>
      </c>
      <c r="J20" s="47">
        <v>52.745331395093203</v>
      </c>
      <c r="K20" s="123"/>
      <c r="L20" s="47">
        <v>49.309039864264484</v>
      </c>
      <c r="M20" s="47" t="s">
        <v>655</v>
      </c>
      <c r="N20" s="47" t="s">
        <v>655</v>
      </c>
      <c r="O20" s="47" t="s">
        <v>655</v>
      </c>
      <c r="P20" s="47" t="s">
        <v>655</v>
      </c>
      <c r="Q20" s="176"/>
      <c r="R20" s="176"/>
      <c r="S20" s="176"/>
      <c r="T20" s="176"/>
    </row>
    <row r="21" spans="1:20" ht="12.6" customHeight="1" x14ac:dyDescent="0.2">
      <c r="A21" s="33" t="s">
        <v>30</v>
      </c>
      <c r="B21" s="49">
        <f>SUM(B18:B20)</f>
        <v>65.411510291204507</v>
      </c>
      <c r="C21" s="49">
        <f>SUM(C18:C20)</f>
        <v>62.696917971354409</v>
      </c>
      <c r="D21" s="49">
        <f>SUM(D18:D20)</f>
        <v>56.357432133045663</v>
      </c>
      <c r="E21" s="49"/>
      <c r="F21" s="16"/>
      <c r="G21" s="49">
        <f>SUM(G18:G20)</f>
        <v>57.866261166046975</v>
      </c>
      <c r="H21" s="49">
        <f>SUM(H18:H20)</f>
        <v>59.62005112041728</v>
      </c>
      <c r="I21" s="49">
        <f>SUM(I18:I20)</f>
        <v>60.177139865638729</v>
      </c>
      <c r="J21" s="49">
        <f>SUM(J18:J20)</f>
        <v>59.844645734416424</v>
      </c>
      <c r="K21" s="133"/>
      <c r="L21" s="49">
        <f>SUM(L18:L20)</f>
        <v>56.311210318164683</v>
      </c>
      <c r="M21" s="49" t="s">
        <v>655</v>
      </c>
      <c r="N21" s="49" t="s">
        <v>655</v>
      </c>
      <c r="O21" s="49" t="s">
        <v>655</v>
      </c>
      <c r="P21" s="49" t="s">
        <v>655</v>
      </c>
    </row>
    <row r="22" spans="1:20" ht="12.6" customHeight="1" x14ac:dyDescent="0.2">
      <c r="B22" s="123"/>
      <c r="C22" s="123"/>
      <c r="D22" s="123"/>
      <c r="E22" s="110"/>
      <c r="G22" s="99"/>
      <c r="H22" s="99"/>
      <c r="I22" s="99"/>
      <c r="J22" s="99"/>
      <c r="L22" s="149"/>
      <c r="M22" s="149"/>
      <c r="N22" s="99"/>
      <c r="O22" s="146"/>
      <c r="P22" s="146"/>
    </row>
    <row r="23" spans="1:20" ht="12.6" customHeight="1" x14ac:dyDescent="0.2">
      <c r="A23" s="98" t="s">
        <v>690</v>
      </c>
      <c r="B23" s="123"/>
      <c r="C23" s="123"/>
      <c r="D23" s="123"/>
      <c r="E23" s="123"/>
      <c r="G23" s="99"/>
      <c r="H23" s="99"/>
      <c r="I23" s="99"/>
      <c r="J23" s="99"/>
      <c r="L23" s="149"/>
      <c r="M23" s="149"/>
      <c r="N23" s="99"/>
      <c r="O23" s="146"/>
      <c r="P23" s="146"/>
      <c r="Q23" s="104"/>
      <c r="R23" s="104"/>
      <c r="S23" s="104"/>
      <c r="T23" s="104"/>
    </row>
    <row r="24" spans="1:20" ht="12.6" customHeight="1" x14ac:dyDescent="0.2">
      <c r="A24" s="108"/>
      <c r="B24" s="123"/>
      <c r="C24" s="123"/>
      <c r="D24" s="123"/>
      <c r="E24" s="123"/>
      <c r="F24" s="100"/>
      <c r="G24" s="99"/>
      <c r="H24" s="99"/>
      <c r="I24" s="99"/>
      <c r="J24" s="99"/>
      <c r="K24" s="111"/>
      <c r="L24" s="149"/>
      <c r="M24" s="149"/>
      <c r="N24" s="99"/>
      <c r="O24" s="146"/>
      <c r="P24" s="146"/>
      <c r="Q24" s="104"/>
      <c r="R24" s="104"/>
      <c r="S24" s="104"/>
      <c r="T24" s="104"/>
    </row>
    <row r="25" spans="1:20" ht="12.6" customHeight="1" x14ac:dyDescent="0.2">
      <c r="A25" s="26"/>
      <c r="B25" s="69" t="s">
        <v>721</v>
      </c>
      <c r="C25" s="69" t="s">
        <v>722</v>
      </c>
      <c r="D25" s="69" t="s">
        <v>723</v>
      </c>
      <c r="E25" s="69" t="s">
        <v>724</v>
      </c>
      <c r="F25" s="1"/>
      <c r="G25" s="69" t="s">
        <v>479</v>
      </c>
      <c r="H25" s="69" t="s">
        <v>480</v>
      </c>
      <c r="I25" s="69" t="s">
        <v>481</v>
      </c>
      <c r="J25" s="69" t="s">
        <v>482</v>
      </c>
      <c r="K25" s="130"/>
      <c r="L25" s="181">
        <v>2013</v>
      </c>
      <c r="M25" s="171">
        <v>2012</v>
      </c>
      <c r="N25" s="95">
        <v>2011</v>
      </c>
      <c r="O25" s="148">
        <v>2010</v>
      </c>
      <c r="P25" s="148">
        <v>2009</v>
      </c>
      <c r="Q25" s="104"/>
      <c r="R25" s="104"/>
      <c r="S25" s="104"/>
      <c r="T25" s="104"/>
    </row>
    <row r="26" spans="1:20" ht="12.6" customHeight="1" x14ac:dyDescent="0.2">
      <c r="A26" s="18" t="s">
        <v>662</v>
      </c>
      <c r="B26" s="47">
        <v>1283.1751239462253</v>
      </c>
      <c r="C26" s="47">
        <v>1266.3664819130634</v>
      </c>
      <c r="D26" s="47">
        <v>1245.8218395832496</v>
      </c>
      <c r="E26" s="47"/>
      <c r="F26" s="15"/>
      <c r="G26" s="47">
        <v>931.84941153251089</v>
      </c>
      <c r="H26" s="47">
        <v>935.04883193931971</v>
      </c>
      <c r="I26" s="47">
        <v>1052.2072453844773</v>
      </c>
      <c r="J26" s="47">
        <v>1118.0818504593192</v>
      </c>
      <c r="K26" s="123"/>
      <c r="L26" s="47">
        <v>924.00800069122954</v>
      </c>
      <c r="M26" s="47">
        <v>963.80762870417448</v>
      </c>
      <c r="N26" s="47">
        <v>1042.5240479358397</v>
      </c>
      <c r="O26" s="47">
        <v>1119.6457832752355</v>
      </c>
      <c r="P26" s="47">
        <v>1191.1955108311406</v>
      </c>
      <c r="Q26" s="104"/>
      <c r="R26" s="104"/>
      <c r="S26" s="104"/>
      <c r="T26" s="104"/>
    </row>
    <row r="27" spans="1:20" ht="12.6" customHeight="1" x14ac:dyDescent="0.2">
      <c r="A27" s="48" t="s">
        <v>61</v>
      </c>
      <c r="B27" s="47">
        <v>5609.2813211999992</v>
      </c>
      <c r="C27" s="47">
        <v>5449.6909145999998</v>
      </c>
      <c r="D27" s="47">
        <v>5499.4784363000008</v>
      </c>
      <c r="E27" s="47"/>
      <c r="F27" s="15"/>
      <c r="G27" s="47">
        <v>4296.5278793999996</v>
      </c>
      <c r="H27" s="47">
        <v>4329.5631945000005</v>
      </c>
      <c r="I27" s="47">
        <v>4721.6972165999996</v>
      </c>
      <c r="J27" s="47">
        <v>4966.5682379999998</v>
      </c>
      <c r="K27" s="123"/>
      <c r="L27" s="47">
        <v>4297.5160354999998</v>
      </c>
      <c r="M27" s="47">
        <v>4287.806646</v>
      </c>
      <c r="N27" s="47">
        <v>4278.5014454000002</v>
      </c>
      <c r="O27" s="47">
        <v>4095.1472160999997</v>
      </c>
      <c r="P27" s="47">
        <v>3748.7372093999998</v>
      </c>
      <c r="Q27" s="104"/>
      <c r="R27" s="104"/>
      <c r="S27" s="104"/>
      <c r="T27" s="104"/>
    </row>
    <row r="28" spans="1:20" ht="12.6" customHeight="1" x14ac:dyDescent="0.2">
      <c r="A28" s="48" t="s">
        <v>60</v>
      </c>
      <c r="B28" s="47">
        <v>892.06080559641282</v>
      </c>
      <c r="C28" s="47">
        <v>840.815158958859</v>
      </c>
      <c r="D28" s="47">
        <v>806.64659133169357</v>
      </c>
      <c r="E28" s="47"/>
      <c r="F28" s="15"/>
      <c r="G28" s="47">
        <v>768.5757946594066</v>
      </c>
      <c r="H28" s="47">
        <v>727.69581674472192</v>
      </c>
      <c r="I28" s="47">
        <v>786.32362761742854</v>
      </c>
      <c r="J28" s="47">
        <v>803.19140231201561</v>
      </c>
      <c r="K28" s="123"/>
      <c r="L28" s="47">
        <v>768.38245249602073</v>
      </c>
      <c r="M28" s="47">
        <v>923.95727416994703</v>
      </c>
      <c r="N28" s="47">
        <v>1087.3389544255288</v>
      </c>
      <c r="O28" s="47">
        <v>1228.1312536369853</v>
      </c>
      <c r="P28" s="47">
        <v>1337.0750517003412</v>
      </c>
      <c r="Q28" s="104"/>
      <c r="R28" s="104"/>
      <c r="S28" s="104"/>
      <c r="T28" s="104"/>
    </row>
    <row r="29" spans="1:20" ht="12.6" customHeight="1" x14ac:dyDescent="0.2">
      <c r="A29" s="48" t="s">
        <v>59</v>
      </c>
      <c r="B29" s="47">
        <v>589.87692245232176</v>
      </c>
      <c r="C29" s="47">
        <v>565.9074089490789</v>
      </c>
      <c r="D29" s="47">
        <v>551.31366709261249</v>
      </c>
      <c r="E29" s="47"/>
      <c r="F29" s="15"/>
      <c r="G29" s="47">
        <v>452.14584958623726</v>
      </c>
      <c r="H29" s="47">
        <v>447.52322306720288</v>
      </c>
      <c r="I29" s="47">
        <v>497.04624125633421</v>
      </c>
      <c r="J29" s="47">
        <v>520.78609468146408</v>
      </c>
      <c r="K29" s="123"/>
      <c r="L29" s="47">
        <v>454.35034628109076</v>
      </c>
      <c r="M29" s="47">
        <v>481.80003541803762</v>
      </c>
      <c r="N29" s="47">
        <v>528.34976940428237</v>
      </c>
      <c r="O29" s="47">
        <v>553.6737813187724</v>
      </c>
      <c r="P29" s="47">
        <v>549.29248649861086</v>
      </c>
      <c r="Q29" s="104"/>
      <c r="R29" s="104"/>
      <c r="S29" s="104"/>
      <c r="T29" s="104"/>
    </row>
    <row r="30" spans="1:20" ht="12.6" customHeight="1" x14ac:dyDescent="0.2">
      <c r="A30" s="33" t="s">
        <v>30</v>
      </c>
      <c r="B30" s="49">
        <f>SUM(B26:B29)</f>
        <v>8374.3941731949599</v>
      </c>
      <c r="C30" s="49">
        <f>SUM(C26:C29)</f>
        <v>8122.7799644210008</v>
      </c>
      <c r="D30" s="49">
        <f>SUM(D26:D29)</f>
        <v>8103.2605343075556</v>
      </c>
      <c r="E30" s="49"/>
      <c r="F30" s="16"/>
      <c r="G30" s="49">
        <f>SUM(G26:G29)</f>
        <v>6449.0989351781545</v>
      </c>
      <c r="H30" s="49">
        <f>SUM(H26:H29)</f>
        <v>6439.8310662512449</v>
      </c>
      <c r="I30" s="49">
        <f>SUM(I26:I29)</f>
        <v>7057.2743308582394</v>
      </c>
      <c r="J30" s="49">
        <f>SUM(J26:J29)</f>
        <v>7408.6275854527985</v>
      </c>
      <c r="K30" s="133"/>
      <c r="L30" s="49">
        <f>SUM(L26:L29)</f>
        <v>6444.2568349683406</v>
      </c>
      <c r="M30" s="49">
        <f>SUM(M26:M29)</f>
        <v>6657.3715842921583</v>
      </c>
      <c r="N30" s="49">
        <f>SUM(N26:N29)</f>
        <v>6936.7142171656515</v>
      </c>
      <c r="O30" s="49">
        <f>SUM(O26:O29)</f>
        <v>6996.598034330993</v>
      </c>
      <c r="P30" s="49">
        <f>SUM(P26:P29)</f>
        <v>6826.3002584300921</v>
      </c>
    </row>
    <row r="31" spans="1:20" ht="12.6" customHeight="1" x14ac:dyDescent="0.2">
      <c r="B31" s="123"/>
      <c r="C31" s="123"/>
      <c r="D31" s="123"/>
      <c r="G31" s="99"/>
      <c r="H31" s="99"/>
      <c r="I31" s="99"/>
      <c r="J31" s="99"/>
      <c r="K31" s="111"/>
      <c r="L31" s="149"/>
      <c r="M31" s="149"/>
      <c r="N31" s="99"/>
      <c r="O31" s="97"/>
    </row>
    <row r="32" spans="1:20" ht="12.6" customHeight="1" x14ac:dyDescent="0.2">
      <c r="B32" s="123"/>
      <c r="C32" s="123"/>
      <c r="D32" s="123"/>
      <c r="E32" s="110" t="s">
        <v>681</v>
      </c>
      <c r="G32" s="99"/>
      <c r="H32" s="99"/>
      <c r="I32" s="99"/>
      <c r="J32" s="99"/>
      <c r="K32" s="111"/>
      <c r="L32" s="149"/>
      <c r="M32" s="149"/>
      <c r="N32" s="99"/>
      <c r="O32" s="97"/>
    </row>
    <row r="33" spans="1:15" ht="12.6" customHeight="1" x14ac:dyDescent="0.2">
      <c r="B33" s="123"/>
      <c r="C33" s="123"/>
      <c r="D33" s="123"/>
      <c r="E33" s="110"/>
      <c r="G33" s="99"/>
      <c r="H33" s="99"/>
      <c r="I33" s="99"/>
      <c r="J33" s="99"/>
      <c r="K33" s="111"/>
      <c r="L33" s="149"/>
      <c r="M33" s="149"/>
      <c r="N33" s="99"/>
      <c r="O33" s="97"/>
    </row>
    <row r="34" spans="1:15" ht="12.6" customHeight="1" x14ac:dyDescent="0.2">
      <c r="O34" s="97"/>
    </row>
    <row r="39" spans="1:15" ht="12.6" customHeight="1" x14ac:dyDescent="0.2">
      <c r="A39" s="101"/>
    </row>
  </sheetData>
  <phoneticPr fontId="0" type="noConversion"/>
  <pageMargins left="0.75" right="0.75" top="1" bottom="1" header="0.5" footer="0.5"/>
  <pageSetup scale="56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76"/>
  <sheetViews>
    <sheetView zoomScaleNormal="100" workbookViewId="0">
      <selection activeCell="E31" sqref="E31"/>
    </sheetView>
  </sheetViews>
  <sheetFormatPr defaultRowHeight="12.6" customHeight="1" x14ac:dyDescent="0.2"/>
  <cols>
    <col min="1" max="1" width="15.7109375" style="97" customWidth="1"/>
    <col min="2" max="10" width="7.7109375" style="97" customWidth="1"/>
    <col min="11" max="16384" width="9.140625" style="97"/>
  </cols>
  <sheetData>
    <row r="1" spans="1:17" ht="12.6" customHeight="1" x14ac:dyDescent="0.2">
      <c r="A1" s="98" t="s">
        <v>74</v>
      </c>
      <c r="B1" s="99"/>
      <c r="C1" s="99"/>
      <c r="D1" s="99"/>
      <c r="E1" s="99"/>
      <c r="F1" s="99"/>
      <c r="G1" s="99"/>
      <c r="H1" s="105"/>
      <c r="I1" s="105"/>
    </row>
    <row r="2" spans="1:17" ht="12.6" customHeight="1" x14ac:dyDescent="0.2">
      <c r="A2" s="96" t="s">
        <v>7</v>
      </c>
      <c r="B2" s="99"/>
      <c r="C2" s="99"/>
      <c r="D2" s="99"/>
      <c r="E2" s="99"/>
      <c r="F2" s="99"/>
      <c r="G2" s="99"/>
      <c r="H2" s="105"/>
      <c r="I2" s="105"/>
    </row>
    <row r="3" spans="1:17" ht="12.6" customHeight="1" x14ac:dyDescent="0.2">
      <c r="B3" s="99"/>
      <c r="C3" s="99"/>
      <c r="D3" s="99"/>
      <c r="E3" s="99"/>
      <c r="F3" s="99"/>
      <c r="G3" s="99"/>
      <c r="H3" s="105"/>
      <c r="I3" s="105"/>
    </row>
    <row r="4" spans="1:17" ht="12.6" customHeight="1" x14ac:dyDescent="0.2">
      <c r="A4" s="98" t="s">
        <v>691</v>
      </c>
      <c r="B4" s="99"/>
      <c r="C4" s="99"/>
      <c r="D4" s="99"/>
      <c r="E4" s="99"/>
      <c r="F4" s="99"/>
      <c r="G4" s="99"/>
      <c r="H4" s="99"/>
      <c r="I4" s="99"/>
    </row>
    <row r="5" spans="1:17" ht="12.6" customHeight="1" x14ac:dyDescent="0.2">
      <c r="B5" s="99"/>
      <c r="C5" s="99"/>
      <c r="D5" s="99"/>
      <c r="E5" s="99"/>
      <c r="F5" s="99"/>
      <c r="G5" s="99"/>
      <c r="H5" s="99"/>
      <c r="I5" s="99"/>
    </row>
    <row r="6" spans="1:17" ht="12.6" customHeight="1" x14ac:dyDescent="0.2">
      <c r="A6" s="96" t="s">
        <v>726</v>
      </c>
      <c r="B6" s="124"/>
      <c r="C6" s="124"/>
      <c r="D6" s="124"/>
      <c r="E6" s="124"/>
      <c r="F6" s="135"/>
      <c r="G6" s="99"/>
      <c r="H6" s="99"/>
    </row>
    <row r="7" spans="1:17" ht="12.6" customHeight="1" x14ac:dyDescent="0.2">
      <c r="A7" s="17"/>
      <c r="B7" s="69" t="s">
        <v>479</v>
      </c>
      <c r="C7" s="69" t="s">
        <v>480</v>
      </c>
      <c r="D7" s="69" t="s">
        <v>481</v>
      </c>
      <c r="E7" s="69" t="s">
        <v>482</v>
      </c>
      <c r="F7" s="137"/>
      <c r="G7" s="69" t="s">
        <v>344</v>
      </c>
      <c r="H7" s="69" t="s">
        <v>345</v>
      </c>
      <c r="I7" s="69" t="s">
        <v>346</v>
      </c>
      <c r="J7" s="69" t="s">
        <v>347</v>
      </c>
      <c r="L7" s="181">
        <v>2012</v>
      </c>
      <c r="M7" s="171">
        <v>2011</v>
      </c>
      <c r="N7" s="95">
        <v>2010</v>
      </c>
      <c r="O7" s="148">
        <v>2009</v>
      </c>
      <c r="P7" s="148">
        <v>2008</v>
      </c>
      <c r="Q7" s="148">
        <v>2007</v>
      </c>
    </row>
    <row r="8" spans="1:17" ht="12.6" customHeight="1" x14ac:dyDescent="0.2">
      <c r="A8" s="39" t="s">
        <v>14</v>
      </c>
      <c r="B8" s="51">
        <v>2.2847000000000004</v>
      </c>
      <c r="C8" s="51">
        <v>2.2264000000000004</v>
      </c>
      <c r="D8" s="21">
        <v>2.2264000000000004</v>
      </c>
      <c r="E8" s="21">
        <v>2.1669999999999998</v>
      </c>
      <c r="F8" s="137"/>
      <c r="G8" s="21">
        <v>2.1274999999999999</v>
      </c>
      <c r="H8" s="21">
        <v>2.0746000000000002</v>
      </c>
      <c r="I8" s="21">
        <v>2.0733999999999999</v>
      </c>
      <c r="J8" s="21">
        <v>2.2859000000000003</v>
      </c>
      <c r="L8" s="21">
        <v>2.0780000000000003</v>
      </c>
      <c r="M8" s="21">
        <v>2.2522000000000002</v>
      </c>
      <c r="N8" s="21">
        <v>2.4671000000000007</v>
      </c>
      <c r="O8" s="21">
        <v>2.7949000000000006</v>
      </c>
      <c r="P8" s="21">
        <v>3.2605000000000004</v>
      </c>
      <c r="Q8" s="21">
        <v>3.6094000000000004</v>
      </c>
    </row>
    <row r="9" spans="1:17" ht="12.6" customHeight="1" x14ac:dyDescent="0.2">
      <c r="A9" s="39" t="s">
        <v>15</v>
      </c>
      <c r="B9" s="51">
        <v>80.258700000000005</v>
      </c>
      <c r="C9" s="51">
        <v>77.20969999999997</v>
      </c>
      <c r="D9" s="21">
        <v>76.580699999999965</v>
      </c>
      <c r="E9" s="21">
        <v>74.480999999999995</v>
      </c>
      <c r="F9" s="137"/>
      <c r="G9" s="21">
        <v>88.341999999999985</v>
      </c>
      <c r="H9" s="21">
        <v>86.71350000000001</v>
      </c>
      <c r="I9" s="21">
        <v>85.207800000000006</v>
      </c>
      <c r="J9" s="21">
        <v>81.413200000000003</v>
      </c>
      <c r="L9" s="21">
        <v>90.065299999999979</v>
      </c>
      <c r="M9" s="21">
        <v>85.959600000000023</v>
      </c>
      <c r="N9" s="21">
        <v>76.750200000000021</v>
      </c>
      <c r="O9" s="21">
        <v>68.757400000000004</v>
      </c>
      <c r="P9" s="21">
        <v>50.444600000000001</v>
      </c>
      <c r="Q9" s="21">
        <v>8.8038000000000025</v>
      </c>
    </row>
    <row r="10" spans="1:17" ht="12.6" customHeight="1" x14ac:dyDescent="0.2">
      <c r="A10" s="39" t="s">
        <v>113</v>
      </c>
      <c r="B10" s="51">
        <v>1.0090999999999999</v>
      </c>
      <c r="C10" s="51">
        <v>0.88099999999999989</v>
      </c>
      <c r="D10" s="21">
        <v>0.78889999999999993</v>
      </c>
      <c r="E10" s="21">
        <v>1.2242000000000002</v>
      </c>
      <c r="F10" s="137"/>
      <c r="G10" s="21">
        <v>0.26469999999999999</v>
      </c>
      <c r="H10" s="21">
        <v>0.21639999999999998</v>
      </c>
      <c r="I10" s="21">
        <v>0.17470000000000002</v>
      </c>
      <c r="J10" s="21">
        <v>1.0980000000000001</v>
      </c>
      <c r="L10" s="21">
        <v>0.31659999999999999</v>
      </c>
      <c r="M10" s="21">
        <v>3.6764999999999999</v>
      </c>
      <c r="N10" s="21">
        <v>4.5938999999999997</v>
      </c>
      <c r="O10" s="21">
        <v>5.8164999999999996</v>
      </c>
      <c r="P10" s="21">
        <v>7.68</v>
      </c>
      <c r="Q10" s="21">
        <v>0.14499999999999999</v>
      </c>
    </row>
    <row r="11" spans="1:17" ht="12.6" customHeight="1" x14ac:dyDescent="0.2">
      <c r="A11" s="39" t="s">
        <v>17</v>
      </c>
      <c r="B11" s="51">
        <v>32.9268</v>
      </c>
      <c r="C11" s="51">
        <v>68.779299999999978</v>
      </c>
      <c r="D11" s="21">
        <v>69.323299999999989</v>
      </c>
      <c r="E11" s="21">
        <v>72.028700000000015</v>
      </c>
      <c r="F11" s="137"/>
      <c r="G11" s="21">
        <v>42.167400000000008</v>
      </c>
      <c r="H11" s="21">
        <v>42.66970000000002</v>
      </c>
      <c r="I11" s="21">
        <v>37.762000000000008</v>
      </c>
      <c r="J11" s="21">
        <v>38.2211</v>
      </c>
      <c r="L11" s="21">
        <v>44.298200000000008</v>
      </c>
      <c r="M11" s="21">
        <v>42.967800000000025</v>
      </c>
      <c r="N11" s="21">
        <v>36.821300000000015</v>
      </c>
      <c r="O11" s="21">
        <v>38.607400000000005</v>
      </c>
      <c r="P11" s="21">
        <v>35.974900000000005</v>
      </c>
      <c r="Q11" s="21">
        <v>27.855799999999991</v>
      </c>
    </row>
    <row r="12" spans="1:17" ht="12.6" customHeight="1" x14ac:dyDescent="0.2">
      <c r="A12" s="39" t="s">
        <v>18</v>
      </c>
      <c r="B12" s="51">
        <v>73.438400000000016</v>
      </c>
      <c r="C12" s="51">
        <v>70.475100000000026</v>
      </c>
      <c r="D12" s="21">
        <v>74.414400000000029</v>
      </c>
      <c r="E12" s="21">
        <v>71.808400000000006</v>
      </c>
      <c r="F12" s="137"/>
      <c r="G12" s="21">
        <v>86.1413000000002</v>
      </c>
      <c r="H12" s="21">
        <v>85.878300000000138</v>
      </c>
      <c r="I12" s="21">
        <v>78.463000000000051</v>
      </c>
      <c r="J12" s="21">
        <v>78.895500000000098</v>
      </c>
      <c r="L12" s="21">
        <v>85.946200000000132</v>
      </c>
      <c r="M12" s="21">
        <v>100.4468000000002</v>
      </c>
      <c r="N12" s="21">
        <v>113.70300000000023</v>
      </c>
      <c r="O12" s="21">
        <v>127.64320000000005</v>
      </c>
      <c r="P12" s="21">
        <v>160.84540000000015</v>
      </c>
      <c r="Q12" s="21">
        <v>80.673000000000158</v>
      </c>
    </row>
    <row r="13" spans="1:17" ht="12.6" customHeight="1" x14ac:dyDescent="0.2">
      <c r="A13" s="39" t="s">
        <v>19</v>
      </c>
      <c r="B13" s="51">
        <v>26.257299999999994</v>
      </c>
      <c r="C13" s="51">
        <v>25.703199999999995</v>
      </c>
      <c r="D13" s="21">
        <v>25.1404</v>
      </c>
      <c r="E13" s="21">
        <v>25.055399999999992</v>
      </c>
      <c r="F13" s="137"/>
      <c r="G13" s="21">
        <v>33.419399999999996</v>
      </c>
      <c r="H13" s="21">
        <v>30.306799999999999</v>
      </c>
      <c r="I13" s="21">
        <v>29.266199999999994</v>
      </c>
      <c r="J13" s="21">
        <v>27.584599999999998</v>
      </c>
      <c r="L13" s="21">
        <v>34.178399999999996</v>
      </c>
      <c r="M13" s="21">
        <v>36.096199999999996</v>
      </c>
      <c r="N13" s="21">
        <v>39.26809999999999</v>
      </c>
      <c r="O13" s="21">
        <v>46.441399999999973</v>
      </c>
      <c r="P13" s="21">
        <v>25.035</v>
      </c>
      <c r="Q13" s="21">
        <v>12.5288</v>
      </c>
    </row>
    <row r="14" spans="1:17" ht="12.6" customHeight="1" x14ac:dyDescent="0.2">
      <c r="A14" s="39" t="s">
        <v>20</v>
      </c>
      <c r="B14" s="51">
        <v>37.322900000000011</v>
      </c>
      <c r="C14" s="51">
        <v>36.69710000000002</v>
      </c>
      <c r="D14" s="21">
        <v>35.262700000000017</v>
      </c>
      <c r="E14" s="21">
        <v>36.576700000000017</v>
      </c>
      <c r="F14" s="137"/>
      <c r="G14" s="21">
        <v>47.112000000000016</v>
      </c>
      <c r="H14" s="21">
        <v>46.359400000000001</v>
      </c>
      <c r="I14" s="21">
        <v>43.997900000000016</v>
      </c>
      <c r="J14" s="21">
        <v>38.473199999999991</v>
      </c>
      <c r="L14" s="21">
        <v>54.168399999999984</v>
      </c>
      <c r="M14" s="21">
        <v>62.760600000000011</v>
      </c>
      <c r="N14" s="21">
        <v>72.412299999999988</v>
      </c>
      <c r="O14" s="21">
        <v>69.533999999999992</v>
      </c>
      <c r="P14" s="21">
        <v>58.343900000000019</v>
      </c>
      <c r="Q14" s="21">
        <v>26.508099999999999</v>
      </c>
    </row>
    <row r="15" spans="1:17" ht="12.6" customHeight="1" x14ac:dyDescent="0.2">
      <c r="A15" s="39" t="s">
        <v>21</v>
      </c>
      <c r="B15" s="51">
        <v>175.73049999999992</v>
      </c>
      <c r="C15" s="51">
        <v>169.91069999999999</v>
      </c>
      <c r="D15" s="21">
        <v>168.35080000000005</v>
      </c>
      <c r="E15" s="21">
        <v>164.66929999999994</v>
      </c>
      <c r="F15" s="137"/>
      <c r="G15" s="21">
        <v>205.89740000000018</v>
      </c>
      <c r="H15" s="21">
        <v>198.66490000000019</v>
      </c>
      <c r="I15" s="21">
        <v>194.92050000000017</v>
      </c>
      <c r="J15" s="21">
        <v>187.68190000000007</v>
      </c>
      <c r="L15" s="21">
        <v>209.35940000000022</v>
      </c>
      <c r="M15" s="21">
        <v>220.63750000000019</v>
      </c>
      <c r="N15" s="21">
        <v>229.0481000000002</v>
      </c>
      <c r="O15" s="21">
        <v>253.75510000000014</v>
      </c>
      <c r="P15" s="21">
        <v>208.81790000000021</v>
      </c>
      <c r="Q15" s="21">
        <v>141.93130000000002</v>
      </c>
    </row>
    <row r="16" spans="1:17" ht="12.6" customHeight="1" x14ac:dyDescent="0.2">
      <c r="A16" s="39" t="s">
        <v>23</v>
      </c>
      <c r="B16" s="78">
        <v>258.6748</v>
      </c>
      <c r="C16" s="51">
        <v>259.5080999999999</v>
      </c>
      <c r="D16" s="21">
        <v>258.18310000000002</v>
      </c>
      <c r="E16" s="21">
        <v>254.66240000000002</v>
      </c>
      <c r="F16" s="137"/>
      <c r="G16" s="21">
        <v>277.74480000000005</v>
      </c>
      <c r="H16" s="21">
        <v>279.10890000000006</v>
      </c>
      <c r="I16" s="21">
        <v>281.57420000000002</v>
      </c>
      <c r="J16" s="21">
        <v>263.84170000000006</v>
      </c>
      <c r="L16" s="21">
        <v>289.52940000000024</v>
      </c>
      <c r="M16" s="21">
        <v>315.5627999999997</v>
      </c>
      <c r="N16" s="21">
        <v>322.36410000000001</v>
      </c>
      <c r="O16" s="21">
        <v>306.29950000000014</v>
      </c>
      <c r="P16" s="21">
        <v>295.38419999999979</v>
      </c>
      <c r="Q16" s="21">
        <v>238.64659999999969</v>
      </c>
    </row>
    <row r="17" spans="1:17" ht="12.6" customHeight="1" x14ac:dyDescent="0.2">
      <c r="A17" s="39" t="s">
        <v>24</v>
      </c>
      <c r="B17" s="51">
        <v>37.651299999999999</v>
      </c>
      <c r="C17" s="51">
        <v>36.1158</v>
      </c>
      <c r="D17" s="21">
        <v>36.039800000000007</v>
      </c>
      <c r="E17" s="21">
        <v>35.21879999999998</v>
      </c>
      <c r="F17" s="137"/>
      <c r="G17" s="21">
        <v>40.691700000000033</v>
      </c>
      <c r="H17" s="21">
        <v>39.952800000000025</v>
      </c>
      <c r="I17" s="21">
        <v>39.841700000000017</v>
      </c>
      <c r="J17" s="21">
        <v>38.72590000000001</v>
      </c>
      <c r="L17" s="21">
        <v>42.537000000000013</v>
      </c>
      <c r="M17" s="21">
        <v>57.866600000000012</v>
      </c>
      <c r="N17" s="21">
        <v>60.389900000000033</v>
      </c>
      <c r="O17" s="21">
        <v>50.508200000000045</v>
      </c>
      <c r="P17" s="21">
        <v>41.5381</v>
      </c>
      <c r="Q17" s="21">
        <v>32.248499999999979</v>
      </c>
    </row>
    <row r="18" spans="1:17" ht="12.6" customHeight="1" x14ac:dyDescent="0.2">
      <c r="A18" s="39" t="s">
        <v>25</v>
      </c>
      <c r="B18" s="51">
        <v>1.2287999999999999</v>
      </c>
      <c r="C18" s="51">
        <v>1.1346999999999998</v>
      </c>
      <c r="D18" s="21">
        <v>0.88099999999999989</v>
      </c>
      <c r="E18" s="21">
        <v>0.5381999999999999</v>
      </c>
      <c r="F18" s="137"/>
      <c r="G18" s="21">
        <v>1.7583000000000002</v>
      </c>
      <c r="H18" s="21">
        <v>1.6196999999999999</v>
      </c>
      <c r="I18" s="21">
        <v>1.5932000000000002</v>
      </c>
      <c r="J18" s="21">
        <v>1.3211999999999999</v>
      </c>
      <c r="L18" s="21">
        <v>2.1164999999999998</v>
      </c>
      <c r="M18" s="21">
        <v>3.6948000000000003</v>
      </c>
      <c r="N18" s="21">
        <v>4.3332000000000006</v>
      </c>
      <c r="O18" s="21">
        <v>5.0176000000000016</v>
      </c>
      <c r="P18" s="21">
        <v>4.8567000000000018</v>
      </c>
      <c r="Q18" s="21">
        <v>4.7997000000000005</v>
      </c>
    </row>
    <row r="19" spans="1:17" ht="12.6" customHeight="1" x14ac:dyDescent="0.2">
      <c r="A19" s="39" t="s">
        <v>26</v>
      </c>
      <c r="B19" s="51">
        <v>168.66679999999977</v>
      </c>
      <c r="C19" s="51">
        <v>162.53709999999973</v>
      </c>
      <c r="D19" s="21">
        <v>167.5582999999998</v>
      </c>
      <c r="E19" s="21">
        <v>176.30479999999963</v>
      </c>
      <c r="F19" s="137"/>
      <c r="G19" s="21">
        <v>200.23119999999983</v>
      </c>
      <c r="H19" s="21">
        <v>186.35899999999995</v>
      </c>
      <c r="I19" s="21">
        <v>181.62620000000004</v>
      </c>
      <c r="J19" s="21">
        <v>183.71920000000003</v>
      </c>
      <c r="L19" s="21">
        <v>207.5465999999999</v>
      </c>
      <c r="M19" s="21">
        <v>282.11689999999965</v>
      </c>
      <c r="N19" s="21">
        <v>299.09030000000007</v>
      </c>
      <c r="O19" s="21">
        <v>304.69840000000028</v>
      </c>
      <c r="P19" s="21">
        <v>296.11549999999994</v>
      </c>
      <c r="Q19" s="21">
        <v>232.96719999999996</v>
      </c>
    </row>
    <row r="20" spans="1:17" ht="12.6" customHeight="1" x14ac:dyDescent="0.2">
      <c r="A20" s="39" t="s">
        <v>27</v>
      </c>
      <c r="B20" s="51">
        <v>2.0489999999999999</v>
      </c>
      <c r="C20" s="51">
        <v>1.7943</v>
      </c>
      <c r="D20" s="21">
        <v>1.7733000000000001</v>
      </c>
      <c r="E20" s="21">
        <v>1.6635</v>
      </c>
      <c r="F20" s="137"/>
      <c r="G20" s="21">
        <v>2.0446</v>
      </c>
      <c r="H20" s="21">
        <v>1.8427999999999998</v>
      </c>
      <c r="I20" s="21">
        <v>1.6200999999999997</v>
      </c>
      <c r="J20" s="21">
        <v>2.2218</v>
      </c>
      <c r="L20" s="21">
        <v>2.3295999999999992</v>
      </c>
      <c r="M20" s="21">
        <v>3.6197000000000004</v>
      </c>
      <c r="N20" s="21">
        <v>5.2757000000000005</v>
      </c>
      <c r="O20" s="21">
        <v>6.0494000000000003</v>
      </c>
      <c r="P20" s="21">
        <v>7.0411000000000001</v>
      </c>
      <c r="Q20" s="21">
        <v>7.3705000000000016</v>
      </c>
    </row>
    <row r="21" spans="1:17" ht="12.6" customHeight="1" x14ac:dyDescent="0.2">
      <c r="A21" s="39" t="s">
        <v>28</v>
      </c>
      <c r="B21" s="51">
        <v>420.65560000000005</v>
      </c>
      <c r="C21" s="51">
        <v>411.6616000000007</v>
      </c>
      <c r="D21" s="21">
        <v>408.41430000000105</v>
      </c>
      <c r="E21" s="21">
        <v>406.50650000000081</v>
      </c>
      <c r="F21" s="138"/>
      <c r="G21" s="21">
        <v>485.29119999999961</v>
      </c>
      <c r="H21" s="21">
        <v>469.66570000000036</v>
      </c>
      <c r="I21" s="21">
        <v>453.71199999999953</v>
      </c>
      <c r="J21" s="21">
        <v>445.66919999999976</v>
      </c>
      <c r="L21" s="21">
        <v>500.19380000000007</v>
      </c>
      <c r="M21" s="21">
        <v>588.03349999999909</v>
      </c>
      <c r="N21" s="21">
        <v>641.85169999999891</v>
      </c>
      <c r="O21" s="21">
        <v>698.61669999999913</v>
      </c>
      <c r="P21" s="21">
        <v>701.83739999999921</v>
      </c>
      <c r="Q21" s="21">
        <v>560.86539999999889</v>
      </c>
    </row>
    <row r="22" spans="1:17" ht="12.6" customHeight="1" x14ac:dyDescent="0.2">
      <c r="A22" s="39" t="s">
        <v>702</v>
      </c>
      <c r="B22" s="51">
        <v>4.6795000000000018</v>
      </c>
      <c r="C22" s="51">
        <v>4.6944999999999997</v>
      </c>
      <c r="D22" s="21">
        <v>5.0719999999999992</v>
      </c>
      <c r="E22" s="21">
        <v>4.7172000000000009</v>
      </c>
      <c r="F22" s="137"/>
      <c r="G22" s="21">
        <v>4.7273000000000005</v>
      </c>
      <c r="H22" s="21">
        <v>4.5666000000000011</v>
      </c>
      <c r="I22" s="21">
        <v>4.7236000000000011</v>
      </c>
      <c r="J22" s="21">
        <v>5.1567000000000007</v>
      </c>
      <c r="L22" s="21">
        <v>6.9029999999999987</v>
      </c>
      <c r="M22" s="21">
        <v>5.8948999999999989</v>
      </c>
      <c r="N22" s="21">
        <v>4.1231</v>
      </c>
      <c r="O22" s="21">
        <v>7.2772999999999959</v>
      </c>
      <c r="P22" s="21">
        <v>9.7129999999999974</v>
      </c>
      <c r="Q22" s="21">
        <v>10.754999999999995</v>
      </c>
    </row>
    <row r="23" spans="1:17" ht="12.6" customHeight="1" x14ac:dyDescent="0.2">
      <c r="A23" s="39" t="s">
        <v>204</v>
      </c>
      <c r="B23" s="51">
        <v>48.993500000000019</v>
      </c>
      <c r="C23" s="51">
        <v>46.920399999999994</v>
      </c>
      <c r="D23" s="21">
        <v>50.078600000000016</v>
      </c>
      <c r="E23" s="21">
        <v>50.955100000000066</v>
      </c>
      <c r="F23" s="137"/>
      <c r="G23" s="21">
        <v>58.481200000000051</v>
      </c>
      <c r="H23" s="21">
        <v>55.295700000000025</v>
      </c>
      <c r="I23" s="21">
        <v>53.513100000000001</v>
      </c>
      <c r="J23" s="21">
        <v>52.701200000000043</v>
      </c>
      <c r="L23" s="21">
        <v>59.566300000000048</v>
      </c>
      <c r="M23" s="21">
        <v>76.627099999999999</v>
      </c>
      <c r="N23" s="21">
        <v>87.092700000000022</v>
      </c>
      <c r="O23" s="21">
        <v>97.49300000000008</v>
      </c>
      <c r="P23" s="21">
        <v>86.745600000000024</v>
      </c>
      <c r="Q23" s="21">
        <v>70.083300000000037</v>
      </c>
    </row>
    <row r="24" spans="1:17" ht="12.6" customHeight="1" x14ac:dyDescent="0.2">
      <c r="A24" s="39" t="s">
        <v>29</v>
      </c>
      <c r="B24" s="51">
        <v>74.719900000000095</v>
      </c>
      <c r="C24" s="51">
        <v>68.010700000000028</v>
      </c>
      <c r="D24" s="21">
        <v>65.040599999999969</v>
      </c>
      <c r="E24" s="21">
        <v>61.449000000000026</v>
      </c>
      <c r="F24" s="137"/>
      <c r="G24" s="21">
        <v>106.46780000000012</v>
      </c>
      <c r="H24" s="21">
        <v>96.971300000000085</v>
      </c>
      <c r="I24" s="21">
        <v>89.911900000000159</v>
      </c>
      <c r="J24" s="21">
        <v>83.27020000000006</v>
      </c>
      <c r="L24" s="21">
        <v>113.03640000000019</v>
      </c>
      <c r="M24" s="21">
        <v>134.04899999999952</v>
      </c>
      <c r="N24" s="21">
        <v>169.59699999999944</v>
      </c>
      <c r="O24" s="21">
        <v>201.06419999999895</v>
      </c>
      <c r="P24" s="21">
        <v>201.12859999999876</v>
      </c>
      <c r="Q24" s="21">
        <v>178.08279999999877</v>
      </c>
    </row>
    <row r="25" spans="1:17" ht="12.6" customHeight="1" x14ac:dyDescent="0.2">
      <c r="A25" s="33" t="s">
        <v>63</v>
      </c>
      <c r="B25" s="20">
        <f t="shared" ref="B25:Q25" si="0">SUM(B8:B24)</f>
        <v>1446.5475999999996</v>
      </c>
      <c r="C25" s="20">
        <f t="shared" si="0"/>
        <v>1444.2597000000003</v>
      </c>
      <c r="D25" s="20">
        <f t="shared" si="0"/>
        <v>1445.1286000000007</v>
      </c>
      <c r="E25" s="20">
        <f t="shared" si="0"/>
        <v>1440.0262000000007</v>
      </c>
      <c r="F25" s="137"/>
      <c r="G25" s="20">
        <f t="shared" si="0"/>
        <v>1682.9098000000001</v>
      </c>
      <c r="H25" s="20">
        <f t="shared" si="0"/>
        <v>1628.2661000000012</v>
      </c>
      <c r="I25" s="20">
        <f t="shared" si="0"/>
        <v>1579.9814999999999</v>
      </c>
      <c r="J25" s="20">
        <f t="shared" si="0"/>
        <v>1532.2805000000001</v>
      </c>
      <c r="L25" s="20">
        <f t="shared" ref="L25:M25" si="1">SUM(L8:L24)</f>
        <v>1744.1691000000005</v>
      </c>
      <c r="M25" s="20">
        <f t="shared" si="1"/>
        <v>2022.2624999999982</v>
      </c>
      <c r="N25" s="20">
        <f t="shared" si="0"/>
        <v>2169.1816999999987</v>
      </c>
      <c r="O25" s="20">
        <f t="shared" si="0"/>
        <v>2290.3741999999988</v>
      </c>
      <c r="P25" s="20">
        <f t="shared" si="0"/>
        <v>2194.7623999999978</v>
      </c>
      <c r="Q25" s="20">
        <f t="shared" si="0"/>
        <v>1637.8741999999972</v>
      </c>
    </row>
    <row r="26" spans="1:17" ht="12.6" customHeight="1" x14ac:dyDescent="0.2">
      <c r="A26" s="33" t="s">
        <v>654</v>
      </c>
      <c r="B26" s="20">
        <v>57.866261166046975</v>
      </c>
      <c r="C26" s="20">
        <v>59.62005112041728</v>
      </c>
      <c r="D26" s="20">
        <v>60.177139865638722</v>
      </c>
      <c r="E26" s="20">
        <v>59.844645734416432</v>
      </c>
      <c r="F26" s="137"/>
      <c r="G26" s="20">
        <v>69.182873498166188</v>
      </c>
      <c r="H26" s="20">
        <v>60.280440301918169</v>
      </c>
      <c r="I26" s="20">
        <v>59.846898512796962</v>
      </c>
      <c r="J26" s="20">
        <v>56.311210318164683</v>
      </c>
      <c r="L26" s="20" t="s">
        <v>655</v>
      </c>
      <c r="M26" s="20" t="s">
        <v>655</v>
      </c>
      <c r="N26" s="20" t="s">
        <v>655</v>
      </c>
      <c r="O26" s="20" t="s">
        <v>655</v>
      </c>
      <c r="P26" s="20" t="s">
        <v>655</v>
      </c>
      <c r="Q26" s="20" t="s">
        <v>655</v>
      </c>
    </row>
    <row r="27" spans="1:17" ht="12.6" customHeight="1" x14ac:dyDescent="0.2">
      <c r="A27" s="33" t="s">
        <v>671</v>
      </c>
      <c r="B27" s="49">
        <v>6449.0989351781545</v>
      </c>
      <c r="C27" s="49">
        <v>6439.8310662512449</v>
      </c>
      <c r="D27" s="20">
        <v>7057.2743308582394</v>
      </c>
      <c r="E27" s="20">
        <v>7408.6275854527985</v>
      </c>
      <c r="F27" s="137"/>
      <c r="G27" s="20">
        <v>6864.0556878987281</v>
      </c>
      <c r="H27" s="20">
        <v>6763.3596581510283</v>
      </c>
      <c r="I27" s="20">
        <v>6508.0858948658843</v>
      </c>
      <c r="J27" s="20">
        <v>6444.2568349683406</v>
      </c>
      <c r="L27" s="20">
        <v>6657.3715842921583</v>
      </c>
      <c r="M27" s="20">
        <v>6936.7142171656515</v>
      </c>
      <c r="N27" s="20">
        <v>6996.598034330993</v>
      </c>
      <c r="O27" s="20">
        <v>6826.3002584300921</v>
      </c>
      <c r="P27" s="20">
        <v>7124.6491513287401</v>
      </c>
      <c r="Q27" s="20">
        <v>6846.7863564813961</v>
      </c>
    </row>
    <row r="29" spans="1:17" ht="12.6" customHeight="1" x14ac:dyDescent="0.2">
      <c r="A29" s="96">
        <v>2015</v>
      </c>
    </row>
    <row r="30" spans="1:17" ht="12.6" customHeight="1" x14ac:dyDescent="0.2">
      <c r="A30" s="17"/>
      <c r="B30" s="69" t="s">
        <v>721</v>
      </c>
      <c r="C30" s="69" t="s">
        <v>722</v>
      </c>
      <c r="D30" s="69" t="s">
        <v>723</v>
      </c>
      <c r="E30" s="69" t="s">
        <v>724</v>
      </c>
    </row>
    <row r="31" spans="1:17" ht="12.6" customHeight="1" x14ac:dyDescent="0.2">
      <c r="A31" s="39" t="s">
        <v>14</v>
      </c>
      <c r="B31" s="51">
        <v>2.1656</v>
      </c>
      <c r="C31" s="51">
        <v>1.8592</v>
      </c>
      <c r="D31" s="21">
        <v>1.8365</v>
      </c>
      <c r="E31" s="21"/>
    </row>
    <row r="32" spans="1:17" ht="12.6" customHeight="1" x14ac:dyDescent="0.2">
      <c r="A32" s="39" t="s">
        <v>15</v>
      </c>
      <c r="B32" s="51">
        <v>69.775899999999993</v>
      </c>
      <c r="C32" s="51">
        <v>67.685999999999979</v>
      </c>
      <c r="D32" s="21">
        <v>65.833999999999961</v>
      </c>
      <c r="E32" s="21"/>
    </row>
    <row r="33" spans="1:5" ht="12.6" customHeight="1" x14ac:dyDescent="0.2">
      <c r="A33" s="39" t="s">
        <v>113</v>
      </c>
      <c r="B33" s="51">
        <v>1.1292</v>
      </c>
      <c r="C33" s="51">
        <v>1.0365000000000002</v>
      </c>
      <c r="D33" s="21">
        <v>0.95319999999999994</v>
      </c>
      <c r="E33" s="21"/>
    </row>
    <row r="34" spans="1:5" ht="12.6" customHeight="1" x14ac:dyDescent="0.2">
      <c r="A34" s="39" t="s">
        <v>17</v>
      </c>
      <c r="B34" s="51">
        <v>70.268000000000001</v>
      </c>
      <c r="C34" s="51">
        <v>70.418299999999974</v>
      </c>
      <c r="D34" s="21">
        <v>69.593499999999963</v>
      </c>
      <c r="E34" s="21"/>
    </row>
    <row r="35" spans="1:5" ht="12.6" customHeight="1" x14ac:dyDescent="0.2">
      <c r="A35" s="39" t="s">
        <v>18</v>
      </c>
      <c r="B35" s="51">
        <v>70.67630000000004</v>
      </c>
      <c r="C35" s="51">
        <v>67.944200000000023</v>
      </c>
      <c r="D35" s="21">
        <v>88.156100000000023</v>
      </c>
      <c r="E35" s="21"/>
    </row>
    <row r="36" spans="1:5" ht="12.6" customHeight="1" x14ac:dyDescent="0.2">
      <c r="A36" s="39" t="s">
        <v>19</v>
      </c>
      <c r="B36" s="51">
        <v>24.243800000000004</v>
      </c>
      <c r="C36" s="51">
        <v>24.183300000000003</v>
      </c>
      <c r="D36" s="21">
        <v>21.413300000000003</v>
      </c>
      <c r="E36" s="21"/>
    </row>
    <row r="37" spans="1:5" ht="12.6" customHeight="1" x14ac:dyDescent="0.2">
      <c r="A37" s="39" t="s">
        <v>20</v>
      </c>
      <c r="B37" s="51">
        <v>35.914500000000011</v>
      </c>
      <c r="C37" s="51">
        <v>34.714200000000012</v>
      </c>
      <c r="D37" s="21">
        <v>33.501400000000018</v>
      </c>
      <c r="E37" s="21"/>
    </row>
    <row r="38" spans="1:5" ht="12.6" customHeight="1" x14ac:dyDescent="0.2">
      <c r="A38" s="39" t="s">
        <v>21</v>
      </c>
      <c r="B38" s="51">
        <v>156.33999999999997</v>
      </c>
      <c r="C38" s="51">
        <v>157.46570000000006</v>
      </c>
      <c r="D38" s="21">
        <v>153.06720000000001</v>
      </c>
      <c r="E38" s="21"/>
    </row>
    <row r="39" spans="1:5" ht="12.6" customHeight="1" x14ac:dyDescent="0.2">
      <c r="A39" s="39" t="s">
        <v>23</v>
      </c>
      <c r="B39" s="78">
        <v>246.9691</v>
      </c>
      <c r="C39" s="51">
        <v>243.54680000000002</v>
      </c>
      <c r="D39" s="21">
        <v>240.2696</v>
      </c>
      <c r="E39" s="21"/>
    </row>
    <row r="40" spans="1:5" ht="12.6" customHeight="1" x14ac:dyDescent="0.2">
      <c r="A40" s="39" t="s">
        <v>24</v>
      </c>
      <c r="B40" s="51">
        <v>34.452000000000005</v>
      </c>
      <c r="C40" s="51">
        <v>33.965200000000017</v>
      </c>
      <c r="D40" s="21">
        <v>32.084199999999989</v>
      </c>
      <c r="E40" s="21"/>
    </row>
    <row r="41" spans="1:5" ht="12.6" customHeight="1" x14ac:dyDescent="0.2">
      <c r="A41" s="39" t="s">
        <v>25</v>
      </c>
      <c r="B41" s="51">
        <v>0.46009999999999995</v>
      </c>
      <c r="C41" s="51">
        <v>0.43159999999999998</v>
      </c>
      <c r="D41" s="21">
        <v>0.38649999999999995</v>
      </c>
      <c r="E41" s="21"/>
    </row>
    <row r="42" spans="1:5" ht="12.6" customHeight="1" x14ac:dyDescent="0.2">
      <c r="A42" s="39" t="s">
        <v>26</v>
      </c>
      <c r="B42" s="51">
        <v>170.38949999999971</v>
      </c>
      <c r="C42" s="51">
        <v>170.54379999999989</v>
      </c>
      <c r="D42" s="21">
        <v>162.91929999999985</v>
      </c>
      <c r="E42" s="21"/>
    </row>
    <row r="43" spans="1:5" ht="12.6" customHeight="1" x14ac:dyDescent="0.2">
      <c r="A43" s="39" t="s">
        <v>27</v>
      </c>
      <c r="B43" s="51">
        <v>1.5589999999999999</v>
      </c>
      <c r="C43" s="51">
        <v>1.4774000000000003</v>
      </c>
      <c r="D43" s="21">
        <v>1.5266000000000002</v>
      </c>
      <c r="E43" s="21"/>
    </row>
    <row r="44" spans="1:5" ht="12.6" customHeight="1" x14ac:dyDescent="0.2">
      <c r="A44" s="39" t="s">
        <v>28</v>
      </c>
      <c r="B44" s="51">
        <v>374.03850000000028</v>
      </c>
      <c r="C44" s="51">
        <v>365.2434999999997</v>
      </c>
      <c r="D44" s="21">
        <v>347.30620000000044</v>
      </c>
      <c r="E44" s="21"/>
    </row>
    <row r="45" spans="1:5" ht="12.6" customHeight="1" x14ac:dyDescent="0.2">
      <c r="A45" s="39" t="s">
        <v>702</v>
      </c>
      <c r="B45" s="51">
        <v>4.3505999999999982</v>
      </c>
      <c r="C45" s="51">
        <v>4.7489999999999988</v>
      </c>
      <c r="D45" s="21">
        <v>4.1229999999999993</v>
      </c>
      <c r="E45" s="21"/>
    </row>
    <row r="46" spans="1:5" ht="12.6" customHeight="1" x14ac:dyDescent="0.2">
      <c r="A46" s="39" t="s">
        <v>204</v>
      </c>
      <c r="B46" s="51">
        <v>52.045700000000053</v>
      </c>
      <c r="C46" s="51">
        <v>54.213700000000003</v>
      </c>
      <c r="D46" s="21">
        <v>54.053100000000022</v>
      </c>
      <c r="E46" s="21"/>
    </row>
    <row r="47" spans="1:5" ht="12.6" customHeight="1" x14ac:dyDescent="0.2">
      <c r="A47" s="39" t="s">
        <v>29</v>
      </c>
      <c r="B47" s="51">
        <v>56.499199999999995</v>
      </c>
      <c r="C47" s="51">
        <v>53.831999999999972</v>
      </c>
      <c r="D47" s="21">
        <v>47.902499999999947</v>
      </c>
      <c r="E47" s="21"/>
    </row>
    <row r="48" spans="1:5" ht="12.6" customHeight="1" x14ac:dyDescent="0.2">
      <c r="A48" s="33" t="s">
        <v>63</v>
      </c>
      <c r="B48" s="49">
        <f>SUM(B31:B47)</f>
        <v>1371.277</v>
      </c>
      <c r="C48" s="49">
        <f>SUM(C31:C47)</f>
        <v>1353.3103999999994</v>
      </c>
      <c r="D48" s="49">
        <f>SUM(D31:D47)</f>
        <v>1324.9262000000006</v>
      </c>
      <c r="E48" s="49"/>
    </row>
    <row r="49" spans="1:5" ht="12.6" customHeight="1" x14ac:dyDescent="0.2">
      <c r="A49" s="33" t="s">
        <v>654</v>
      </c>
      <c r="B49" s="49">
        <v>65.411510291204507</v>
      </c>
      <c r="C49" s="49">
        <v>62.696917971354409</v>
      </c>
      <c r="D49" s="20">
        <v>56.357432133045663</v>
      </c>
      <c r="E49" s="20"/>
    </row>
    <row r="50" spans="1:5" ht="12.6" customHeight="1" x14ac:dyDescent="0.2">
      <c r="A50" s="33" t="s">
        <v>671</v>
      </c>
      <c r="B50" s="49">
        <v>8374.3941731949599</v>
      </c>
      <c r="C50" s="49">
        <v>8122.7799644210008</v>
      </c>
      <c r="D50" s="20">
        <v>8103.2605343075556</v>
      </c>
      <c r="E50" s="20"/>
    </row>
    <row r="52" spans="1:5" ht="12.6" customHeight="1" x14ac:dyDescent="0.2">
      <c r="E52" s="110" t="s">
        <v>813</v>
      </c>
    </row>
    <row r="53" spans="1:5" ht="12.6" customHeight="1" x14ac:dyDescent="0.2">
      <c r="E53" s="98"/>
    </row>
    <row r="76" spans="12:16" ht="12.6" customHeight="1" x14ac:dyDescent="0.2">
      <c r="L76" s="136"/>
      <c r="M76" s="136"/>
      <c r="N76" s="136"/>
      <c r="O76" s="136"/>
      <c r="P76" s="136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95"/>
  <sheetViews>
    <sheetView topLeftCell="A46" zoomScaleNormal="100" workbookViewId="0">
      <selection activeCell="G48" sqref="G48"/>
    </sheetView>
  </sheetViews>
  <sheetFormatPr defaultRowHeight="12.6" customHeight="1" x14ac:dyDescent="0.2"/>
  <cols>
    <col min="1" max="1" width="15.7109375" style="97" customWidth="1"/>
    <col min="2" max="25" width="7.7109375" style="97" customWidth="1"/>
    <col min="26" max="16384" width="9.140625" style="97"/>
  </cols>
  <sheetData>
    <row r="1" spans="1:25" ht="12.6" customHeight="1" x14ac:dyDescent="0.2">
      <c r="A1" s="98" t="s">
        <v>74</v>
      </c>
    </row>
    <row r="3" spans="1:25" ht="12.6" customHeight="1" x14ac:dyDescent="0.2">
      <c r="A3" s="98" t="s">
        <v>692</v>
      </c>
    </row>
    <row r="4" spans="1:25" ht="12.6" customHeight="1" x14ac:dyDescent="0.2">
      <c r="A4" s="139" t="s">
        <v>75</v>
      </c>
      <c r="F4" s="138"/>
    </row>
    <row r="5" spans="1:25" ht="12.6" customHeight="1" x14ac:dyDescent="0.2">
      <c r="A5" s="57"/>
      <c r="B5" s="84" t="s">
        <v>721</v>
      </c>
      <c r="C5" s="84" t="s">
        <v>722</v>
      </c>
      <c r="D5" s="84" t="s">
        <v>723</v>
      </c>
      <c r="E5" s="84" t="s">
        <v>724</v>
      </c>
      <c r="F5" s="58"/>
      <c r="G5" s="84" t="s">
        <v>479</v>
      </c>
      <c r="H5" s="84" t="s">
        <v>480</v>
      </c>
      <c r="I5" s="84" t="s">
        <v>481</v>
      </c>
      <c r="J5" s="84" t="s">
        <v>482</v>
      </c>
      <c r="K5" s="58"/>
      <c r="L5" s="69" t="s">
        <v>344</v>
      </c>
      <c r="M5" s="69" t="s">
        <v>345</v>
      </c>
      <c r="N5" s="69" t="s">
        <v>346</v>
      </c>
      <c r="O5" s="69" t="s">
        <v>347</v>
      </c>
      <c r="P5" s="58"/>
      <c r="Q5" s="69" t="s">
        <v>279</v>
      </c>
      <c r="R5" s="69" t="s">
        <v>280</v>
      </c>
      <c r="S5" s="69" t="s">
        <v>281</v>
      </c>
      <c r="T5" s="69" t="s">
        <v>282</v>
      </c>
      <c r="U5" s="58"/>
      <c r="V5" s="54" t="s">
        <v>248</v>
      </c>
      <c r="W5" s="54" t="s">
        <v>249</v>
      </c>
      <c r="X5" s="54" t="s">
        <v>250</v>
      </c>
      <c r="Y5" s="54" t="s">
        <v>251</v>
      </c>
    </row>
    <row r="6" spans="1:25" ht="12.6" customHeight="1" x14ac:dyDescent="0.2">
      <c r="A6" s="18" t="s">
        <v>34</v>
      </c>
      <c r="B6" s="55">
        <v>0.44629999999999997</v>
      </c>
      <c r="C6" s="55">
        <v>0.45479999999999998</v>
      </c>
      <c r="D6" s="55">
        <v>3.5000000000000001E-3</v>
      </c>
      <c r="E6" s="55"/>
      <c r="F6" s="58"/>
      <c r="G6" s="55">
        <v>0.4556</v>
      </c>
      <c r="H6" s="55">
        <v>0.443</v>
      </c>
      <c r="I6" s="55">
        <v>0.44790000000000002</v>
      </c>
      <c r="J6" s="55">
        <v>0.44629999999999997</v>
      </c>
      <c r="K6" s="58"/>
      <c r="L6" s="55">
        <v>0.4556</v>
      </c>
      <c r="M6" s="55">
        <v>0.43519999999999998</v>
      </c>
      <c r="N6" s="55">
        <v>0.43840000000000001</v>
      </c>
      <c r="O6" s="55">
        <v>0.44009999999999999</v>
      </c>
      <c r="P6" s="58"/>
      <c r="Q6" s="55">
        <v>0.46360000000000001</v>
      </c>
      <c r="R6" s="55">
        <v>0.4617</v>
      </c>
      <c r="S6" s="55">
        <v>0.4612</v>
      </c>
      <c r="T6" s="55">
        <v>0.4607</v>
      </c>
      <c r="U6" s="58"/>
      <c r="V6" s="55">
        <v>0.70220000000000005</v>
      </c>
      <c r="W6" s="55">
        <v>0.68340000000000001</v>
      </c>
      <c r="X6" s="55">
        <v>0.66390000000000005</v>
      </c>
      <c r="Y6" s="55">
        <v>0.65739999999999998</v>
      </c>
    </row>
    <row r="7" spans="1:25" ht="12.6" customHeight="1" x14ac:dyDescent="0.2">
      <c r="A7" s="18" t="s">
        <v>35</v>
      </c>
      <c r="B7" s="55">
        <v>0.23139999999999999</v>
      </c>
      <c r="C7" s="55">
        <v>0.26</v>
      </c>
      <c r="D7" s="55">
        <v>2.0199999999999999E-2</v>
      </c>
      <c r="E7" s="55"/>
      <c r="F7" s="59"/>
      <c r="G7" s="55">
        <v>7.5899999999999995E-2</v>
      </c>
      <c r="H7" s="55">
        <v>9.2100000000000001E-2</v>
      </c>
      <c r="I7" s="55">
        <v>9.8799999999999999E-2</v>
      </c>
      <c r="J7" s="55">
        <v>9.5600000000000004E-2</v>
      </c>
      <c r="K7" s="59"/>
      <c r="L7" s="55">
        <v>7.5899999999999995E-2</v>
      </c>
      <c r="M7" s="55">
        <v>7.2999999999999995E-2</v>
      </c>
      <c r="N7" s="55">
        <v>7.5999999999999998E-2</v>
      </c>
      <c r="O7" s="55">
        <v>8.3099999999999993E-2</v>
      </c>
      <c r="P7" s="59"/>
      <c r="Q7" s="55">
        <v>0.31340000000000001</v>
      </c>
      <c r="R7" s="55">
        <v>0.30220000000000002</v>
      </c>
      <c r="S7" s="55">
        <v>7.3099999999999998E-2</v>
      </c>
      <c r="T7" s="55">
        <v>7.3700000000000002E-2</v>
      </c>
      <c r="U7" s="59"/>
      <c r="V7" s="55">
        <v>0.1145</v>
      </c>
      <c r="W7" s="55">
        <v>0.1263</v>
      </c>
      <c r="X7" s="55">
        <v>0.1211</v>
      </c>
      <c r="Y7" s="55">
        <v>0.1227</v>
      </c>
    </row>
    <row r="8" spans="1:25" ht="12.6" customHeight="1" x14ac:dyDescent="0.2">
      <c r="A8" s="18" t="s">
        <v>36</v>
      </c>
      <c r="B8" s="55">
        <v>0.17610000000000001</v>
      </c>
      <c r="C8" s="55">
        <v>0.15629999999999999</v>
      </c>
      <c r="D8" s="55">
        <v>1.2500000000000001E-2</v>
      </c>
      <c r="E8" s="55"/>
      <c r="F8" s="59"/>
      <c r="G8" s="55">
        <v>0.2535</v>
      </c>
      <c r="H8" s="55">
        <v>0.2344</v>
      </c>
      <c r="I8" s="55">
        <v>0.26329999999999998</v>
      </c>
      <c r="J8" s="55">
        <v>0.29389999999999999</v>
      </c>
      <c r="K8" s="59"/>
      <c r="L8" s="55">
        <v>0.2535</v>
      </c>
      <c r="M8" s="55">
        <v>0.24199999999999999</v>
      </c>
      <c r="N8" s="55">
        <v>0.24110000000000001</v>
      </c>
      <c r="O8" s="55">
        <v>0.2354</v>
      </c>
      <c r="P8" s="59"/>
      <c r="Q8" s="55">
        <v>8.1299999999999997E-2</v>
      </c>
      <c r="R8" s="55">
        <v>8.7499999999999994E-2</v>
      </c>
      <c r="S8" s="55">
        <v>0.3054</v>
      </c>
      <c r="T8" s="55">
        <v>0.26179999999999998</v>
      </c>
      <c r="U8" s="59"/>
      <c r="V8" s="55">
        <v>7.4800000000000005E-2</v>
      </c>
      <c r="W8" s="55">
        <v>7.51E-2</v>
      </c>
      <c r="X8" s="55">
        <v>8.5699999999999998E-2</v>
      </c>
      <c r="Y8" s="55">
        <v>8.9499999999999996E-2</v>
      </c>
    </row>
    <row r="9" spans="1:25" ht="12.6" customHeight="1" x14ac:dyDescent="0.2">
      <c r="A9" s="18" t="s">
        <v>37</v>
      </c>
      <c r="B9" s="55">
        <v>8.0100000000000005E-2</v>
      </c>
      <c r="C9" s="55">
        <v>6.6500000000000004E-2</v>
      </c>
      <c r="D9" s="55">
        <v>1.38E-2</v>
      </c>
      <c r="E9" s="55"/>
      <c r="F9" s="59"/>
      <c r="G9" s="55">
        <v>0.1295</v>
      </c>
      <c r="H9" s="55">
        <v>0.15340000000000001</v>
      </c>
      <c r="I9" s="55">
        <v>0.1152</v>
      </c>
      <c r="J9" s="55">
        <v>9.6299999999999997E-2</v>
      </c>
      <c r="K9" s="59"/>
      <c r="L9" s="55">
        <v>0.1295</v>
      </c>
      <c r="M9" s="55">
        <v>0.1699</v>
      </c>
      <c r="N9" s="55">
        <v>0.16500000000000001</v>
      </c>
      <c r="O9" s="55">
        <v>0.16209999999999999</v>
      </c>
      <c r="P9" s="59"/>
      <c r="Q9" s="55">
        <v>7.4499999999999997E-2</v>
      </c>
      <c r="R9" s="55">
        <v>7.85E-2</v>
      </c>
      <c r="S9" s="55">
        <v>9.0700000000000003E-2</v>
      </c>
      <c r="T9" s="55">
        <v>0.1179</v>
      </c>
      <c r="U9" s="59"/>
      <c r="V9" s="55">
        <v>5.7500000000000002E-2</v>
      </c>
      <c r="W9" s="55">
        <v>5.28E-2</v>
      </c>
      <c r="X9" s="55">
        <v>6.6600000000000006E-2</v>
      </c>
      <c r="Y9" s="55">
        <v>6.9099999999999995E-2</v>
      </c>
    </row>
    <row r="10" spans="1:25" ht="12.6" customHeight="1" x14ac:dyDescent="0.2">
      <c r="A10" s="18" t="s">
        <v>38</v>
      </c>
      <c r="B10" s="55">
        <v>2.9499999999999998E-2</v>
      </c>
      <c r="C10" s="55">
        <v>2.1299999999999999E-2</v>
      </c>
      <c r="D10" s="55">
        <v>4.6300000000000001E-2</v>
      </c>
      <c r="E10" s="55"/>
      <c r="F10" s="59"/>
      <c r="G10" s="55">
        <v>3.9100000000000003E-2</v>
      </c>
      <c r="H10" s="55">
        <v>3.4299999999999997E-2</v>
      </c>
      <c r="I10" s="55">
        <v>3.5799999999999998E-2</v>
      </c>
      <c r="J10" s="55">
        <v>2.9899999999999999E-2</v>
      </c>
      <c r="K10" s="59"/>
      <c r="L10" s="55">
        <v>3.9100000000000003E-2</v>
      </c>
      <c r="M10" s="55">
        <v>3.7900000000000003E-2</v>
      </c>
      <c r="N10" s="55">
        <v>3.78E-2</v>
      </c>
      <c r="O10" s="55">
        <v>3.6400000000000002E-2</v>
      </c>
      <c r="P10" s="59"/>
      <c r="Q10" s="55">
        <v>2.3300000000000001E-2</v>
      </c>
      <c r="R10" s="55">
        <v>2.63E-2</v>
      </c>
      <c r="S10" s="55">
        <v>2.8199999999999999E-2</v>
      </c>
      <c r="T10" s="55">
        <v>3.8199999999999998E-2</v>
      </c>
      <c r="U10" s="59"/>
      <c r="V10" s="55">
        <v>1.4200000000000001E-2</v>
      </c>
      <c r="W10" s="55">
        <v>2.3400000000000001E-2</v>
      </c>
      <c r="X10" s="55">
        <v>2.3400000000000001E-2</v>
      </c>
      <c r="Y10" s="55">
        <v>2.1999999999999999E-2</v>
      </c>
    </row>
    <row r="11" spans="1:25" ht="12.6" customHeight="1" x14ac:dyDescent="0.2">
      <c r="A11" s="18" t="s">
        <v>39</v>
      </c>
      <c r="B11" s="55">
        <v>1.6199999999999999E-2</v>
      </c>
      <c r="C11" s="55">
        <v>2.0400000000000001E-2</v>
      </c>
      <c r="D11" s="55">
        <v>9.06E-2</v>
      </c>
      <c r="E11" s="55"/>
      <c r="F11" s="59"/>
      <c r="G11" s="55">
        <v>1.37E-2</v>
      </c>
      <c r="H11" s="55">
        <v>1.89E-2</v>
      </c>
      <c r="I11" s="55">
        <v>1.6199999999999999E-2</v>
      </c>
      <c r="J11" s="55">
        <v>1.67E-2</v>
      </c>
      <c r="K11" s="59"/>
      <c r="L11" s="55">
        <v>1.37E-2</v>
      </c>
      <c r="M11" s="55">
        <v>1.23E-2</v>
      </c>
      <c r="N11" s="55">
        <v>1.2200000000000001E-2</v>
      </c>
      <c r="O11" s="55">
        <v>1.7999999999999999E-2</v>
      </c>
      <c r="P11" s="59"/>
      <c r="Q11" s="55">
        <v>1.4999999999999999E-2</v>
      </c>
      <c r="R11" s="55">
        <v>1.0200000000000001E-2</v>
      </c>
      <c r="S11" s="55">
        <v>1.0699999999999999E-2</v>
      </c>
      <c r="T11" s="55">
        <v>1.46E-2</v>
      </c>
      <c r="U11" s="59"/>
      <c r="V11" s="55">
        <v>1.04E-2</v>
      </c>
      <c r="W11" s="55">
        <v>0.01</v>
      </c>
      <c r="X11" s="55">
        <v>1.0699999999999999E-2</v>
      </c>
      <c r="Y11" s="55">
        <v>1.12E-2</v>
      </c>
    </row>
    <row r="12" spans="1:25" ht="12.6" customHeight="1" x14ac:dyDescent="0.2">
      <c r="A12" s="18" t="s">
        <v>40</v>
      </c>
      <c r="B12" s="55">
        <v>9.7000000000000003E-3</v>
      </c>
      <c r="C12" s="55">
        <v>1.0200000000000001E-2</v>
      </c>
      <c r="D12" s="55">
        <v>0.29530000000000001</v>
      </c>
      <c r="E12" s="55"/>
      <c r="F12" s="59"/>
      <c r="G12" s="55">
        <v>1.72E-2</v>
      </c>
      <c r="H12" s="55">
        <v>1.32E-2</v>
      </c>
      <c r="I12" s="55">
        <v>1.2200000000000001E-2</v>
      </c>
      <c r="J12" s="55">
        <v>1.06E-2</v>
      </c>
      <c r="K12" s="59"/>
      <c r="L12" s="55">
        <v>1.72E-2</v>
      </c>
      <c r="M12" s="55">
        <v>1.5699999999999999E-2</v>
      </c>
      <c r="N12" s="55">
        <v>1.6199999999999999E-2</v>
      </c>
      <c r="O12" s="55">
        <v>1.3100000000000001E-2</v>
      </c>
      <c r="P12" s="59"/>
      <c r="Q12" s="55">
        <v>1.3100000000000001E-2</v>
      </c>
      <c r="R12" s="55">
        <v>1.78E-2</v>
      </c>
      <c r="S12" s="55">
        <v>1.6199999999999999E-2</v>
      </c>
      <c r="T12" s="55">
        <v>1.72E-2</v>
      </c>
      <c r="U12" s="59"/>
      <c r="V12" s="55">
        <v>1.37E-2</v>
      </c>
      <c r="W12" s="55">
        <v>1.6899999999999998E-2</v>
      </c>
      <c r="X12" s="55">
        <v>1.29E-2</v>
      </c>
      <c r="Y12" s="55">
        <v>1.2800000000000001E-2</v>
      </c>
    </row>
    <row r="13" spans="1:25" ht="12.6" customHeight="1" x14ac:dyDescent="0.2">
      <c r="A13" s="18" t="s">
        <v>41</v>
      </c>
      <c r="B13" s="55">
        <v>7.4999999999999997E-3</v>
      </c>
      <c r="C13" s="55">
        <v>7.1000000000000004E-3</v>
      </c>
      <c r="D13" s="55">
        <v>5.5E-2</v>
      </c>
      <c r="E13" s="55"/>
      <c r="F13" s="59"/>
      <c r="G13" s="55">
        <v>9.2999999999999992E-3</v>
      </c>
      <c r="H13" s="55">
        <v>7.1000000000000004E-3</v>
      </c>
      <c r="I13" s="55">
        <v>7.0000000000000001E-3</v>
      </c>
      <c r="J13" s="55">
        <v>7.4999999999999997E-3</v>
      </c>
      <c r="K13" s="59"/>
      <c r="L13" s="55">
        <v>9.2999999999999992E-3</v>
      </c>
      <c r="M13" s="55">
        <v>8.6E-3</v>
      </c>
      <c r="N13" s="55">
        <v>8.2000000000000007E-3</v>
      </c>
      <c r="O13" s="55">
        <v>8.6999999999999994E-3</v>
      </c>
      <c r="P13" s="59"/>
      <c r="Q13" s="55">
        <v>0.01</v>
      </c>
      <c r="R13" s="55">
        <v>9.7999999999999997E-3</v>
      </c>
      <c r="S13" s="55">
        <v>9.1000000000000004E-3</v>
      </c>
      <c r="T13" s="55">
        <v>1.01E-2</v>
      </c>
      <c r="U13" s="59"/>
      <c r="V13" s="55">
        <v>8.3999999999999995E-3</v>
      </c>
      <c r="W13" s="55">
        <v>7.6E-3</v>
      </c>
      <c r="X13" s="55">
        <v>1.11E-2</v>
      </c>
      <c r="Y13" s="55">
        <v>1.14E-2</v>
      </c>
    </row>
    <row r="14" spans="1:25" ht="12.6" customHeight="1" x14ac:dyDescent="0.2">
      <c r="A14" s="18" t="s">
        <v>42</v>
      </c>
      <c r="B14" s="55">
        <v>3.3E-3</v>
      </c>
      <c r="C14" s="55">
        <v>3.3999999999999998E-3</v>
      </c>
      <c r="D14" s="55">
        <v>0.4627</v>
      </c>
      <c r="E14" s="55"/>
      <c r="F14" s="59"/>
      <c r="G14" s="55">
        <v>6.1999999999999998E-3</v>
      </c>
      <c r="H14" s="55">
        <v>3.3999999999999998E-3</v>
      </c>
      <c r="I14" s="55">
        <v>3.5000000000000001E-3</v>
      </c>
      <c r="J14" s="55">
        <v>3.2000000000000002E-3</v>
      </c>
      <c r="K14" s="59"/>
      <c r="L14" s="55">
        <v>6.1999999999999998E-3</v>
      </c>
      <c r="M14" s="55">
        <v>5.4000000000000003E-3</v>
      </c>
      <c r="N14" s="55">
        <v>5.1999999999999998E-3</v>
      </c>
      <c r="O14" s="55">
        <v>3.0000000000000001E-3</v>
      </c>
      <c r="P14" s="59"/>
      <c r="Q14" s="55">
        <v>5.7999999999999996E-3</v>
      </c>
      <c r="R14" s="55">
        <v>5.8999999999999999E-3</v>
      </c>
      <c r="S14" s="55">
        <v>5.4000000000000003E-3</v>
      </c>
      <c r="T14" s="55">
        <v>5.8999999999999999E-3</v>
      </c>
      <c r="U14" s="59"/>
      <c r="V14" s="55">
        <v>4.3E-3</v>
      </c>
      <c r="W14" s="55">
        <v>4.4000000000000003E-3</v>
      </c>
      <c r="X14" s="55">
        <v>4.5999999999999999E-3</v>
      </c>
      <c r="Y14" s="55">
        <v>3.8E-3</v>
      </c>
    </row>
    <row r="15" spans="1:25" ht="12.6" customHeight="1" x14ac:dyDescent="0.2">
      <c r="A15" s="33" t="s">
        <v>30</v>
      </c>
      <c r="B15" s="56">
        <v>0.99999999999999989</v>
      </c>
      <c r="C15" s="56">
        <v>0.99999999999999989</v>
      </c>
      <c r="D15" s="56">
        <v>0.99999999999999989</v>
      </c>
      <c r="E15" s="56"/>
      <c r="F15" s="59"/>
      <c r="G15" s="56">
        <v>0.99999999999999989</v>
      </c>
      <c r="H15" s="56">
        <v>0.99999999999999989</v>
      </c>
      <c r="I15" s="56">
        <v>1.0001</v>
      </c>
      <c r="J15" s="56">
        <v>0.99990000000000001</v>
      </c>
      <c r="K15" s="59"/>
      <c r="L15" s="56">
        <v>1</v>
      </c>
      <c r="M15" s="56">
        <v>1</v>
      </c>
      <c r="N15" s="56">
        <v>1</v>
      </c>
      <c r="O15" s="56">
        <v>1</v>
      </c>
      <c r="P15" s="59"/>
      <c r="Q15" s="56">
        <v>1</v>
      </c>
      <c r="R15" s="56">
        <v>1</v>
      </c>
      <c r="S15" s="56">
        <v>1</v>
      </c>
      <c r="T15" s="56">
        <v>1</v>
      </c>
      <c r="U15" s="59"/>
      <c r="V15" s="56">
        <v>1</v>
      </c>
      <c r="W15" s="56">
        <v>1</v>
      </c>
      <c r="X15" s="56">
        <v>1</v>
      </c>
      <c r="Y15" s="56">
        <v>1</v>
      </c>
    </row>
    <row r="16" spans="1:25" ht="12.6" customHeight="1" x14ac:dyDescent="0.2">
      <c r="F16" s="140"/>
      <c r="L16" s="140"/>
      <c r="Q16" s="140"/>
      <c r="V16" s="176"/>
    </row>
    <row r="17" spans="1:25" ht="12.6" customHeight="1" x14ac:dyDescent="0.2">
      <c r="A17" s="110" t="s">
        <v>693</v>
      </c>
      <c r="V17" s="176"/>
    </row>
    <row r="18" spans="1:25" ht="12.6" customHeight="1" x14ac:dyDescent="0.2">
      <c r="A18" s="178" t="s">
        <v>682</v>
      </c>
      <c r="F18" s="138"/>
      <c r="V18" s="176"/>
    </row>
    <row r="19" spans="1:25" ht="12.6" customHeight="1" x14ac:dyDescent="0.2">
      <c r="A19" s="57"/>
      <c r="B19" s="84" t="s">
        <v>721</v>
      </c>
      <c r="C19" s="84" t="s">
        <v>722</v>
      </c>
      <c r="D19" s="84" t="s">
        <v>723</v>
      </c>
      <c r="E19" s="84" t="s">
        <v>724</v>
      </c>
      <c r="F19" s="53"/>
      <c r="G19" s="84" t="s">
        <v>479</v>
      </c>
      <c r="H19" s="84" t="s">
        <v>480</v>
      </c>
      <c r="I19" s="84" t="s">
        <v>481</v>
      </c>
      <c r="J19" s="84" t="s">
        <v>482</v>
      </c>
      <c r="K19" s="53"/>
      <c r="L19" s="69" t="s">
        <v>344</v>
      </c>
      <c r="M19" s="69" t="s">
        <v>345</v>
      </c>
      <c r="N19" s="69" t="s">
        <v>346</v>
      </c>
      <c r="O19" s="69" t="s">
        <v>347</v>
      </c>
      <c r="P19" s="53"/>
      <c r="Q19" s="69" t="s">
        <v>279</v>
      </c>
      <c r="R19" s="69" t="s">
        <v>280</v>
      </c>
      <c r="S19" s="69" t="s">
        <v>281</v>
      </c>
      <c r="T19" s="69" t="s">
        <v>282</v>
      </c>
      <c r="U19" s="53"/>
      <c r="V19" s="54" t="s">
        <v>248</v>
      </c>
      <c r="W19" s="54" t="s">
        <v>249</v>
      </c>
      <c r="X19" s="54" t="s">
        <v>250</v>
      </c>
      <c r="Y19" s="54" t="s">
        <v>251</v>
      </c>
    </row>
    <row r="20" spans="1:25" ht="12.6" customHeight="1" x14ac:dyDescent="0.2">
      <c r="A20" s="18" t="s">
        <v>34</v>
      </c>
      <c r="B20" s="55">
        <v>0.88439202265159889</v>
      </c>
      <c r="C20" s="55">
        <v>0.87802291986499004</v>
      </c>
      <c r="D20" s="55">
        <v>0.8798600493495492</v>
      </c>
      <c r="E20" s="55"/>
      <c r="F20" s="53"/>
      <c r="G20" s="55">
        <v>0.88036164813986428</v>
      </c>
      <c r="H20" s="55">
        <v>0.87580376890501277</v>
      </c>
      <c r="I20" s="55">
        <v>0.87972219569819754</v>
      </c>
      <c r="J20" s="55">
        <v>0.88170876701553358</v>
      </c>
      <c r="K20" s="53"/>
      <c r="L20" s="55">
        <v>0.87965602790550501</v>
      </c>
      <c r="M20" s="55">
        <v>0.8807022444149315</v>
      </c>
      <c r="N20" s="55">
        <v>0.87918703231980189</v>
      </c>
      <c r="O20" s="55">
        <v>0.87951424335228323</v>
      </c>
      <c r="P20" s="53"/>
      <c r="Q20" s="55" t="s">
        <v>655</v>
      </c>
      <c r="R20" s="55" t="s">
        <v>655</v>
      </c>
      <c r="S20" s="55" t="s">
        <v>655</v>
      </c>
      <c r="T20" s="55" t="s">
        <v>655</v>
      </c>
      <c r="U20" s="53"/>
      <c r="V20" s="55" t="s">
        <v>655</v>
      </c>
      <c r="W20" s="55" t="s">
        <v>655</v>
      </c>
      <c r="X20" s="55" t="s">
        <v>655</v>
      </c>
      <c r="Y20" s="55" t="s">
        <v>655</v>
      </c>
    </row>
    <row r="21" spans="1:25" ht="12.6" customHeight="1" x14ac:dyDescent="0.2">
      <c r="A21" s="18" t="s">
        <v>35</v>
      </c>
      <c r="B21" s="55">
        <v>4.9232827928066492E-2</v>
      </c>
      <c r="C21" s="55">
        <v>5.3394822736455558E-2</v>
      </c>
      <c r="D21" s="55">
        <v>5.1995990276784303E-2</v>
      </c>
      <c r="E21" s="55"/>
      <c r="F21" s="53"/>
      <c r="G21" s="55">
        <v>6.7050874606577909E-2</v>
      </c>
      <c r="H21" s="55">
        <v>6.9219954031235223E-2</v>
      </c>
      <c r="I21" s="55">
        <v>6.5234527539731621E-2</v>
      </c>
      <c r="J21" s="55">
        <v>5.4467948931099873E-2</v>
      </c>
      <c r="K21" s="53"/>
      <c r="L21" s="55">
        <v>7.7399980977210611E-2</v>
      </c>
      <c r="M21" s="55">
        <v>7.5065673539286198E-2</v>
      </c>
      <c r="N21" s="55">
        <v>7.1856561386964127E-2</v>
      </c>
      <c r="O21" s="55">
        <v>6.9368924059566933E-2</v>
      </c>
      <c r="P21" s="53"/>
      <c r="Q21" s="55" t="s">
        <v>655</v>
      </c>
      <c r="R21" s="55" t="s">
        <v>655</v>
      </c>
      <c r="S21" s="55" t="s">
        <v>655</v>
      </c>
      <c r="T21" s="55" t="s">
        <v>655</v>
      </c>
      <c r="U21" s="53"/>
      <c r="V21" s="55" t="s">
        <v>655</v>
      </c>
      <c r="W21" s="55" t="s">
        <v>655</v>
      </c>
      <c r="X21" s="55" t="s">
        <v>655</v>
      </c>
      <c r="Y21" s="55" t="s">
        <v>655</v>
      </c>
    </row>
    <row r="22" spans="1:25" ht="12.6" customHeight="1" x14ac:dyDescent="0.2">
      <c r="A22" s="18" t="s">
        <v>36</v>
      </c>
      <c r="B22" s="55">
        <v>2.6261430018671098E-2</v>
      </c>
      <c r="C22" s="55">
        <v>2.6554640449441093E-2</v>
      </c>
      <c r="D22" s="55">
        <v>2.5074713726202E-2</v>
      </c>
      <c r="E22" s="55"/>
      <c r="F22" s="53"/>
      <c r="G22" s="55">
        <v>1.8157768616360582E-2</v>
      </c>
      <c r="H22" s="55">
        <v>1.8225124421606145E-2</v>
      </c>
      <c r="I22" s="55">
        <v>1.7872281738839681E-2</v>
      </c>
      <c r="J22" s="55">
        <v>2.3784329663050236E-2</v>
      </c>
      <c r="K22" s="53"/>
      <c r="L22" s="55">
        <v>1.178269783740148E-2</v>
      </c>
      <c r="M22" s="55">
        <v>1.1868262069639072E-2</v>
      </c>
      <c r="N22" s="55">
        <v>1.6770455498205671E-2</v>
      </c>
      <c r="O22" s="55">
        <v>1.6270703702073248E-2</v>
      </c>
      <c r="P22" s="53"/>
      <c r="Q22" s="55" t="s">
        <v>655</v>
      </c>
      <c r="R22" s="55" t="s">
        <v>655</v>
      </c>
      <c r="S22" s="55" t="s">
        <v>655</v>
      </c>
      <c r="T22" s="55" t="s">
        <v>655</v>
      </c>
      <c r="U22" s="53"/>
      <c r="V22" s="55" t="s">
        <v>655</v>
      </c>
      <c r="W22" s="55" t="s">
        <v>655</v>
      </c>
      <c r="X22" s="55" t="s">
        <v>655</v>
      </c>
      <c r="Y22" s="55" t="s">
        <v>655</v>
      </c>
    </row>
    <row r="23" spans="1:25" ht="12.6" customHeight="1" x14ac:dyDescent="0.2">
      <c r="A23" s="18" t="s">
        <v>37</v>
      </c>
      <c r="B23" s="55">
        <v>7.9067619949069832E-3</v>
      </c>
      <c r="C23" s="55">
        <v>7.5991790286076876E-3</v>
      </c>
      <c r="D23" s="55">
        <v>7.4050857858859558E-3</v>
      </c>
      <c r="E23" s="55"/>
      <c r="F23" s="53"/>
      <c r="G23" s="55">
        <v>8.6935381446968021E-3</v>
      </c>
      <c r="H23" s="55">
        <v>8.7381527556060056E-3</v>
      </c>
      <c r="I23" s="55">
        <v>8.4484750832619568E-3</v>
      </c>
      <c r="J23" s="55">
        <v>8.2491247103726583E-3</v>
      </c>
      <c r="K23" s="53"/>
      <c r="L23" s="55">
        <v>8.1062644513240148E-3</v>
      </c>
      <c r="M23" s="55">
        <v>8.8007832201615864E-3</v>
      </c>
      <c r="N23" s="55">
        <v>8.6177238793635133E-3</v>
      </c>
      <c r="O23" s="55">
        <v>8.8146857713089326E-3</v>
      </c>
      <c r="P23" s="53"/>
      <c r="Q23" s="55" t="s">
        <v>655</v>
      </c>
      <c r="R23" s="55" t="s">
        <v>655</v>
      </c>
      <c r="S23" s="55" t="s">
        <v>655</v>
      </c>
      <c r="T23" s="55" t="s">
        <v>655</v>
      </c>
      <c r="U23" s="53"/>
      <c r="V23" s="55" t="s">
        <v>655</v>
      </c>
      <c r="W23" s="55" t="s">
        <v>655</v>
      </c>
      <c r="X23" s="55" t="s">
        <v>655</v>
      </c>
      <c r="Y23" s="55" t="s">
        <v>655</v>
      </c>
    </row>
    <row r="24" spans="1:25" ht="12.6" customHeight="1" x14ac:dyDescent="0.2">
      <c r="A24" s="18" t="s">
        <v>38</v>
      </c>
      <c r="B24" s="55">
        <v>3.2519942695726375E-3</v>
      </c>
      <c r="C24" s="55">
        <v>3.1987810035791942E-3</v>
      </c>
      <c r="D24" s="55">
        <v>3.1787538240453431E-3</v>
      </c>
      <c r="E24" s="55"/>
      <c r="F24" s="53"/>
      <c r="G24" s="55">
        <v>3.7939050203985802E-3</v>
      </c>
      <c r="H24" s="55">
        <v>3.6717697308638153E-3</v>
      </c>
      <c r="I24" s="55">
        <v>3.666063601329159E-3</v>
      </c>
      <c r="J24" s="55">
        <v>3.5389125384955272E-3</v>
      </c>
      <c r="K24" s="53"/>
      <c r="L24" s="55">
        <v>3.9154367961579352E-3</v>
      </c>
      <c r="M24" s="55">
        <v>3.886042884540333E-3</v>
      </c>
      <c r="N24" s="55">
        <v>3.7140142812429624E-3</v>
      </c>
      <c r="O24" s="55">
        <v>3.8964880897716775E-3</v>
      </c>
      <c r="P24" s="53"/>
      <c r="Q24" s="55" t="s">
        <v>655</v>
      </c>
      <c r="R24" s="55" t="s">
        <v>655</v>
      </c>
      <c r="S24" s="55" t="s">
        <v>655</v>
      </c>
      <c r="T24" s="55" t="s">
        <v>655</v>
      </c>
      <c r="U24" s="53"/>
      <c r="V24" s="55" t="s">
        <v>655</v>
      </c>
      <c r="W24" s="55" t="s">
        <v>655</v>
      </c>
      <c r="X24" s="55" t="s">
        <v>655</v>
      </c>
      <c r="Y24" s="55" t="s">
        <v>655</v>
      </c>
    </row>
    <row r="25" spans="1:25" ht="12.6" customHeight="1" x14ac:dyDescent="0.2">
      <c r="A25" s="18" t="s">
        <v>39</v>
      </c>
      <c r="B25" s="55">
        <v>7.0284915953166638E-4</v>
      </c>
      <c r="C25" s="55">
        <v>8.4300833280521851E-4</v>
      </c>
      <c r="D25" s="55">
        <v>9.413715108806687E-4</v>
      </c>
      <c r="E25" s="55"/>
      <c r="F25" s="53"/>
      <c r="G25" s="55">
        <v>4.7016531618072156E-4</v>
      </c>
      <c r="H25" s="55">
        <v>5.7117281050859101E-4</v>
      </c>
      <c r="I25" s="55">
        <v>5.1714493796039575E-4</v>
      </c>
      <c r="J25" s="55">
        <v>7.227031559770969E-4</v>
      </c>
      <c r="K25" s="53"/>
      <c r="L25" s="55">
        <v>8.2352183518605738E-4</v>
      </c>
      <c r="M25" s="55">
        <v>8.0795788554650775E-4</v>
      </c>
      <c r="N25" s="55">
        <v>5.5935571647489589E-4</v>
      </c>
      <c r="O25" s="55">
        <v>5.1542596840135251E-4</v>
      </c>
      <c r="P25" s="53"/>
      <c r="Q25" s="55" t="s">
        <v>655</v>
      </c>
      <c r="R25" s="55" t="s">
        <v>655</v>
      </c>
      <c r="S25" s="55" t="s">
        <v>655</v>
      </c>
      <c r="T25" s="55" t="s">
        <v>655</v>
      </c>
      <c r="U25" s="53"/>
      <c r="V25" s="55" t="s">
        <v>655</v>
      </c>
      <c r="W25" s="55" t="s">
        <v>655</v>
      </c>
      <c r="X25" s="55" t="s">
        <v>655</v>
      </c>
      <c r="Y25" s="55" t="s">
        <v>655</v>
      </c>
    </row>
    <row r="26" spans="1:25" ht="12.6" customHeight="1" x14ac:dyDescent="0.2">
      <c r="A26" s="18" t="s">
        <v>40</v>
      </c>
      <c r="B26" s="55">
        <v>0</v>
      </c>
      <c r="C26" s="55">
        <v>0</v>
      </c>
      <c r="D26" s="55">
        <v>0</v>
      </c>
      <c r="E26" s="55"/>
      <c r="F26" s="53"/>
      <c r="G26" s="55">
        <v>9.4060889546353655E-5</v>
      </c>
      <c r="H26" s="55">
        <v>9.3478635044165909E-5</v>
      </c>
      <c r="I26" s="55">
        <v>9.3097229487952763E-5</v>
      </c>
      <c r="J26" s="55">
        <v>0</v>
      </c>
      <c r="K26" s="53"/>
      <c r="L26" s="55">
        <v>2.6305200538839172E-4</v>
      </c>
      <c r="M26" s="55">
        <v>2.609320306058673E-4</v>
      </c>
      <c r="N26" s="55">
        <v>9.3125259696679323E-5</v>
      </c>
      <c r="O26" s="55">
        <v>9.3626906425815605E-5</v>
      </c>
      <c r="P26" s="53"/>
      <c r="Q26" s="55" t="s">
        <v>655</v>
      </c>
      <c r="R26" s="55" t="s">
        <v>655</v>
      </c>
      <c r="S26" s="55" t="s">
        <v>655</v>
      </c>
      <c r="T26" s="55" t="s">
        <v>655</v>
      </c>
      <c r="U26" s="53"/>
      <c r="V26" s="55" t="s">
        <v>655</v>
      </c>
      <c r="W26" s="55" t="s">
        <v>655</v>
      </c>
      <c r="X26" s="55" t="s">
        <v>655</v>
      </c>
      <c r="Y26" s="55" t="s">
        <v>655</v>
      </c>
    </row>
    <row r="27" spans="1:25" ht="12.6" customHeight="1" x14ac:dyDescent="0.2">
      <c r="A27" s="18" t="s">
        <v>41</v>
      </c>
      <c r="B27" s="55">
        <v>0</v>
      </c>
      <c r="C27" s="55">
        <v>0</v>
      </c>
      <c r="D27" s="55">
        <v>0</v>
      </c>
      <c r="E27" s="55"/>
      <c r="F27" s="53"/>
      <c r="G27" s="55">
        <v>0</v>
      </c>
      <c r="H27" s="55">
        <v>0</v>
      </c>
      <c r="I27" s="55">
        <v>0</v>
      </c>
      <c r="J27" s="55">
        <v>0</v>
      </c>
      <c r="K27" s="53"/>
      <c r="L27" s="55">
        <v>0</v>
      </c>
      <c r="M27" s="55">
        <v>0</v>
      </c>
      <c r="N27" s="55">
        <v>0</v>
      </c>
      <c r="O27" s="55">
        <v>0</v>
      </c>
      <c r="P27" s="53"/>
      <c r="Q27" s="55" t="s">
        <v>655</v>
      </c>
      <c r="R27" s="55" t="s">
        <v>655</v>
      </c>
      <c r="S27" s="55" t="s">
        <v>655</v>
      </c>
      <c r="T27" s="55" t="s">
        <v>655</v>
      </c>
      <c r="U27" s="53"/>
      <c r="V27" s="55" t="s">
        <v>655</v>
      </c>
      <c r="W27" s="55" t="s">
        <v>655</v>
      </c>
      <c r="X27" s="55" t="s">
        <v>655</v>
      </c>
      <c r="Y27" s="55" t="s">
        <v>655</v>
      </c>
    </row>
    <row r="28" spans="1:25" ht="12.6" customHeight="1" x14ac:dyDescent="0.2">
      <c r="A28" s="18" t="s">
        <v>42</v>
      </c>
      <c r="B28" s="55">
        <v>2.2420800448807567E-4</v>
      </c>
      <c r="C28" s="55">
        <v>2.2848310882835613E-4</v>
      </c>
      <c r="D28" s="55">
        <v>2.3070267530329752E-4</v>
      </c>
      <c r="E28" s="55"/>
      <c r="F28" s="53"/>
      <c r="G28" s="55">
        <v>2.4079256673368402E-4</v>
      </c>
      <c r="H28" s="55">
        <v>2.3930201570072853E-4</v>
      </c>
      <c r="I28" s="55">
        <v>2.383256309005211E-4</v>
      </c>
      <c r="J28" s="55">
        <v>2.3369744561100087E-4</v>
      </c>
      <c r="K28" s="53"/>
      <c r="L28" s="55">
        <v>2.4331564882886089E-4</v>
      </c>
      <c r="M28" s="55">
        <v>2.4135473119269316E-4</v>
      </c>
      <c r="N28" s="55">
        <v>2.3839738724832832E-4</v>
      </c>
      <c r="O28" s="55">
        <v>2.3968158521929007E-4</v>
      </c>
      <c r="P28" s="53"/>
      <c r="Q28" s="55" t="s">
        <v>655</v>
      </c>
      <c r="R28" s="55" t="s">
        <v>655</v>
      </c>
      <c r="S28" s="55" t="s">
        <v>655</v>
      </c>
      <c r="T28" s="55" t="s">
        <v>655</v>
      </c>
      <c r="U28" s="53"/>
      <c r="V28" s="55" t="s">
        <v>655</v>
      </c>
      <c r="W28" s="55" t="s">
        <v>655</v>
      </c>
      <c r="X28" s="55" t="s">
        <v>655</v>
      </c>
      <c r="Y28" s="55" t="s">
        <v>655</v>
      </c>
    </row>
    <row r="29" spans="1:25" ht="12.6" customHeight="1" x14ac:dyDescent="0.2">
      <c r="A29" s="18" t="s">
        <v>688</v>
      </c>
      <c r="B29" s="55">
        <v>0</v>
      </c>
      <c r="C29" s="55">
        <v>0</v>
      </c>
      <c r="D29" s="55">
        <v>0</v>
      </c>
      <c r="E29" s="55"/>
      <c r="F29" s="53"/>
      <c r="G29" s="55">
        <v>4.7088578821104118E-5</v>
      </c>
      <c r="H29" s="55">
        <v>4.6797091709378487E-5</v>
      </c>
      <c r="I29" s="55">
        <v>4.6606153204722957E-5</v>
      </c>
      <c r="J29" s="55">
        <v>0</v>
      </c>
      <c r="K29" s="53"/>
      <c r="L29" s="55">
        <v>4.7581984002813148E-5</v>
      </c>
      <c r="M29" s="55">
        <v>4.7198513798738836E-5</v>
      </c>
      <c r="N29" s="55">
        <v>4.6620185633071846E-5</v>
      </c>
      <c r="O29" s="55">
        <v>4.6871319038881731E-5</v>
      </c>
      <c r="P29" s="53"/>
      <c r="Q29" s="55" t="s">
        <v>655</v>
      </c>
      <c r="R29" s="55" t="s">
        <v>655</v>
      </c>
      <c r="S29" s="55" t="s">
        <v>655</v>
      </c>
      <c r="T29" s="55" t="s">
        <v>655</v>
      </c>
      <c r="U29" s="53"/>
      <c r="V29" s="55" t="s">
        <v>655</v>
      </c>
      <c r="W29" s="55" t="s">
        <v>655</v>
      </c>
      <c r="X29" s="55" t="s">
        <v>655</v>
      </c>
      <c r="Y29" s="55" t="s">
        <v>655</v>
      </c>
    </row>
    <row r="30" spans="1:25" ht="12.6" customHeight="1" x14ac:dyDescent="0.2">
      <c r="A30" s="18" t="s">
        <v>689</v>
      </c>
      <c r="B30" s="55">
        <v>2.8027905973164017E-2</v>
      </c>
      <c r="C30" s="55">
        <v>3.0158165475292945E-2</v>
      </c>
      <c r="D30" s="55">
        <v>3.131333285134924E-2</v>
      </c>
      <c r="E30" s="55"/>
      <c r="F30" s="53"/>
      <c r="G30" s="55">
        <v>2.1090158120819769E-2</v>
      </c>
      <c r="H30" s="55">
        <v>2.3390479602713385E-2</v>
      </c>
      <c r="I30" s="55">
        <v>2.4161282387086251E-2</v>
      </c>
      <c r="J30" s="55">
        <v>2.7294516539859839E-2</v>
      </c>
      <c r="K30" s="53"/>
      <c r="L30" s="55">
        <v>1.7762120558994798E-2</v>
      </c>
      <c r="M30" s="55">
        <v>1.8319550710297616E-2</v>
      </c>
      <c r="N30" s="55">
        <v>1.8916714085368932E-2</v>
      </c>
      <c r="O30" s="55">
        <v>2.1239349245910515E-2</v>
      </c>
      <c r="P30" s="53"/>
      <c r="Q30" s="55" t="s">
        <v>655</v>
      </c>
      <c r="R30" s="55" t="s">
        <v>655</v>
      </c>
      <c r="S30" s="55" t="s">
        <v>655</v>
      </c>
      <c r="T30" s="55" t="s">
        <v>655</v>
      </c>
      <c r="U30" s="53"/>
      <c r="V30" s="55" t="s">
        <v>655</v>
      </c>
      <c r="W30" s="55" t="s">
        <v>655</v>
      </c>
      <c r="X30" s="55" t="s">
        <v>655</v>
      </c>
      <c r="Y30" s="55" t="s">
        <v>655</v>
      </c>
    </row>
    <row r="31" spans="1:25" ht="12.6" customHeight="1" x14ac:dyDescent="0.2">
      <c r="A31" s="33" t="s">
        <v>30</v>
      </c>
      <c r="B31" s="56">
        <v>0.99999999999999989</v>
      </c>
      <c r="C31" s="56">
        <v>0.99999999999999989</v>
      </c>
      <c r="D31" s="56">
        <v>1</v>
      </c>
      <c r="E31" s="56"/>
      <c r="F31" s="53"/>
      <c r="G31" s="56">
        <v>0.99999999999999989</v>
      </c>
      <c r="H31" s="56">
        <v>0.99999999999999989</v>
      </c>
      <c r="I31" s="56">
        <v>0.99999999999999989</v>
      </c>
      <c r="J31" s="56">
        <v>0.99999999999999989</v>
      </c>
      <c r="K31" s="53"/>
      <c r="L31" s="56">
        <v>0.99999999999999989</v>
      </c>
      <c r="M31" s="56">
        <v>0.99999999999999989</v>
      </c>
      <c r="N31" s="56">
        <v>0.99999999999999989</v>
      </c>
      <c r="O31" s="56">
        <v>0.99999999999999989</v>
      </c>
      <c r="P31" s="53"/>
      <c r="Q31" s="56" t="s">
        <v>655</v>
      </c>
      <c r="R31" s="56" t="s">
        <v>655</v>
      </c>
      <c r="S31" s="56" t="s">
        <v>655</v>
      </c>
      <c r="T31" s="56" t="s">
        <v>655</v>
      </c>
      <c r="U31" s="53"/>
      <c r="V31" s="56" t="s">
        <v>655</v>
      </c>
      <c r="W31" s="56" t="s">
        <v>655</v>
      </c>
      <c r="X31" s="56" t="s">
        <v>655</v>
      </c>
      <c r="Y31" s="56" t="s">
        <v>655</v>
      </c>
    </row>
    <row r="32" spans="1:25" ht="12.6" customHeight="1" x14ac:dyDescent="0.2">
      <c r="F32" s="140"/>
      <c r="L32" s="140"/>
      <c r="Q32" s="140"/>
      <c r="V32" s="170"/>
    </row>
    <row r="33" spans="1:25" ht="12.6" customHeight="1" x14ac:dyDescent="0.2">
      <c r="A33" s="110" t="s">
        <v>694</v>
      </c>
      <c r="V33" s="170"/>
    </row>
    <row r="34" spans="1:25" ht="12.6" customHeight="1" x14ac:dyDescent="0.2">
      <c r="A34" s="139" t="s">
        <v>75</v>
      </c>
      <c r="F34" s="138"/>
      <c r="V34" s="170"/>
    </row>
    <row r="35" spans="1:25" ht="12.6" customHeight="1" x14ac:dyDescent="0.2">
      <c r="A35" s="57"/>
      <c r="B35" s="84" t="s">
        <v>721</v>
      </c>
      <c r="C35" s="84" t="s">
        <v>722</v>
      </c>
      <c r="D35" s="84" t="s">
        <v>723</v>
      </c>
      <c r="E35" s="84" t="s">
        <v>724</v>
      </c>
      <c r="F35" s="53"/>
      <c r="G35" s="84" t="s">
        <v>479</v>
      </c>
      <c r="H35" s="84" t="s">
        <v>480</v>
      </c>
      <c r="I35" s="84" t="s">
        <v>481</v>
      </c>
      <c r="J35" s="84" t="s">
        <v>482</v>
      </c>
      <c r="K35" s="53"/>
      <c r="L35" s="69" t="s">
        <v>344</v>
      </c>
      <c r="M35" s="69" t="s">
        <v>345</v>
      </c>
      <c r="N35" s="69" t="s">
        <v>346</v>
      </c>
      <c r="O35" s="69" t="s">
        <v>347</v>
      </c>
      <c r="P35" s="53"/>
      <c r="Q35" s="69" t="s">
        <v>279</v>
      </c>
      <c r="R35" s="69" t="s">
        <v>280</v>
      </c>
      <c r="S35" s="69" t="s">
        <v>281</v>
      </c>
      <c r="T35" s="69" t="s">
        <v>282</v>
      </c>
      <c r="U35" s="53"/>
      <c r="V35" s="54" t="s">
        <v>248</v>
      </c>
      <c r="W35" s="54" t="s">
        <v>249</v>
      </c>
      <c r="X35" s="54" t="s">
        <v>250</v>
      </c>
      <c r="Y35" s="54" t="s">
        <v>251</v>
      </c>
    </row>
    <row r="36" spans="1:25" ht="12.6" customHeight="1" x14ac:dyDescent="0.2">
      <c r="A36" s="18" t="s">
        <v>34</v>
      </c>
      <c r="B36" s="55">
        <v>0.28299999999999997</v>
      </c>
      <c r="C36" s="55">
        <v>0.28670000000000001</v>
      </c>
      <c r="D36" s="55">
        <v>8.4199999999999997E-2</v>
      </c>
      <c r="E36" s="55"/>
      <c r="F36" s="53"/>
      <c r="G36" s="55">
        <v>0.27410000000000001</v>
      </c>
      <c r="H36" s="55">
        <v>0.27450000000000002</v>
      </c>
      <c r="I36" s="55">
        <v>0.27510000000000001</v>
      </c>
      <c r="J36" s="55">
        <v>0.27939999999999998</v>
      </c>
      <c r="K36" s="53"/>
      <c r="L36" s="55">
        <v>0.27410000000000001</v>
      </c>
      <c r="M36" s="55">
        <v>0.26929999999999998</v>
      </c>
      <c r="N36" s="55">
        <v>0.26729999999999998</v>
      </c>
      <c r="O36" s="55">
        <v>0.27429999999999999</v>
      </c>
      <c r="P36" s="53"/>
      <c r="Q36" s="55">
        <v>0.28520000000000001</v>
      </c>
      <c r="R36" s="55">
        <v>0.28270000000000001</v>
      </c>
      <c r="S36" s="55">
        <v>0.27379999999999999</v>
      </c>
      <c r="T36" s="55">
        <v>0.27250000000000002</v>
      </c>
      <c r="U36" s="53"/>
      <c r="V36" s="55">
        <v>0.30149999999999999</v>
      </c>
      <c r="W36" s="55">
        <v>0.27600000000000002</v>
      </c>
      <c r="X36" s="55">
        <v>0.28739999999999999</v>
      </c>
      <c r="Y36" s="55">
        <v>0.2863</v>
      </c>
    </row>
    <row r="37" spans="1:25" ht="12.6" customHeight="1" x14ac:dyDescent="0.2">
      <c r="A37" s="18" t="s">
        <v>35</v>
      </c>
      <c r="B37" s="55">
        <v>4.6100000000000002E-2</v>
      </c>
      <c r="C37" s="55">
        <v>4.8800000000000003E-2</v>
      </c>
      <c r="D37" s="55">
        <v>0.27450000000000002</v>
      </c>
      <c r="E37" s="55"/>
      <c r="F37" s="53"/>
      <c r="G37" s="55">
        <v>6.0199999999999997E-2</v>
      </c>
      <c r="H37" s="55">
        <v>4.82E-2</v>
      </c>
      <c r="I37" s="55">
        <v>4.8899999999999999E-2</v>
      </c>
      <c r="J37" s="55">
        <v>4.9200000000000001E-2</v>
      </c>
      <c r="K37" s="53"/>
      <c r="L37" s="55">
        <v>6.0199999999999997E-2</v>
      </c>
      <c r="M37" s="55">
        <v>5.9299999999999999E-2</v>
      </c>
      <c r="N37" s="55">
        <v>5.21E-2</v>
      </c>
      <c r="O37" s="55">
        <v>4.9599999999999998E-2</v>
      </c>
      <c r="P37" s="53"/>
      <c r="Q37" s="55">
        <v>8.0199999999999994E-2</v>
      </c>
      <c r="R37" s="55">
        <v>7.5899999999999995E-2</v>
      </c>
      <c r="S37" s="55">
        <v>7.6300000000000007E-2</v>
      </c>
      <c r="T37" s="55">
        <v>7.2099999999999997E-2</v>
      </c>
      <c r="U37" s="53"/>
      <c r="V37" s="55">
        <v>9.3700000000000006E-2</v>
      </c>
      <c r="W37" s="55">
        <v>9.1800000000000007E-2</v>
      </c>
      <c r="X37" s="55">
        <v>7.8399999999999997E-2</v>
      </c>
      <c r="Y37" s="55">
        <v>8.0799999999999997E-2</v>
      </c>
    </row>
    <row r="38" spans="1:25" ht="12.6" customHeight="1" x14ac:dyDescent="0.2">
      <c r="A38" s="18" t="s">
        <v>36</v>
      </c>
      <c r="B38" s="55">
        <v>6.2E-2</v>
      </c>
      <c r="C38" s="55">
        <v>6.2100000000000002E-2</v>
      </c>
      <c r="D38" s="55">
        <v>8.4400000000000003E-2</v>
      </c>
      <c r="E38" s="55"/>
      <c r="F38" s="53"/>
      <c r="G38" s="55">
        <v>7.1999999999999995E-2</v>
      </c>
      <c r="H38" s="55">
        <v>6.5000000000000002E-2</v>
      </c>
      <c r="I38" s="55">
        <v>6.3299999999999995E-2</v>
      </c>
      <c r="J38" s="55">
        <v>6.2300000000000001E-2</v>
      </c>
      <c r="K38" s="53"/>
      <c r="L38" s="55">
        <v>7.1999999999999995E-2</v>
      </c>
      <c r="M38" s="55">
        <v>7.3099999999999998E-2</v>
      </c>
      <c r="N38" s="55">
        <v>6.6199999999999995E-2</v>
      </c>
      <c r="O38" s="55">
        <v>6.5500000000000003E-2</v>
      </c>
      <c r="P38" s="53"/>
      <c r="Q38" s="55">
        <v>0.06</v>
      </c>
      <c r="R38" s="55">
        <v>5.9299999999999999E-2</v>
      </c>
      <c r="S38" s="55">
        <v>6.1699999999999998E-2</v>
      </c>
      <c r="T38" s="55">
        <v>6.2899999999999998E-2</v>
      </c>
      <c r="U38" s="53"/>
      <c r="V38" s="55">
        <v>5.6899999999999999E-2</v>
      </c>
      <c r="W38" s="55">
        <v>6.3500000000000001E-2</v>
      </c>
      <c r="X38" s="55">
        <v>6.0699999999999997E-2</v>
      </c>
      <c r="Y38" s="55">
        <v>6.0100000000000001E-2</v>
      </c>
    </row>
    <row r="39" spans="1:25" ht="12.6" customHeight="1" x14ac:dyDescent="0.2">
      <c r="A39" s="18" t="s">
        <v>37</v>
      </c>
      <c r="B39" s="55">
        <v>7.6499999999999999E-2</v>
      </c>
      <c r="C39" s="55">
        <v>7.5499999999999998E-2</v>
      </c>
      <c r="D39" s="55">
        <v>5.6500000000000002E-2</v>
      </c>
      <c r="E39" s="55"/>
      <c r="F39" s="53"/>
      <c r="G39" s="55">
        <v>6.2399999999999997E-2</v>
      </c>
      <c r="H39" s="55">
        <v>7.6700000000000004E-2</v>
      </c>
      <c r="I39" s="55">
        <v>7.7299999999999994E-2</v>
      </c>
      <c r="J39" s="55">
        <v>7.7499999999999999E-2</v>
      </c>
      <c r="K39" s="53"/>
      <c r="L39" s="55">
        <v>6.2399999999999997E-2</v>
      </c>
      <c r="M39" s="55">
        <v>6.4199999999999993E-2</v>
      </c>
      <c r="N39" s="55">
        <v>7.7700000000000005E-2</v>
      </c>
      <c r="O39" s="55">
        <v>7.4899999999999994E-2</v>
      </c>
      <c r="P39" s="53"/>
      <c r="Q39" s="55">
        <v>6.0400000000000002E-2</v>
      </c>
      <c r="R39" s="55">
        <v>5.9499999999999997E-2</v>
      </c>
      <c r="S39" s="55">
        <v>6.0199999999999997E-2</v>
      </c>
      <c r="T39" s="55">
        <v>6.13E-2</v>
      </c>
      <c r="U39" s="53"/>
      <c r="V39" s="55">
        <v>5.7099999999999998E-2</v>
      </c>
      <c r="W39" s="55">
        <v>6.4799999999999996E-2</v>
      </c>
      <c r="X39" s="55">
        <v>6.1100000000000002E-2</v>
      </c>
      <c r="Y39" s="55">
        <v>6.13E-2</v>
      </c>
    </row>
    <row r="40" spans="1:25" ht="12.6" customHeight="1" x14ac:dyDescent="0.2">
      <c r="A40" s="18" t="s">
        <v>38</v>
      </c>
      <c r="B40" s="55">
        <v>6.6699999999999995E-2</v>
      </c>
      <c r="C40" s="55">
        <v>6.5500000000000003E-2</v>
      </c>
      <c r="D40" s="55">
        <v>6.9199999999999998E-2</v>
      </c>
      <c r="E40" s="55"/>
      <c r="F40" s="53"/>
      <c r="G40" s="55">
        <v>5.9299999999999999E-2</v>
      </c>
      <c r="H40" s="55">
        <v>6.2799999999999995E-2</v>
      </c>
      <c r="I40" s="55">
        <v>6.4500000000000002E-2</v>
      </c>
      <c r="J40" s="55">
        <v>6.4399999999999999E-2</v>
      </c>
      <c r="K40" s="53"/>
      <c r="L40" s="55">
        <v>5.9299999999999999E-2</v>
      </c>
      <c r="M40" s="55">
        <v>5.8700000000000002E-2</v>
      </c>
      <c r="N40" s="55">
        <v>5.9799999999999999E-2</v>
      </c>
      <c r="O40" s="55">
        <v>6.0100000000000001E-2</v>
      </c>
      <c r="P40" s="53"/>
      <c r="Q40" s="55">
        <v>5.0999999999999997E-2</v>
      </c>
      <c r="R40" s="55">
        <v>5.5199999999999999E-2</v>
      </c>
      <c r="S40" s="55">
        <v>5.8400000000000001E-2</v>
      </c>
      <c r="T40" s="55">
        <v>5.9299999999999999E-2</v>
      </c>
      <c r="U40" s="53"/>
      <c r="V40" s="55">
        <v>4.2299999999999997E-2</v>
      </c>
      <c r="W40" s="55">
        <v>4.7E-2</v>
      </c>
      <c r="X40" s="55">
        <v>4.7699999999999999E-2</v>
      </c>
      <c r="Y40" s="55">
        <v>4.7800000000000002E-2</v>
      </c>
    </row>
    <row r="41" spans="1:25" ht="12.6" customHeight="1" x14ac:dyDescent="0.2">
      <c r="A41" s="18" t="s">
        <v>39</v>
      </c>
      <c r="B41" s="55">
        <v>6.8500000000000005E-2</v>
      </c>
      <c r="C41" s="55">
        <v>6.7900000000000002E-2</v>
      </c>
      <c r="D41" s="55">
        <v>7.5399999999999995E-2</v>
      </c>
      <c r="E41" s="55"/>
      <c r="F41" s="53"/>
      <c r="G41" s="55">
        <v>6.7500000000000004E-2</v>
      </c>
      <c r="H41" s="55">
        <v>7.1900000000000006E-2</v>
      </c>
      <c r="I41" s="55">
        <v>7.0800000000000002E-2</v>
      </c>
      <c r="J41" s="55">
        <v>7.0000000000000007E-2</v>
      </c>
      <c r="K41" s="53"/>
      <c r="L41" s="55">
        <v>6.7500000000000004E-2</v>
      </c>
      <c r="M41" s="55">
        <v>7.5300000000000006E-2</v>
      </c>
      <c r="N41" s="55">
        <v>7.46E-2</v>
      </c>
      <c r="O41" s="55">
        <v>7.2999999999999995E-2</v>
      </c>
      <c r="P41" s="53"/>
      <c r="Q41" s="55">
        <v>7.9200000000000007E-2</v>
      </c>
      <c r="R41" s="55">
        <v>7.8299999999999995E-2</v>
      </c>
      <c r="S41" s="55">
        <v>7.5800000000000006E-2</v>
      </c>
      <c r="T41" s="55">
        <v>6.7500000000000004E-2</v>
      </c>
      <c r="U41" s="53"/>
      <c r="V41" s="55">
        <v>7.2499999999999995E-2</v>
      </c>
      <c r="W41" s="55">
        <v>7.3700000000000002E-2</v>
      </c>
      <c r="X41" s="55">
        <v>7.7299999999999994E-2</v>
      </c>
      <c r="Y41" s="55">
        <v>7.7700000000000005E-2</v>
      </c>
    </row>
    <row r="42" spans="1:25" ht="12.6" customHeight="1" x14ac:dyDescent="0.2">
      <c r="A42" s="18" t="s">
        <v>40</v>
      </c>
      <c r="B42" s="55">
        <v>0.19850000000000001</v>
      </c>
      <c r="C42" s="55">
        <v>0.19620000000000001</v>
      </c>
      <c r="D42" s="55">
        <v>4.8099999999999997E-2</v>
      </c>
      <c r="E42" s="55"/>
      <c r="F42" s="53"/>
      <c r="G42" s="55">
        <v>0.2034</v>
      </c>
      <c r="H42" s="55">
        <v>0.19969999999999999</v>
      </c>
      <c r="I42" s="55">
        <v>0.19969999999999999</v>
      </c>
      <c r="J42" s="55">
        <v>0.19739999999999999</v>
      </c>
      <c r="K42" s="53"/>
      <c r="L42" s="55">
        <v>0.2034</v>
      </c>
      <c r="M42" s="55">
        <v>0.1958</v>
      </c>
      <c r="N42" s="55">
        <v>0.1966</v>
      </c>
      <c r="O42" s="55">
        <v>0.19700000000000001</v>
      </c>
      <c r="P42" s="53"/>
      <c r="Q42" s="55">
        <v>0.18479999999999999</v>
      </c>
      <c r="R42" s="55">
        <v>0.18840000000000001</v>
      </c>
      <c r="S42" s="55">
        <v>0.1933</v>
      </c>
      <c r="T42" s="55">
        <v>0.2036</v>
      </c>
      <c r="U42" s="53"/>
      <c r="V42" s="55">
        <v>0.16919999999999999</v>
      </c>
      <c r="W42" s="55">
        <v>0.17380000000000001</v>
      </c>
      <c r="X42" s="55">
        <v>0.1764</v>
      </c>
      <c r="Y42" s="55">
        <v>0.17829999999999999</v>
      </c>
    </row>
    <row r="43" spans="1:25" ht="12.6" customHeight="1" x14ac:dyDescent="0.2">
      <c r="A43" s="18" t="s">
        <v>41</v>
      </c>
      <c r="B43" s="55">
        <v>0.11219999999999999</v>
      </c>
      <c r="C43" s="55">
        <v>0.1123</v>
      </c>
      <c r="D43" s="55">
        <v>2.0799999999999999E-2</v>
      </c>
      <c r="E43" s="55"/>
      <c r="F43" s="53"/>
      <c r="G43" s="55">
        <v>0.105</v>
      </c>
      <c r="H43" s="55">
        <v>0.11219999999999999</v>
      </c>
      <c r="I43" s="55">
        <v>0.113</v>
      </c>
      <c r="J43" s="55">
        <v>0.11310000000000001</v>
      </c>
      <c r="K43" s="53"/>
      <c r="L43" s="55">
        <v>0.105</v>
      </c>
      <c r="M43" s="55">
        <v>0.1079</v>
      </c>
      <c r="N43" s="55">
        <v>0.1101</v>
      </c>
      <c r="O43" s="55">
        <v>0.1108</v>
      </c>
      <c r="P43" s="53"/>
      <c r="Q43" s="55">
        <v>0.10349999999999999</v>
      </c>
      <c r="R43" s="55">
        <v>0.10299999999999999</v>
      </c>
      <c r="S43" s="55">
        <v>0.1038</v>
      </c>
      <c r="T43" s="55">
        <v>0.1038</v>
      </c>
      <c r="U43" s="53"/>
      <c r="V43" s="55">
        <v>9.9400000000000002E-2</v>
      </c>
      <c r="W43" s="55">
        <v>9.9900000000000003E-2</v>
      </c>
      <c r="X43" s="55">
        <v>0.1007</v>
      </c>
      <c r="Y43" s="55">
        <v>0.1012</v>
      </c>
    </row>
    <row r="44" spans="1:25" ht="12.6" customHeight="1" x14ac:dyDescent="0.2">
      <c r="A44" s="18" t="s">
        <v>42</v>
      </c>
      <c r="B44" s="55">
        <v>8.6400000000000005E-2</v>
      </c>
      <c r="C44" s="55">
        <v>8.5000000000000006E-2</v>
      </c>
      <c r="D44" s="55">
        <v>0.28699999999999998</v>
      </c>
      <c r="E44" s="55"/>
      <c r="F44" s="53"/>
      <c r="G44" s="55">
        <v>9.6199999999999994E-2</v>
      </c>
      <c r="H44" s="55">
        <v>8.9099999999999999E-2</v>
      </c>
      <c r="I44" s="55">
        <v>8.7499999999999994E-2</v>
      </c>
      <c r="J44" s="55">
        <v>8.6800000000000002E-2</v>
      </c>
      <c r="K44" s="53"/>
      <c r="L44" s="55">
        <v>9.6199999999999994E-2</v>
      </c>
      <c r="M44" s="55">
        <v>9.6299999999999997E-2</v>
      </c>
      <c r="N44" s="55">
        <v>9.5500000000000002E-2</v>
      </c>
      <c r="O44" s="55">
        <v>9.4899999999999998E-2</v>
      </c>
      <c r="P44" s="53"/>
      <c r="Q44" s="55">
        <v>9.5699999999999993E-2</v>
      </c>
      <c r="R44" s="55">
        <v>9.7699999999999995E-2</v>
      </c>
      <c r="S44" s="55">
        <v>9.6699999999999994E-2</v>
      </c>
      <c r="T44" s="55">
        <v>9.7100000000000006E-2</v>
      </c>
      <c r="U44" s="53"/>
      <c r="V44" s="55">
        <v>0.1074</v>
      </c>
      <c r="W44" s="55">
        <v>0.1095</v>
      </c>
      <c r="X44" s="55">
        <v>0.1103</v>
      </c>
      <c r="Y44" s="55">
        <v>0.10639999999999999</v>
      </c>
    </row>
    <row r="45" spans="1:25" ht="12.6" customHeight="1" x14ac:dyDescent="0.2">
      <c r="A45" s="33" t="s">
        <v>30</v>
      </c>
      <c r="B45" s="56">
        <v>0.99999999999999989</v>
      </c>
      <c r="C45" s="56">
        <v>0.99999999999999989</v>
      </c>
      <c r="D45" s="56">
        <v>0.99999999999999989</v>
      </c>
      <c r="E45" s="56"/>
      <c r="F45" s="53"/>
      <c r="G45" s="56">
        <v>0.99999999999999989</v>
      </c>
      <c r="H45" s="56">
        <v>0.99999999999999989</v>
      </c>
      <c r="I45" s="56">
        <v>0.99999999999999989</v>
      </c>
      <c r="J45" s="56">
        <v>0.99999999999999989</v>
      </c>
      <c r="K45" s="53"/>
      <c r="L45" s="56">
        <v>1</v>
      </c>
      <c r="M45" s="56">
        <v>1</v>
      </c>
      <c r="N45" s="56">
        <v>0.99999999999999989</v>
      </c>
      <c r="O45" s="56">
        <v>0.99999999999999989</v>
      </c>
      <c r="P45" s="53"/>
      <c r="Q45" s="56">
        <v>1</v>
      </c>
      <c r="R45" s="56">
        <v>1</v>
      </c>
      <c r="S45" s="56">
        <v>0.99999999999999989</v>
      </c>
      <c r="T45" s="56">
        <v>0.99999999999999989</v>
      </c>
      <c r="U45" s="53"/>
      <c r="V45" s="56">
        <v>1</v>
      </c>
      <c r="W45" s="56">
        <v>1</v>
      </c>
      <c r="X45" s="56">
        <v>1</v>
      </c>
      <c r="Y45" s="56">
        <v>1</v>
      </c>
    </row>
    <row r="47" spans="1:25" ht="12.6" customHeight="1" x14ac:dyDescent="0.2">
      <c r="B47" s="98"/>
      <c r="G47" s="98" t="s">
        <v>1154</v>
      </c>
    </row>
    <row r="48" spans="1:25" ht="12.6" customHeight="1" x14ac:dyDescent="0.2">
      <c r="B48" s="98"/>
      <c r="G48" s="98"/>
    </row>
    <row r="50" spans="1:25" ht="12.6" customHeight="1" x14ac:dyDescent="0.2">
      <c r="A50" s="98" t="s">
        <v>695</v>
      </c>
    </row>
    <row r="52" spans="1:25" ht="12" customHeight="1" x14ac:dyDescent="0.2">
      <c r="A52" s="83"/>
      <c r="B52" s="84" t="s">
        <v>721</v>
      </c>
      <c r="C52" s="84" t="s">
        <v>722</v>
      </c>
      <c r="D52" s="84" t="s">
        <v>723</v>
      </c>
      <c r="E52" s="84" t="s">
        <v>724</v>
      </c>
      <c r="F52" s="53"/>
      <c r="G52" s="84" t="s">
        <v>479</v>
      </c>
      <c r="H52" s="84" t="s">
        <v>480</v>
      </c>
      <c r="I52" s="84" t="s">
        <v>481</v>
      </c>
      <c r="J52" s="84" t="s">
        <v>482</v>
      </c>
      <c r="K52" s="53"/>
      <c r="L52" s="84" t="s">
        <v>344</v>
      </c>
      <c r="M52" s="84" t="s">
        <v>345</v>
      </c>
      <c r="N52" s="84" t="s">
        <v>346</v>
      </c>
      <c r="O52" s="84" t="s">
        <v>347</v>
      </c>
      <c r="P52" s="53"/>
      <c r="Q52" s="84" t="s">
        <v>279</v>
      </c>
      <c r="R52" s="84" t="s">
        <v>280</v>
      </c>
      <c r="S52" s="84" t="s">
        <v>281</v>
      </c>
      <c r="T52" s="84" t="s">
        <v>282</v>
      </c>
      <c r="U52" s="53"/>
      <c r="V52" s="85" t="s">
        <v>248</v>
      </c>
      <c r="W52" s="85" t="s">
        <v>249</v>
      </c>
      <c r="X52" s="85" t="s">
        <v>250</v>
      </c>
      <c r="Y52" s="85" t="s">
        <v>251</v>
      </c>
    </row>
    <row r="53" spans="1:25" ht="11.25" x14ac:dyDescent="0.2">
      <c r="A53" s="86">
        <v>2015</v>
      </c>
      <c r="B53" s="91">
        <v>7.827090568</v>
      </c>
      <c r="C53" s="91">
        <v>11.497896960783615</v>
      </c>
      <c r="D53" s="91">
        <v>14.676666452508478</v>
      </c>
      <c r="E53" s="91"/>
      <c r="F53" s="89"/>
      <c r="G53" s="91" t="s">
        <v>68</v>
      </c>
      <c r="H53" s="91" t="s">
        <v>68</v>
      </c>
      <c r="I53" s="91" t="s">
        <v>68</v>
      </c>
      <c r="J53" s="91" t="s">
        <v>68</v>
      </c>
      <c r="K53" s="89"/>
      <c r="L53" s="91" t="s">
        <v>68</v>
      </c>
      <c r="M53" s="91" t="s">
        <v>68</v>
      </c>
      <c r="N53" s="91" t="s">
        <v>68</v>
      </c>
      <c r="O53" s="91" t="s">
        <v>68</v>
      </c>
      <c r="P53" s="89"/>
      <c r="Q53" s="91" t="s">
        <v>655</v>
      </c>
      <c r="R53" s="91" t="s">
        <v>655</v>
      </c>
      <c r="S53" s="91" t="s">
        <v>655</v>
      </c>
      <c r="T53" s="91" t="s">
        <v>655</v>
      </c>
      <c r="U53" s="89"/>
      <c r="V53" s="91" t="s">
        <v>655</v>
      </c>
      <c r="W53" s="91" t="s">
        <v>655</v>
      </c>
      <c r="X53" s="91" t="s">
        <v>655</v>
      </c>
      <c r="Y53" s="91" t="s">
        <v>655</v>
      </c>
    </row>
    <row r="54" spans="1:25" ht="11.25" x14ac:dyDescent="0.2">
      <c r="A54" s="86">
        <v>2014</v>
      </c>
      <c r="B54" s="91">
        <v>19.225513486666049</v>
      </c>
      <c r="C54" s="91">
        <v>17.348060875841931</v>
      </c>
      <c r="D54" s="91">
        <v>14.52092970487508</v>
      </c>
      <c r="E54" s="91"/>
      <c r="F54" s="89"/>
      <c r="G54" s="91">
        <v>4.3350980087539837</v>
      </c>
      <c r="H54" s="91">
        <v>9.4752889111995895</v>
      </c>
      <c r="I54" s="91">
        <v>14.742449865148414</v>
      </c>
      <c r="J54" s="91">
        <v>19.737119810467448</v>
      </c>
      <c r="K54" s="89"/>
      <c r="L54" s="91" t="s">
        <v>68</v>
      </c>
      <c r="M54" s="91" t="s">
        <v>68</v>
      </c>
      <c r="N54" s="91" t="s">
        <v>68</v>
      </c>
      <c r="O54" s="91" t="s">
        <v>68</v>
      </c>
      <c r="P54" s="89"/>
      <c r="Q54" s="91" t="s">
        <v>655</v>
      </c>
      <c r="R54" s="91" t="s">
        <v>655</v>
      </c>
      <c r="S54" s="91" t="s">
        <v>655</v>
      </c>
      <c r="T54" s="91" t="s">
        <v>655</v>
      </c>
      <c r="U54" s="89"/>
      <c r="V54" s="91" t="s">
        <v>655</v>
      </c>
      <c r="W54" s="91" t="s">
        <v>655</v>
      </c>
      <c r="X54" s="91" t="s">
        <v>655</v>
      </c>
      <c r="Y54" s="91" t="s">
        <v>655</v>
      </c>
    </row>
    <row r="55" spans="1:25" ht="12.6" customHeight="1" x14ac:dyDescent="0.2">
      <c r="A55" s="86">
        <v>2013</v>
      </c>
      <c r="B55" s="91">
        <v>13.477662101179391</v>
      </c>
      <c r="C55" s="91">
        <v>12.086715756677439</v>
      </c>
      <c r="D55" s="91">
        <v>10.008518722234548</v>
      </c>
      <c r="E55" s="91"/>
      <c r="F55" s="89"/>
      <c r="G55" s="91">
        <v>17.09875910531629</v>
      </c>
      <c r="H55" s="91">
        <v>16.317805301136712</v>
      </c>
      <c r="I55" s="91">
        <v>15.331004839724335</v>
      </c>
      <c r="J55" s="91">
        <v>13.900668776881373</v>
      </c>
      <c r="K55" s="89"/>
      <c r="L55" s="91">
        <v>6.2449056085503551</v>
      </c>
      <c r="M55" s="91">
        <v>9.9854930726920532</v>
      </c>
      <c r="N55" s="91">
        <v>14.602011102608547</v>
      </c>
      <c r="O55" s="91">
        <v>17.414345527286159</v>
      </c>
      <c r="P55" s="89"/>
      <c r="Q55" s="91" t="s">
        <v>655</v>
      </c>
      <c r="R55" s="91" t="s">
        <v>655</v>
      </c>
      <c r="S55" s="91" t="s">
        <v>655</v>
      </c>
      <c r="T55" s="91" t="s">
        <v>655</v>
      </c>
      <c r="U55" s="89"/>
      <c r="V55" s="91" t="s">
        <v>655</v>
      </c>
      <c r="W55" s="91" t="s">
        <v>655</v>
      </c>
      <c r="X55" s="91" t="s">
        <v>655</v>
      </c>
      <c r="Y55" s="91" t="s">
        <v>655</v>
      </c>
    </row>
    <row r="56" spans="1:25" ht="12.6" customHeight="1" x14ac:dyDescent="0.2">
      <c r="A56" s="86">
        <v>2012</v>
      </c>
      <c r="B56" s="91">
        <v>5.7591587939831372</v>
      </c>
      <c r="C56" s="91">
        <v>4.9931008780551682</v>
      </c>
      <c r="D56" s="91">
        <v>4.0860572759051124</v>
      </c>
      <c r="E56" s="91"/>
      <c r="F56" s="89"/>
      <c r="G56" s="91">
        <v>7.927535830318015</v>
      </c>
      <c r="H56" s="91">
        <v>7.3858427930830644</v>
      </c>
      <c r="I56" s="91">
        <v>6.7598676788977121</v>
      </c>
      <c r="J56" s="91">
        <v>6.003663505825668</v>
      </c>
      <c r="K56" s="89"/>
      <c r="L56" s="91">
        <v>12.882974743709211</v>
      </c>
      <c r="M56" s="91">
        <v>10.37517531185404</v>
      </c>
      <c r="N56" s="91">
        <v>9.5066776048545076</v>
      </c>
      <c r="O56" s="91">
        <v>8.309444075421899</v>
      </c>
      <c r="P56" s="89"/>
      <c r="Q56" s="91" t="s">
        <v>655</v>
      </c>
      <c r="R56" s="91" t="s">
        <v>655</v>
      </c>
      <c r="S56" s="91" t="s">
        <v>655</v>
      </c>
      <c r="T56" s="91" t="s">
        <v>655</v>
      </c>
      <c r="U56" s="89"/>
      <c r="V56" s="91" t="s">
        <v>655</v>
      </c>
      <c r="W56" s="91" t="s">
        <v>655</v>
      </c>
      <c r="X56" s="91" t="s">
        <v>655</v>
      </c>
      <c r="Y56" s="91" t="s">
        <v>655</v>
      </c>
    </row>
    <row r="57" spans="1:25" ht="12.6" customHeight="1" x14ac:dyDescent="0.2">
      <c r="A57" s="86">
        <v>2011</v>
      </c>
      <c r="B57" s="91">
        <v>6.0992641899791353</v>
      </c>
      <c r="C57" s="91">
        <v>5.3531727750237987</v>
      </c>
      <c r="D57" s="91">
        <v>4.3259422911951315</v>
      </c>
      <c r="E57" s="91"/>
      <c r="F57" s="89"/>
      <c r="G57" s="91">
        <v>8.3806506886496486</v>
      </c>
      <c r="H57" s="91">
        <v>7.7738531508134132</v>
      </c>
      <c r="I57" s="91">
        <v>7.1118570007814519</v>
      </c>
      <c r="J57" s="91">
        <v>6.3302671142865909</v>
      </c>
      <c r="K57" s="89"/>
      <c r="L57" s="91">
        <v>14.043606166728111</v>
      </c>
      <c r="M57" s="91">
        <v>11.213327543952305</v>
      </c>
      <c r="N57" s="91">
        <v>10.11715265210632</v>
      </c>
      <c r="O57" s="91">
        <v>8.7653671000911757</v>
      </c>
      <c r="P57" s="89"/>
      <c r="Q57" s="91" t="s">
        <v>655</v>
      </c>
      <c r="R57" s="91" t="s">
        <v>655</v>
      </c>
      <c r="S57" s="91" t="s">
        <v>655</v>
      </c>
      <c r="T57" s="91" t="s">
        <v>655</v>
      </c>
      <c r="U57" s="89"/>
      <c r="V57" s="91" t="s">
        <v>655</v>
      </c>
      <c r="W57" s="91" t="s">
        <v>655</v>
      </c>
      <c r="X57" s="91" t="s">
        <v>655</v>
      </c>
      <c r="Y57" s="91" t="s">
        <v>655</v>
      </c>
    </row>
    <row r="58" spans="1:25" ht="12.6" customHeight="1" x14ac:dyDescent="0.2">
      <c r="A58" s="86">
        <v>2010</v>
      </c>
      <c r="B58" s="91">
        <v>3.6206921690386182</v>
      </c>
      <c r="C58" s="91">
        <v>3.2449449174641996</v>
      </c>
      <c r="D58" s="91">
        <v>2.6220250730037149</v>
      </c>
      <c r="E58" s="91"/>
      <c r="F58" s="89"/>
      <c r="G58" s="91">
        <v>4.809140317759101</v>
      </c>
      <c r="H58" s="91">
        <v>4.5804788933135914</v>
      </c>
      <c r="I58" s="91">
        <v>4.1760371160972927</v>
      </c>
      <c r="J58" s="91">
        <v>3.7888118189288953</v>
      </c>
      <c r="K58" s="89"/>
      <c r="L58" s="91">
        <v>8.381135541764392</v>
      </c>
      <c r="M58" s="91">
        <v>6.6713855057692859</v>
      </c>
      <c r="N58" s="91">
        <v>6.0029037869630528</v>
      </c>
      <c r="O58" s="91">
        <v>5.1427224290366755</v>
      </c>
      <c r="P58" s="89"/>
      <c r="Q58" s="91" t="s">
        <v>655</v>
      </c>
      <c r="R58" s="91" t="s">
        <v>655</v>
      </c>
      <c r="S58" s="91" t="s">
        <v>655</v>
      </c>
      <c r="T58" s="91" t="s">
        <v>655</v>
      </c>
      <c r="U58" s="89"/>
      <c r="V58" s="91" t="s">
        <v>655</v>
      </c>
      <c r="W58" s="91" t="s">
        <v>655</v>
      </c>
      <c r="X58" s="91" t="s">
        <v>655</v>
      </c>
      <c r="Y58" s="91" t="s">
        <v>655</v>
      </c>
    </row>
    <row r="59" spans="1:25" ht="12.6" customHeight="1" x14ac:dyDescent="0.2">
      <c r="A59" s="86">
        <v>2009</v>
      </c>
      <c r="B59" s="91">
        <v>1.7342392178381485</v>
      </c>
      <c r="C59" s="91">
        <v>1.5855351327526606</v>
      </c>
      <c r="D59" s="91">
        <v>1.2580060641025126</v>
      </c>
      <c r="E59" s="91"/>
      <c r="F59" s="89"/>
      <c r="G59" s="91">
        <v>2.8149325958380214</v>
      </c>
      <c r="H59" s="91">
        <v>2.4455702657917162</v>
      </c>
      <c r="I59" s="91">
        <v>2.1523542724671976</v>
      </c>
      <c r="J59" s="91">
        <v>1.7628671930636663</v>
      </c>
      <c r="K59" s="89"/>
      <c r="L59" s="91">
        <v>4.7841128965597441</v>
      </c>
      <c r="M59" s="91">
        <v>3.6672323346567492</v>
      </c>
      <c r="N59" s="91">
        <v>3.3462617601349827</v>
      </c>
      <c r="O59" s="91">
        <v>2.9027078199904781</v>
      </c>
      <c r="P59" s="89"/>
      <c r="Q59" s="91" t="s">
        <v>655</v>
      </c>
      <c r="R59" s="91" t="s">
        <v>655</v>
      </c>
      <c r="S59" s="91" t="s">
        <v>655</v>
      </c>
      <c r="T59" s="91" t="s">
        <v>655</v>
      </c>
      <c r="U59" s="89"/>
      <c r="V59" s="91" t="s">
        <v>655</v>
      </c>
      <c r="W59" s="91" t="s">
        <v>655</v>
      </c>
      <c r="X59" s="91" t="s">
        <v>655</v>
      </c>
      <c r="Y59" s="91" t="s">
        <v>655</v>
      </c>
    </row>
    <row r="60" spans="1:25" ht="12.6" customHeight="1" x14ac:dyDescent="0.2">
      <c r="A60" s="86">
        <v>2008</v>
      </c>
      <c r="B60" s="91">
        <v>0.41205163795892635</v>
      </c>
      <c r="C60" s="91">
        <v>0.39330406969811754</v>
      </c>
      <c r="D60" s="91">
        <v>0.32974367522245901</v>
      </c>
      <c r="E60" s="91"/>
      <c r="F60" s="89"/>
      <c r="G60" s="91">
        <v>0.64108073581846969</v>
      </c>
      <c r="H60" s="91">
        <v>0.49460918397570391</v>
      </c>
      <c r="I60" s="91">
        <v>0.46257992233627254</v>
      </c>
      <c r="J60" s="91">
        <v>0.41988474853989421</v>
      </c>
      <c r="K60" s="89"/>
      <c r="L60" s="91">
        <v>1.7158930870438434</v>
      </c>
      <c r="M60" s="91">
        <v>1.3430715101276449</v>
      </c>
      <c r="N60" s="91">
        <v>1.2055066637488423</v>
      </c>
      <c r="O60" s="91">
        <v>0.66597544215325288</v>
      </c>
      <c r="P60" s="89"/>
      <c r="Q60" s="91" t="s">
        <v>655</v>
      </c>
      <c r="R60" s="91" t="s">
        <v>655</v>
      </c>
      <c r="S60" s="91" t="s">
        <v>655</v>
      </c>
      <c r="T60" s="91" t="s">
        <v>655</v>
      </c>
      <c r="U60" s="89"/>
      <c r="V60" s="91" t="s">
        <v>655</v>
      </c>
      <c r="W60" s="91" t="s">
        <v>655</v>
      </c>
      <c r="X60" s="91" t="s">
        <v>655</v>
      </c>
      <c r="Y60" s="91" t="s">
        <v>655</v>
      </c>
    </row>
    <row r="61" spans="1:25" ht="12.6" customHeight="1" x14ac:dyDescent="0.2">
      <c r="A61" s="86">
        <v>2007</v>
      </c>
      <c r="B61" s="91">
        <v>3.6124063810891367</v>
      </c>
      <c r="C61" s="91">
        <v>3.286100275535075</v>
      </c>
      <c r="D61" s="91">
        <v>2.4001517984138472</v>
      </c>
      <c r="E61" s="91"/>
      <c r="F61" s="89"/>
      <c r="G61" s="91">
        <v>5.3431601916641132</v>
      </c>
      <c r="H61" s="91">
        <v>5.0655935730199229</v>
      </c>
      <c r="I61" s="91">
        <v>4.3126066078355736</v>
      </c>
      <c r="J61" s="91">
        <v>3.8677725032451216</v>
      </c>
      <c r="K61" s="89"/>
      <c r="L61" s="91">
        <v>8.491501833059047</v>
      </c>
      <c r="M61" s="91">
        <v>6.8939052262975995</v>
      </c>
      <c r="N61" s="91">
        <v>6.2558107898299893</v>
      </c>
      <c r="O61" s="91">
        <v>5.4805858843634256</v>
      </c>
      <c r="P61" s="89"/>
      <c r="Q61" s="91" t="s">
        <v>655</v>
      </c>
      <c r="R61" s="91" t="s">
        <v>655</v>
      </c>
      <c r="S61" s="91" t="s">
        <v>655</v>
      </c>
      <c r="T61" s="91" t="s">
        <v>655</v>
      </c>
      <c r="U61" s="89"/>
      <c r="V61" s="91" t="s">
        <v>655</v>
      </c>
      <c r="W61" s="91" t="s">
        <v>655</v>
      </c>
      <c r="X61" s="91" t="s">
        <v>655</v>
      </c>
      <c r="Y61" s="91" t="s">
        <v>655</v>
      </c>
    </row>
    <row r="62" spans="1:25" ht="12.6" customHeight="1" x14ac:dyDescent="0.2">
      <c r="A62" s="86">
        <v>2006</v>
      </c>
      <c r="B62" s="91">
        <v>2.6275465525947643</v>
      </c>
      <c r="C62" s="91">
        <v>2.0498225704310711</v>
      </c>
      <c r="D62" s="91">
        <v>1.4035737163977124</v>
      </c>
      <c r="E62" s="91"/>
      <c r="F62" s="89"/>
      <c r="G62" s="91">
        <v>4.446807914882883</v>
      </c>
      <c r="H62" s="91">
        <v>4.169734834945932</v>
      </c>
      <c r="I62" s="91">
        <v>3.4928259702503648</v>
      </c>
      <c r="J62" s="91">
        <v>2.8034977089148518</v>
      </c>
      <c r="K62" s="89"/>
      <c r="L62" s="91">
        <v>7.2869365212276023</v>
      </c>
      <c r="M62" s="91">
        <v>5.9415223552406848</v>
      </c>
      <c r="N62" s="91">
        <v>5.3153969475236451</v>
      </c>
      <c r="O62" s="91">
        <v>4.6282406498625273</v>
      </c>
      <c r="P62" s="89"/>
      <c r="Q62" s="91" t="s">
        <v>655</v>
      </c>
      <c r="R62" s="91" t="s">
        <v>655</v>
      </c>
      <c r="S62" s="91" t="s">
        <v>655</v>
      </c>
      <c r="T62" s="91" t="s">
        <v>655</v>
      </c>
      <c r="U62" s="89"/>
      <c r="V62" s="91" t="s">
        <v>655</v>
      </c>
      <c r="W62" s="91" t="s">
        <v>655</v>
      </c>
      <c r="X62" s="91" t="s">
        <v>655</v>
      </c>
      <c r="Y62" s="91" t="s">
        <v>655</v>
      </c>
    </row>
    <row r="63" spans="1:25" ht="12.6" customHeight="1" x14ac:dyDescent="0.2">
      <c r="A63" s="86">
        <v>2005</v>
      </c>
      <c r="B63" s="91">
        <v>0.47921505547690829</v>
      </c>
      <c r="C63" s="91">
        <v>0.36027431851521169</v>
      </c>
      <c r="D63" s="91">
        <v>0.30107155972413668</v>
      </c>
      <c r="E63" s="91"/>
      <c r="F63" s="89"/>
      <c r="G63" s="91">
        <v>1.3825339907911498</v>
      </c>
      <c r="H63" s="91">
        <v>1.2423386862687591</v>
      </c>
      <c r="I63" s="91">
        <v>1.0404481846445264</v>
      </c>
      <c r="J63" s="91">
        <v>0.68555160863940223</v>
      </c>
      <c r="K63" s="89"/>
      <c r="L63" s="91">
        <v>3.7950223264547045</v>
      </c>
      <c r="M63" s="91">
        <v>3.0459081601802636</v>
      </c>
      <c r="N63" s="91">
        <v>2.5584459254600129</v>
      </c>
      <c r="O63" s="91">
        <v>2.052798842420926</v>
      </c>
      <c r="P63" s="89"/>
      <c r="Q63" s="91" t="s">
        <v>655</v>
      </c>
      <c r="R63" s="91" t="s">
        <v>655</v>
      </c>
      <c r="S63" s="91" t="s">
        <v>655</v>
      </c>
      <c r="T63" s="91" t="s">
        <v>655</v>
      </c>
      <c r="U63" s="89"/>
      <c r="V63" s="91" t="s">
        <v>655</v>
      </c>
      <c r="W63" s="91" t="s">
        <v>655</v>
      </c>
      <c r="X63" s="91" t="s">
        <v>655</v>
      </c>
      <c r="Y63" s="91" t="s">
        <v>655</v>
      </c>
    </row>
    <row r="64" spans="1:25" ht="12.6" customHeight="1" x14ac:dyDescent="0.2">
      <c r="A64" s="86">
        <v>2004</v>
      </c>
      <c r="B64" s="91">
        <v>0.29850312470905155</v>
      </c>
      <c r="C64" s="91">
        <v>0.27291336650734327</v>
      </c>
      <c r="D64" s="91">
        <v>0.22904647187593602</v>
      </c>
      <c r="E64" s="91"/>
      <c r="F64" s="89"/>
      <c r="G64" s="91">
        <v>0.42410875430098272</v>
      </c>
      <c r="H64" s="91">
        <v>0.40850158048479646</v>
      </c>
      <c r="I64" s="91">
        <v>0.34368356383890336</v>
      </c>
      <c r="J64" s="91">
        <v>0.30791054423158598</v>
      </c>
      <c r="K64" s="89"/>
      <c r="L64" s="91">
        <v>1.173640972321254</v>
      </c>
      <c r="M64" s="91">
        <v>0.83081436968392275</v>
      </c>
      <c r="N64" s="91">
        <v>0.64564124937245126</v>
      </c>
      <c r="O64" s="91">
        <v>0.43673472810565261</v>
      </c>
      <c r="P64" s="89"/>
      <c r="Q64" s="91" t="s">
        <v>655</v>
      </c>
      <c r="R64" s="91" t="s">
        <v>655</v>
      </c>
      <c r="S64" s="91" t="s">
        <v>655</v>
      </c>
      <c r="T64" s="91" t="s">
        <v>655</v>
      </c>
      <c r="U64" s="89"/>
      <c r="V64" s="91" t="s">
        <v>655</v>
      </c>
      <c r="W64" s="91" t="s">
        <v>655</v>
      </c>
      <c r="X64" s="91" t="s">
        <v>655</v>
      </c>
      <c r="Y64" s="91" t="s">
        <v>655</v>
      </c>
    </row>
    <row r="65" spans="1:25" ht="12.6" customHeight="1" x14ac:dyDescent="0.2">
      <c r="A65" s="86">
        <v>2003</v>
      </c>
      <c r="B65" s="91">
        <v>2.6731672418443198E-2</v>
      </c>
      <c r="C65" s="91">
        <v>2.4237654319052598E-2</v>
      </c>
      <c r="D65" s="91">
        <v>2.01841590771666E-2</v>
      </c>
      <c r="E65" s="91"/>
      <c r="F65" s="89"/>
      <c r="G65" s="91">
        <v>3.7426321365810394E-2</v>
      </c>
      <c r="H65" s="91">
        <v>3.5885063927640702E-2</v>
      </c>
      <c r="I65" s="91">
        <v>3.3932972359789995E-2</v>
      </c>
      <c r="J65" s="91">
        <v>2.8987040653662897E-2</v>
      </c>
      <c r="K65" s="89"/>
      <c r="L65" s="91">
        <v>5.9204610029862402E-2</v>
      </c>
      <c r="M65" s="91">
        <v>4.7137199495007498E-2</v>
      </c>
      <c r="N65" s="91">
        <v>4.2997624071280195E-2</v>
      </c>
      <c r="O65" s="91">
        <v>3.7956142031770404E-2</v>
      </c>
      <c r="P65" s="89"/>
      <c r="Q65" s="91" t="s">
        <v>655</v>
      </c>
      <c r="R65" s="91" t="s">
        <v>655</v>
      </c>
      <c r="S65" s="91" t="s">
        <v>655</v>
      </c>
      <c r="T65" s="91" t="s">
        <v>655</v>
      </c>
      <c r="U65" s="89"/>
      <c r="V65" s="91" t="s">
        <v>655</v>
      </c>
      <c r="W65" s="91" t="s">
        <v>655</v>
      </c>
      <c r="X65" s="91" t="s">
        <v>655</v>
      </c>
      <c r="Y65" s="91" t="s">
        <v>655</v>
      </c>
    </row>
    <row r="66" spans="1:25" ht="12.6" customHeight="1" x14ac:dyDescent="0.2">
      <c r="A66" s="86">
        <v>2002</v>
      </c>
      <c r="B66" s="91">
        <v>6.3003856857119997E-2</v>
      </c>
      <c r="C66" s="91">
        <v>5.7681300057562002E-2</v>
      </c>
      <c r="D66" s="91">
        <v>4.7471241180547998E-2</v>
      </c>
      <c r="E66" s="91"/>
      <c r="F66" s="89"/>
      <c r="G66" s="91">
        <v>7.6099820807072005E-2</v>
      </c>
      <c r="H66" s="91">
        <v>7.4951572860394E-2</v>
      </c>
      <c r="I66" s="91">
        <v>6.970968231715001E-2</v>
      </c>
      <c r="J66" s="91">
        <v>6.4699988969586009E-2</v>
      </c>
      <c r="K66" s="90"/>
      <c r="L66" s="91">
        <v>0.122971451800064</v>
      </c>
      <c r="M66" s="91">
        <v>9.8958895570149988E-2</v>
      </c>
      <c r="N66" s="91">
        <v>8.8789904945031986E-2</v>
      </c>
      <c r="O66" s="91">
        <v>7.7504290723376001E-2</v>
      </c>
      <c r="P66" s="90"/>
      <c r="Q66" s="91" t="s">
        <v>655</v>
      </c>
      <c r="R66" s="91" t="s">
        <v>655</v>
      </c>
      <c r="S66" s="91" t="s">
        <v>655</v>
      </c>
      <c r="T66" s="91" t="s">
        <v>655</v>
      </c>
      <c r="U66" s="90"/>
      <c r="V66" s="91" t="s">
        <v>655</v>
      </c>
      <c r="W66" s="91" t="s">
        <v>655</v>
      </c>
      <c r="X66" s="91" t="s">
        <v>655</v>
      </c>
      <c r="Y66" s="91" t="s">
        <v>655</v>
      </c>
    </row>
    <row r="67" spans="1:25" ht="12.6" customHeight="1" x14ac:dyDescent="0.2">
      <c r="A67" s="86">
        <v>2001</v>
      </c>
      <c r="B67" s="91">
        <v>0.14843148341569765</v>
      </c>
      <c r="C67" s="91">
        <v>0.14315711969218919</v>
      </c>
      <c r="D67" s="91">
        <v>0.12804392732928296</v>
      </c>
      <c r="E67" s="91"/>
      <c r="F67" s="89"/>
      <c r="G67" s="91">
        <v>0.14892688978142088</v>
      </c>
      <c r="H67" s="91">
        <v>0.14959730959601386</v>
      </c>
      <c r="I67" s="91">
        <v>0.14778218893973455</v>
      </c>
      <c r="J67" s="91">
        <v>0.14294337176870758</v>
      </c>
      <c r="K67" s="89"/>
      <c r="L67" s="91">
        <v>0.20058145703476549</v>
      </c>
      <c r="M67" s="91">
        <v>0.16603860277621421</v>
      </c>
      <c r="N67" s="91">
        <v>0.15869078696441588</v>
      </c>
      <c r="O67" s="91">
        <v>0.14633935841157777</v>
      </c>
      <c r="P67" s="89"/>
      <c r="Q67" s="91" t="s">
        <v>655</v>
      </c>
      <c r="R67" s="91" t="s">
        <v>655</v>
      </c>
      <c r="S67" s="91" t="s">
        <v>655</v>
      </c>
      <c r="T67" s="91" t="s">
        <v>655</v>
      </c>
      <c r="U67" s="89"/>
      <c r="V67" s="91" t="s">
        <v>655</v>
      </c>
      <c r="W67" s="91" t="s">
        <v>655</v>
      </c>
      <c r="X67" s="91" t="s">
        <v>655</v>
      </c>
      <c r="Y67" s="91" t="s">
        <v>655</v>
      </c>
    </row>
    <row r="68" spans="1:25" ht="12.6" customHeight="1" x14ac:dyDescent="0.2">
      <c r="A68" s="86">
        <v>2000</v>
      </c>
      <c r="B68" s="91">
        <v>0</v>
      </c>
      <c r="C68" s="91">
        <v>0</v>
      </c>
      <c r="D68" s="91">
        <v>0</v>
      </c>
      <c r="E68" s="91"/>
      <c r="F68" s="89"/>
      <c r="G68" s="91">
        <v>0</v>
      </c>
      <c r="H68" s="91">
        <v>0</v>
      </c>
      <c r="I68" s="91">
        <v>0</v>
      </c>
      <c r="J68" s="91">
        <v>0</v>
      </c>
      <c r="K68" s="89"/>
      <c r="L68" s="91">
        <v>0</v>
      </c>
      <c r="M68" s="91">
        <v>0</v>
      </c>
      <c r="N68" s="91">
        <v>0</v>
      </c>
      <c r="O68" s="91">
        <v>0</v>
      </c>
      <c r="P68" s="89"/>
      <c r="Q68" s="91" t="s">
        <v>655</v>
      </c>
      <c r="R68" s="91" t="s">
        <v>655</v>
      </c>
      <c r="S68" s="91" t="s">
        <v>655</v>
      </c>
      <c r="T68" s="91" t="s">
        <v>655</v>
      </c>
      <c r="U68" s="89"/>
      <c r="V68" s="91" t="s">
        <v>655</v>
      </c>
      <c r="W68" s="91" t="s">
        <v>655</v>
      </c>
      <c r="X68" s="91" t="s">
        <v>655</v>
      </c>
      <c r="Y68" s="91" t="s">
        <v>655</v>
      </c>
    </row>
    <row r="69" spans="1:25" ht="12.6" customHeight="1" x14ac:dyDescent="0.2">
      <c r="A69" s="87" t="s">
        <v>253</v>
      </c>
      <c r="B69" s="91">
        <v>0</v>
      </c>
      <c r="C69" s="91">
        <v>0</v>
      </c>
      <c r="D69" s="91">
        <v>0</v>
      </c>
      <c r="E69" s="91"/>
      <c r="F69" s="90"/>
      <c r="G69" s="91">
        <v>0</v>
      </c>
      <c r="H69" s="91">
        <v>0</v>
      </c>
      <c r="I69" s="91">
        <v>0</v>
      </c>
      <c r="J69" s="91">
        <v>0</v>
      </c>
      <c r="K69" s="141"/>
      <c r="L69" s="91">
        <v>0</v>
      </c>
      <c r="M69" s="91">
        <v>0</v>
      </c>
      <c r="N69" s="91">
        <v>0</v>
      </c>
      <c r="O69" s="91">
        <v>0</v>
      </c>
      <c r="P69" s="141"/>
      <c r="Q69" s="91" t="s">
        <v>655</v>
      </c>
      <c r="R69" s="91" t="s">
        <v>655</v>
      </c>
      <c r="S69" s="91" t="s">
        <v>655</v>
      </c>
      <c r="T69" s="91" t="s">
        <v>655</v>
      </c>
      <c r="U69" s="141"/>
      <c r="V69" s="91" t="s">
        <v>655</v>
      </c>
      <c r="W69" s="91" t="s">
        <v>655</v>
      </c>
      <c r="X69" s="91" t="s">
        <v>655</v>
      </c>
      <c r="Y69" s="91" t="s">
        <v>655</v>
      </c>
    </row>
    <row r="70" spans="1:25" ht="12.6" customHeight="1" x14ac:dyDescent="0.2">
      <c r="A70" s="88" t="s">
        <v>30</v>
      </c>
      <c r="B70" s="92">
        <f>SUM(B53:B69)</f>
        <v>65.41151029120455</v>
      </c>
      <c r="C70" s="92">
        <f>SUM(C53:C69)</f>
        <v>62.696917971354431</v>
      </c>
      <c r="D70" s="92">
        <v>56.357432133045656</v>
      </c>
      <c r="E70" s="92"/>
      <c r="F70" s="89"/>
      <c r="G70" s="92">
        <f>SUM(G54:G69)</f>
        <v>57.866261166046968</v>
      </c>
      <c r="H70" s="92">
        <f>SUM(H54:H69)</f>
        <v>59.620051120417251</v>
      </c>
      <c r="I70" s="92">
        <f>SUM(I54:I69)</f>
        <v>60.177139865638722</v>
      </c>
      <c r="J70" s="92">
        <f>SUM(J54:J69)</f>
        <v>59.844645734416467</v>
      </c>
      <c r="K70" s="141"/>
      <c r="L70" s="92" t="s">
        <v>655</v>
      </c>
      <c r="M70" s="92" t="s">
        <v>655</v>
      </c>
      <c r="N70" s="92" t="s">
        <v>655</v>
      </c>
      <c r="O70" s="92" t="s">
        <v>655</v>
      </c>
      <c r="P70" s="141"/>
      <c r="Q70" s="92" t="s">
        <v>655</v>
      </c>
      <c r="R70" s="92" t="s">
        <v>655</v>
      </c>
      <c r="S70" s="92" t="s">
        <v>655</v>
      </c>
      <c r="T70" s="92" t="s">
        <v>655</v>
      </c>
      <c r="U70" s="141"/>
      <c r="V70" s="92" t="s">
        <v>655</v>
      </c>
      <c r="W70" s="92" t="s">
        <v>655</v>
      </c>
      <c r="X70" s="92" t="s">
        <v>655</v>
      </c>
      <c r="Y70" s="92" t="s">
        <v>655</v>
      </c>
    </row>
    <row r="72" spans="1:25" ht="12.6" customHeight="1" x14ac:dyDescent="0.2">
      <c r="A72" s="98" t="s">
        <v>696</v>
      </c>
    </row>
    <row r="74" spans="1:25" ht="12" customHeight="1" x14ac:dyDescent="0.2">
      <c r="A74" s="83"/>
      <c r="B74" s="84" t="s">
        <v>721</v>
      </c>
      <c r="C74" s="84" t="s">
        <v>722</v>
      </c>
      <c r="D74" s="84" t="s">
        <v>723</v>
      </c>
      <c r="E74" s="84" t="s">
        <v>724</v>
      </c>
      <c r="F74" s="53"/>
      <c r="G74" s="84" t="s">
        <v>479</v>
      </c>
      <c r="H74" s="84" t="s">
        <v>480</v>
      </c>
      <c r="I74" s="84" t="s">
        <v>481</v>
      </c>
      <c r="J74" s="84" t="s">
        <v>482</v>
      </c>
      <c r="K74" s="53"/>
      <c r="L74" s="84" t="s">
        <v>344</v>
      </c>
      <c r="M74" s="84" t="s">
        <v>345</v>
      </c>
      <c r="N74" s="84" t="s">
        <v>346</v>
      </c>
      <c r="O74" s="84" t="s">
        <v>347</v>
      </c>
      <c r="P74" s="53"/>
      <c r="Q74" s="84" t="s">
        <v>279</v>
      </c>
      <c r="R74" s="84" t="s">
        <v>280</v>
      </c>
      <c r="S74" s="84" t="s">
        <v>281</v>
      </c>
      <c r="T74" s="84" t="s">
        <v>282</v>
      </c>
      <c r="U74" s="53"/>
      <c r="V74" s="85" t="s">
        <v>248</v>
      </c>
      <c r="W74" s="85" t="s">
        <v>249</v>
      </c>
      <c r="X74" s="85" t="s">
        <v>250</v>
      </c>
      <c r="Y74" s="85" t="s">
        <v>251</v>
      </c>
    </row>
    <row r="75" spans="1:25" ht="12.6" customHeight="1" x14ac:dyDescent="0.2">
      <c r="A75" s="86">
        <v>2015</v>
      </c>
      <c r="B75" s="91">
        <v>35.377599999999987</v>
      </c>
      <c r="C75" s="91">
        <v>83.806200000000047</v>
      </c>
      <c r="D75" s="91">
        <v>132.53890000000013</v>
      </c>
      <c r="E75" s="91"/>
      <c r="F75" s="89"/>
      <c r="G75" s="91" t="s">
        <v>68</v>
      </c>
      <c r="H75" s="91" t="s">
        <v>68</v>
      </c>
      <c r="I75" s="91" t="s">
        <v>68</v>
      </c>
      <c r="J75" s="91" t="s">
        <v>68</v>
      </c>
      <c r="K75" s="89"/>
      <c r="L75" s="91" t="s">
        <v>68</v>
      </c>
      <c r="M75" s="91" t="s">
        <v>68</v>
      </c>
      <c r="N75" s="91" t="s">
        <v>68</v>
      </c>
      <c r="O75" s="91" t="s">
        <v>68</v>
      </c>
      <c r="P75" s="89"/>
      <c r="Q75" s="91" t="s">
        <v>68</v>
      </c>
      <c r="R75" s="91" t="s">
        <v>68</v>
      </c>
      <c r="S75" s="91" t="s">
        <v>68</v>
      </c>
      <c r="T75" s="91" t="s">
        <v>68</v>
      </c>
      <c r="U75" s="89"/>
      <c r="V75" s="91" t="s">
        <v>68</v>
      </c>
      <c r="W75" s="91" t="s">
        <v>68</v>
      </c>
      <c r="X75" s="91" t="s">
        <v>68</v>
      </c>
      <c r="Y75" s="91" t="s">
        <v>68</v>
      </c>
    </row>
    <row r="76" spans="1:25" ht="12.6" customHeight="1" x14ac:dyDescent="0.2">
      <c r="A76" s="86">
        <v>2014</v>
      </c>
      <c r="B76" s="91">
        <v>192.55020000000002</v>
      </c>
      <c r="C76" s="91">
        <v>186.21309999999994</v>
      </c>
      <c r="D76" s="91">
        <v>180.80189999999993</v>
      </c>
      <c r="E76" s="91"/>
      <c r="F76" s="89"/>
      <c r="G76" s="91">
        <v>19.287900000000008</v>
      </c>
      <c r="H76" s="91">
        <v>108.4006000000001</v>
      </c>
      <c r="I76" s="91">
        <v>143.8903</v>
      </c>
      <c r="J76" s="91">
        <v>199.15629999999999</v>
      </c>
      <c r="K76" s="89"/>
      <c r="L76" s="91" t="s">
        <v>68</v>
      </c>
      <c r="M76" s="91" t="s">
        <v>68</v>
      </c>
      <c r="N76" s="91" t="s">
        <v>68</v>
      </c>
      <c r="O76" s="91" t="s">
        <v>68</v>
      </c>
      <c r="P76" s="89"/>
      <c r="Q76" s="91" t="s">
        <v>68</v>
      </c>
      <c r="R76" s="91" t="s">
        <v>68</v>
      </c>
      <c r="S76" s="91" t="s">
        <v>68</v>
      </c>
      <c r="T76" s="91" t="s">
        <v>68</v>
      </c>
      <c r="U76" s="89"/>
      <c r="V76" s="91" t="s">
        <v>68</v>
      </c>
      <c r="W76" s="91" t="s">
        <v>68</v>
      </c>
      <c r="X76" s="91" t="s">
        <v>68</v>
      </c>
      <c r="Y76" s="91" t="s">
        <v>68</v>
      </c>
    </row>
    <row r="77" spans="1:25" ht="12.6" customHeight="1" x14ac:dyDescent="0.2">
      <c r="A77" s="86">
        <v>2013</v>
      </c>
      <c r="B77" s="91">
        <v>141.86079999999987</v>
      </c>
      <c r="C77" s="91">
        <v>135.58829999999986</v>
      </c>
      <c r="D77" s="91">
        <v>130.35739999999996</v>
      </c>
      <c r="E77" s="91"/>
      <c r="F77" s="89"/>
      <c r="G77" s="91">
        <v>159.70359999999985</v>
      </c>
      <c r="H77" s="91">
        <v>152.03589999999983</v>
      </c>
      <c r="I77" s="91">
        <v>150.48589999999979</v>
      </c>
      <c r="J77" s="91">
        <v>146.44819999999987</v>
      </c>
      <c r="K77" s="89"/>
      <c r="L77" s="91">
        <v>31.913799999999991</v>
      </c>
      <c r="M77" s="91">
        <v>81.185399999999959</v>
      </c>
      <c r="N77" s="91">
        <v>113.23079999999999</v>
      </c>
      <c r="O77" s="91">
        <v>163.99399999999991</v>
      </c>
      <c r="P77" s="89"/>
      <c r="Q77" s="91" t="s">
        <v>68</v>
      </c>
      <c r="R77" s="91" t="s">
        <v>68</v>
      </c>
      <c r="S77" s="91" t="s">
        <v>68</v>
      </c>
      <c r="T77" s="91" t="s">
        <v>68</v>
      </c>
      <c r="U77" s="89"/>
      <c r="V77" s="91" t="s">
        <v>68</v>
      </c>
      <c r="W77" s="91" t="s">
        <v>68</v>
      </c>
      <c r="X77" s="91" t="s">
        <v>68</v>
      </c>
      <c r="Y77" s="91" t="s">
        <v>68</v>
      </c>
    </row>
    <row r="78" spans="1:25" ht="12.6" customHeight="1" x14ac:dyDescent="0.2">
      <c r="A78" s="86">
        <v>2012</v>
      </c>
      <c r="B78" s="91">
        <v>137.61879999999979</v>
      </c>
      <c r="C78" s="91">
        <v>126.8501</v>
      </c>
      <c r="D78" s="91">
        <v>116.78799999999993</v>
      </c>
      <c r="E78" s="91"/>
      <c r="F78" s="89"/>
      <c r="G78" s="91">
        <v>186.15479999999997</v>
      </c>
      <c r="H78" s="91">
        <v>168.90559999999994</v>
      </c>
      <c r="I78" s="91">
        <v>164.01650000000006</v>
      </c>
      <c r="J78" s="91">
        <v>156.21809999999994</v>
      </c>
      <c r="K78" s="89"/>
      <c r="L78" s="91">
        <v>228.90680000000015</v>
      </c>
      <c r="M78" s="91">
        <v>220.80520000000018</v>
      </c>
      <c r="N78" s="91">
        <v>209.07540000000017</v>
      </c>
      <c r="O78" s="91">
        <v>195.55989999999991</v>
      </c>
      <c r="P78" s="89"/>
      <c r="Q78" s="91">
        <v>58.803400000000011</v>
      </c>
      <c r="R78" s="91">
        <v>124.97070000000001</v>
      </c>
      <c r="S78" s="91">
        <v>177.11590000000004</v>
      </c>
      <c r="T78" s="91">
        <v>237.07949999999997</v>
      </c>
      <c r="U78" s="89"/>
      <c r="V78" s="91" t="s">
        <v>68</v>
      </c>
      <c r="W78" s="91" t="s">
        <v>68</v>
      </c>
      <c r="X78" s="91" t="s">
        <v>68</v>
      </c>
      <c r="Y78" s="91" t="s">
        <v>68</v>
      </c>
    </row>
    <row r="79" spans="1:25" ht="12.6" customHeight="1" x14ac:dyDescent="0.2">
      <c r="A79" s="86">
        <v>2011</v>
      </c>
      <c r="B79" s="91">
        <v>131.97580000000013</v>
      </c>
      <c r="C79" s="91">
        <v>126.14640000000006</v>
      </c>
      <c r="D79" s="91">
        <v>117.33710000000001</v>
      </c>
      <c r="E79" s="91"/>
      <c r="F79" s="89"/>
      <c r="G79" s="91">
        <v>193.5718000000002</v>
      </c>
      <c r="H79" s="91">
        <v>179.35760000000013</v>
      </c>
      <c r="I79" s="91">
        <v>170.23790000000022</v>
      </c>
      <c r="J79" s="91">
        <v>159.30140000000009</v>
      </c>
      <c r="K79" s="89"/>
      <c r="L79" s="91">
        <v>264.6148</v>
      </c>
      <c r="M79" s="91">
        <v>248.72660000000008</v>
      </c>
      <c r="N79" s="91">
        <v>234.17670000000018</v>
      </c>
      <c r="O79" s="91">
        <v>209.20290000000008</v>
      </c>
      <c r="P79" s="89"/>
      <c r="Q79" s="91">
        <v>320.82230000000044</v>
      </c>
      <c r="R79" s="91">
        <v>306.2402000000003</v>
      </c>
      <c r="S79" s="91">
        <v>291.4699</v>
      </c>
      <c r="T79" s="91">
        <v>280.63409999999993</v>
      </c>
      <c r="U79" s="89"/>
      <c r="V79" s="91">
        <v>108.4991</v>
      </c>
      <c r="W79" s="91">
        <v>171.18320000000008</v>
      </c>
      <c r="X79" s="91">
        <v>218.39090000000024</v>
      </c>
      <c r="Y79" s="91">
        <v>341.04510000000022</v>
      </c>
    </row>
    <row r="80" spans="1:25" ht="12.6" customHeight="1" x14ac:dyDescent="0.2">
      <c r="A80" s="86">
        <v>2010</v>
      </c>
      <c r="B80" s="91">
        <v>139.18359999999987</v>
      </c>
      <c r="C80" s="91">
        <v>133.02469999999988</v>
      </c>
      <c r="D80" s="91">
        <v>125.33599999999996</v>
      </c>
      <c r="E80" s="91"/>
      <c r="F80" s="89"/>
      <c r="G80" s="91">
        <v>167.33769999999984</v>
      </c>
      <c r="H80" s="91">
        <v>158.12219999999994</v>
      </c>
      <c r="I80" s="91">
        <v>156.5218999999999</v>
      </c>
      <c r="J80" s="91">
        <v>150.79289999999986</v>
      </c>
      <c r="K80" s="89"/>
      <c r="L80" s="91">
        <v>215.57629999999995</v>
      </c>
      <c r="M80" s="91">
        <v>203.70259999999985</v>
      </c>
      <c r="N80" s="91">
        <v>194.16809999999995</v>
      </c>
      <c r="O80" s="91">
        <v>182.78999999999991</v>
      </c>
      <c r="P80" s="89"/>
      <c r="Q80" s="91">
        <v>298.10899999999981</v>
      </c>
      <c r="R80" s="91">
        <v>262.99109999999973</v>
      </c>
      <c r="S80" s="91">
        <v>234.06919999999985</v>
      </c>
      <c r="T80" s="91">
        <v>227.63949999999983</v>
      </c>
      <c r="U80" s="89"/>
      <c r="V80" s="91">
        <v>347.00829999999991</v>
      </c>
      <c r="W80" s="91">
        <v>339.07819999999981</v>
      </c>
      <c r="X80" s="91">
        <v>329.09749999999991</v>
      </c>
      <c r="Y80" s="91">
        <v>314.92619999999971</v>
      </c>
    </row>
    <row r="81" spans="1:25" ht="12.6" customHeight="1" x14ac:dyDescent="0.2">
      <c r="A81" s="86">
        <v>2009</v>
      </c>
      <c r="B81" s="91">
        <v>82.918999999999954</v>
      </c>
      <c r="C81" s="91">
        <v>79.674800000000019</v>
      </c>
      <c r="D81" s="91">
        <v>68.507800000000003</v>
      </c>
      <c r="E81" s="91"/>
      <c r="F81" s="89"/>
      <c r="G81" s="91">
        <v>112.40579999999997</v>
      </c>
      <c r="H81" s="91">
        <v>103.61519999999996</v>
      </c>
      <c r="I81" s="91">
        <v>100.78069999999995</v>
      </c>
      <c r="J81" s="91">
        <v>91.146100000000047</v>
      </c>
      <c r="K81" s="89"/>
      <c r="L81" s="91">
        <v>168.40819999999977</v>
      </c>
      <c r="M81" s="91">
        <v>145.45409999999998</v>
      </c>
      <c r="N81" s="91">
        <v>140.8869999999998</v>
      </c>
      <c r="O81" s="91">
        <v>132.37519999999984</v>
      </c>
      <c r="P81" s="89"/>
      <c r="Q81" s="91">
        <v>230.29599999999985</v>
      </c>
      <c r="R81" s="91">
        <v>219.59529999999984</v>
      </c>
      <c r="S81" s="91">
        <v>208.36989999999997</v>
      </c>
      <c r="T81" s="91">
        <v>185.41569999999979</v>
      </c>
      <c r="U81" s="89"/>
      <c r="V81" s="91">
        <v>287.97539999999958</v>
      </c>
      <c r="W81" s="91">
        <v>272.90049999999985</v>
      </c>
      <c r="X81" s="91">
        <v>252.13269999999986</v>
      </c>
      <c r="Y81" s="91">
        <v>243.59159999999994</v>
      </c>
    </row>
    <row r="82" spans="1:25" ht="12.6" customHeight="1" x14ac:dyDescent="0.2">
      <c r="A82" s="86">
        <v>2008</v>
      </c>
      <c r="B82" s="91">
        <v>130.12039999999988</v>
      </c>
      <c r="C82" s="91">
        <v>117.3878999999999</v>
      </c>
      <c r="D82" s="91">
        <v>112.2847999999999</v>
      </c>
      <c r="E82" s="91"/>
      <c r="F82" s="89"/>
      <c r="G82" s="91">
        <v>151.93169999999998</v>
      </c>
      <c r="H82" s="91">
        <v>144.25680000000011</v>
      </c>
      <c r="I82" s="91">
        <v>143.24430000000001</v>
      </c>
      <c r="J82" s="91">
        <v>136.06279999999992</v>
      </c>
      <c r="K82" s="89"/>
      <c r="L82" s="91">
        <v>203.33559999999974</v>
      </c>
      <c r="M82" s="91">
        <v>192.46929999999981</v>
      </c>
      <c r="N82" s="91">
        <v>180.29149999999981</v>
      </c>
      <c r="O82" s="91">
        <v>162.51479999999981</v>
      </c>
      <c r="P82" s="89"/>
      <c r="Q82" s="91">
        <v>344.36739999999986</v>
      </c>
      <c r="R82" s="91">
        <v>261.72659999999985</v>
      </c>
      <c r="S82" s="91">
        <v>234.17159999999981</v>
      </c>
      <c r="T82" s="91">
        <v>219.16259999999986</v>
      </c>
      <c r="U82" s="89"/>
      <c r="V82" s="91">
        <v>519.28299999999922</v>
      </c>
      <c r="W82" s="91">
        <v>489.98769999999951</v>
      </c>
      <c r="X82" s="91">
        <v>446.26420000000013</v>
      </c>
      <c r="Y82" s="91">
        <v>388.58039999999937</v>
      </c>
    </row>
    <row r="83" spans="1:25" ht="12.6" customHeight="1" x14ac:dyDescent="0.2">
      <c r="A83" s="86">
        <v>2007</v>
      </c>
      <c r="B83" s="91">
        <v>133.06050000000013</v>
      </c>
      <c r="C83" s="91">
        <v>125.57100000000014</v>
      </c>
      <c r="D83" s="91">
        <v>113.91490000000017</v>
      </c>
      <c r="E83" s="91"/>
      <c r="F83" s="89"/>
      <c r="G83" s="91">
        <v>161.26759999999965</v>
      </c>
      <c r="H83" s="91">
        <v>149.91769999999983</v>
      </c>
      <c r="I83" s="91">
        <v>146.91999999999979</v>
      </c>
      <c r="J83" s="91">
        <v>140.33300000000006</v>
      </c>
      <c r="K83" s="89"/>
      <c r="L83" s="91">
        <v>196.17659999999933</v>
      </c>
      <c r="M83" s="91">
        <v>186.82529999999932</v>
      </c>
      <c r="N83" s="91">
        <v>181.61069999999935</v>
      </c>
      <c r="O83" s="91">
        <v>173.72479999999948</v>
      </c>
      <c r="P83" s="89"/>
      <c r="Q83" s="91">
        <v>248.13679999999886</v>
      </c>
      <c r="R83" s="91">
        <v>234.84989999999888</v>
      </c>
      <c r="S83" s="91">
        <v>212.16999999999913</v>
      </c>
      <c r="T83" s="91">
        <v>205.80099999999928</v>
      </c>
      <c r="U83" s="89"/>
      <c r="V83" s="91">
        <v>318.0316999999996</v>
      </c>
      <c r="W83" s="91">
        <v>294.85069999999939</v>
      </c>
      <c r="X83" s="91">
        <v>274.46899999999908</v>
      </c>
      <c r="Y83" s="91">
        <v>261.32799999999889</v>
      </c>
    </row>
    <row r="84" spans="1:25" ht="12.6" customHeight="1" x14ac:dyDescent="0.2">
      <c r="A84" s="86">
        <v>2006</v>
      </c>
      <c r="B84" s="91">
        <v>111.31359999999999</v>
      </c>
      <c r="C84" s="91">
        <v>107.68180000000007</v>
      </c>
      <c r="D84" s="91">
        <v>101.70109999999994</v>
      </c>
      <c r="E84" s="91"/>
      <c r="F84" s="89"/>
      <c r="G84" s="91">
        <v>134.8938</v>
      </c>
      <c r="H84" s="91">
        <v>127.55590000000007</v>
      </c>
      <c r="I84" s="91">
        <v>122.95140000000008</v>
      </c>
      <c r="J84" s="91">
        <v>116.50360000000001</v>
      </c>
      <c r="K84" s="89"/>
      <c r="L84" s="91">
        <v>175.33539999999923</v>
      </c>
      <c r="M84" s="91">
        <v>162.28439999999947</v>
      </c>
      <c r="N84" s="91">
        <v>147.80229999999978</v>
      </c>
      <c r="O84" s="91">
        <v>142.32289999999992</v>
      </c>
      <c r="P84" s="89"/>
      <c r="Q84" s="91">
        <v>210.07469999999969</v>
      </c>
      <c r="R84" s="91">
        <v>200.3633999999993</v>
      </c>
      <c r="S84" s="91">
        <v>191.14269999999939</v>
      </c>
      <c r="T84" s="91">
        <v>183.51979999999918</v>
      </c>
      <c r="U84" s="89"/>
      <c r="V84" s="91">
        <v>259.4122999999995</v>
      </c>
      <c r="W84" s="91">
        <v>251.24069999999935</v>
      </c>
      <c r="X84" s="91">
        <v>230.82549999999898</v>
      </c>
      <c r="Y84" s="91">
        <v>217.99029999999931</v>
      </c>
    </row>
    <row r="85" spans="1:25" ht="12.6" customHeight="1" x14ac:dyDescent="0.2">
      <c r="A85" s="86">
        <v>2005</v>
      </c>
      <c r="B85" s="91">
        <v>48.389500000000019</v>
      </c>
      <c r="C85" s="91">
        <v>46.372199999999992</v>
      </c>
      <c r="D85" s="91">
        <v>44.324000000000005</v>
      </c>
      <c r="E85" s="91"/>
      <c r="F85" s="89"/>
      <c r="G85" s="91">
        <v>58.903499999999973</v>
      </c>
      <c r="H85" s="91">
        <v>55.681199999999997</v>
      </c>
      <c r="I85" s="91">
        <v>53.357300000000009</v>
      </c>
      <c r="J85" s="91">
        <v>51.902800000000035</v>
      </c>
      <c r="K85" s="89"/>
      <c r="L85" s="91">
        <v>75.15179999999981</v>
      </c>
      <c r="M85" s="91">
        <v>70.878799999999927</v>
      </c>
      <c r="N85" s="91">
        <v>67.855099999999965</v>
      </c>
      <c r="O85" s="91">
        <v>64.373100000000022</v>
      </c>
      <c r="P85" s="89"/>
      <c r="Q85" s="91">
        <v>99.374099999999899</v>
      </c>
      <c r="R85" s="91">
        <v>90.430999999999869</v>
      </c>
      <c r="S85" s="91">
        <v>82.542199999999809</v>
      </c>
      <c r="T85" s="91">
        <v>77.491499999999903</v>
      </c>
      <c r="U85" s="89"/>
      <c r="V85" s="91">
        <v>131.27109999999968</v>
      </c>
      <c r="W85" s="91">
        <v>121.51829999999987</v>
      </c>
      <c r="X85" s="91">
        <v>114.48519999999986</v>
      </c>
      <c r="Y85" s="91">
        <v>108.06639999999976</v>
      </c>
    </row>
    <row r="86" spans="1:25" ht="12.6" customHeight="1" x14ac:dyDescent="0.2">
      <c r="A86" s="86">
        <v>2004</v>
      </c>
      <c r="B86" s="91">
        <v>31.602700000000009</v>
      </c>
      <c r="C86" s="91">
        <v>30.751300000000029</v>
      </c>
      <c r="D86" s="91">
        <v>29.900500000000015</v>
      </c>
      <c r="E86" s="91"/>
      <c r="F86" s="89"/>
      <c r="G86" s="91">
        <v>37.136299999999999</v>
      </c>
      <c r="H86" s="91">
        <v>35.508099999999963</v>
      </c>
      <c r="I86" s="91">
        <v>33.789199999999958</v>
      </c>
      <c r="J86" s="91">
        <v>34.017199999999995</v>
      </c>
      <c r="K86" s="89"/>
      <c r="L86" s="91">
        <v>48.008999999999965</v>
      </c>
      <c r="M86" s="91">
        <v>44.123699999999971</v>
      </c>
      <c r="N86" s="91">
        <v>43.235299999999988</v>
      </c>
      <c r="O86" s="91">
        <v>40.114000000000011</v>
      </c>
      <c r="P86" s="89"/>
      <c r="Q86" s="91">
        <v>53.94509999999994</v>
      </c>
      <c r="R86" s="91">
        <v>52.992999999999952</v>
      </c>
      <c r="S86" s="91">
        <v>51.020799999999937</v>
      </c>
      <c r="T86" s="91">
        <v>49.634299999999939</v>
      </c>
      <c r="U86" s="89"/>
      <c r="V86" s="91">
        <v>76.443800000000024</v>
      </c>
      <c r="W86" s="91">
        <v>69.08139999999996</v>
      </c>
      <c r="X86" s="91">
        <v>61.444200000000031</v>
      </c>
      <c r="Y86" s="91">
        <v>57.09220000000002</v>
      </c>
    </row>
    <row r="87" spans="1:25" ht="12.6" customHeight="1" x14ac:dyDescent="0.2">
      <c r="A87" s="86">
        <v>2003</v>
      </c>
      <c r="B87" s="91">
        <v>21.577500000000011</v>
      </c>
      <c r="C87" s="91">
        <v>20.960700000000006</v>
      </c>
      <c r="D87" s="91">
        <v>19.921800000000012</v>
      </c>
      <c r="E87" s="91"/>
      <c r="F87" s="89"/>
      <c r="G87" s="91">
        <v>25.256399999999999</v>
      </c>
      <c r="H87" s="91">
        <v>23.9054</v>
      </c>
      <c r="I87" s="91">
        <v>23.597200000000011</v>
      </c>
      <c r="J87" s="91">
        <v>23.172200000000007</v>
      </c>
      <c r="K87" s="89"/>
      <c r="L87" s="91">
        <v>33.529699999999991</v>
      </c>
      <c r="M87" s="91">
        <v>31.383500000000005</v>
      </c>
      <c r="N87" s="91">
        <v>28.173700000000011</v>
      </c>
      <c r="O87" s="91">
        <v>26.645600000000012</v>
      </c>
      <c r="P87" s="89"/>
      <c r="Q87" s="91">
        <v>38.636400000000023</v>
      </c>
      <c r="R87" s="91">
        <v>37.791800000000016</v>
      </c>
      <c r="S87" s="91">
        <v>35.319200000000023</v>
      </c>
      <c r="T87" s="91">
        <v>34.828900000000026</v>
      </c>
      <c r="U87" s="89"/>
      <c r="V87" s="91">
        <v>42.582800000000006</v>
      </c>
      <c r="W87" s="91">
        <v>42.868100000000013</v>
      </c>
      <c r="X87" s="91">
        <v>40.343600000000016</v>
      </c>
      <c r="Y87" s="91">
        <v>39.664800000000021</v>
      </c>
    </row>
    <row r="88" spans="1:25" ht="12.6" customHeight="1" x14ac:dyDescent="0.2">
      <c r="A88" s="86">
        <v>2002</v>
      </c>
      <c r="B88" s="91">
        <v>8.9579999999999984</v>
      </c>
      <c r="C88" s="91">
        <v>8.8543000000000003</v>
      </c>
      <c r="D88" s="91">
        <v>8.5325000000000006</v>
      </c>
      <c r="E88" s="91"/>
      <c r="F88" s="89"/>
      <c r="G88" s="91">
        <v>10.3353</v>
      </c>
      <c r="H88" s="91">
        <v>10.020899999999997</v>
      </c>
      <c r="I88" s="91">
        <v>9.6767999999999947</v>
      </c>
      <c r="J88" s="91">
        <v>9.5548999999999982</v>
      </c>
      <c r="K88" s="90"/>
      <c r="L88" s="91">
        <v>11.724500000000003</v>
      </c>
      <c r="M88" s="91">
        <v>11.407599999999997</v>
      </c>
      <c r="N88" s="91">
        <v>10.911200000000004</v>
      </c>
      <c r="O88" s="91">
        <v>10.629400000000002</v>
      </c>
      <c r="P88" s="90"/>
      <c r="Q88" s="91">
        <v>15.510300000000001</v>
      </c>
      <c r="R88" s="91">
        <v>14.708600000000002</v>
      </c>
      <c r="S88" s="91">
        <v>12.449900000000003</v>
      </c>
      <c r="T88" s="91">
        <v>12.044200000000005</v>
      </c>
      <c r="U88" s="90"/>
      <c r="V88" s="91">
        <v>17.193600000000007</v>
      </c>
      <c r="W88" s="91">
        <v>16.686999999999998</v>
      </c>
      <c r="X88" s="91">
        <v>16.198300000000007</v>
      </c>
      <c r="Y88" s="91">
        <v>15.895700000000005</v>
      </c>
    </row>
    <row r="89" spans="1:25" ht="12.6" customHeight="1" x14ac:dyDescent="0.2">
      <c r="A89" s="86">
        <v>2001</v>
      </c>
      <c r="B89" s="91">
        <v>10.479900000000004</v>
      </c>
      <c r="C89" s="91">
        <v>10.288100000000002</v>
      </c>
      <c r="D89" s="91">
        <v>8.6602000000000015</v>
      </c>
      <c r="E89" s="91"/>
      <c r="F89" s="89"/>
      <c r="G89" s="91">
        <v>10.974400000000005</v>
      </c>
      <c r="H89" s="91">
        <v>10.727300000000007</v>
      </c>
      <c r="I89" s="91">
        <v>10.629400000000002</v>
      </c>
      <c r="J89" s="91">
        <v>10.668700000000001</v>
      </c>
      <c r="K89" s="89"/>
      <c r="L89" s="91">
        <v>11.893600000000003</v>
      </c>
      <c r="M89" s="91">
        <v>11.745900000000001</v>
      </c>
      <c r="N89" s="91">
        <v>11.596100000000005</v>
      </c>
      <c r="O89" s="91">
        <v>11.234900000000003</v>
      </c>
      <c r="P89" s="89"/>
      <c r="Q89" s="91">
        <v>13.764000000000006</v>
      </c>
      <c r="R89" s="91">
        <v>13.490500000000008</v>
      </c>
      <c r="S89" s="91">
        <v>13.241400000000008</v>
      </c>
      <c r="T89" s="91">
        <v>12.213400000000007</v>
      </c>
      <c r="U89" s="89"/>
      <c r="V89" s="91">
        <v>17.504300000000001</v>
      </c>
      <c r="W89" s="91">
        <v>16.857000000000003</v>
      </c>
      <c r="X89" s="91">
        <v>16.178600000000007</v>
      </c>
      <c r="Y89" s="91">
        <v>14.043700000000001</v>
      </c>
    </row>
    <row r="90" spans="1:25" ht="12.6" customHeight="1" x14ac:dyDescent="0.2">
      <c r="A90" s="86">
        <v>2000</v>
      </c>
      <c r="B90" s="91">
        <v>4.0871000000000013</v>
      </c>
      <c r="C90" s="91">
        <v>4.0009000000000006</v>
      </c>
      <c r="D90" s="91">
        <v>3.9629000000000003</v>
      </c>
      <c r="E90" s="91"/>
      <c r="F90" s="89"/>
      <c r="G90" s="91">
        <v>6.4306000000000019</v>
      </c>
      <c r="H90" s="91">
        <v>5.3840999999999992</v>
      </c>
      <c r="I90" s="91">
        <v>4.2301000000000002</v>
      </c>
      <c r="J90" s="91">
        <v>4.1396999999999995</v>
      </c>
      <c r="K90" s="89"/>
      <c r="L90" s="91">
        <v>6.9385000000000003</v>
      </c>
      <c r="M90" s="91">
        <v>5.9644000000000004</v>
      </c>
      <c r="N90" s="91">
        <v>5.7297000000000011</v>
      </c>
      <c r="O90" s="91">
        <v>5.656600000000001</v>
      </c>
      <c r="P90" s="89"/>
      <c r="Q90" s="91">
        <v>7.6526000000000014</v>
      </c>
      <c r="R90" s="91">
        <v>7.572000000000001</v>
      </c>
      <c r="S90" s="91">
        <v>7.4555000000000016</v>
      </c>
      <c r="T90" s="91">
        <v>7.0967000000000002</v>
      </c>
      <c r="U90" s="89"/>
      <c r="V90" s="91">
        <v>8.7819999999999965</v>
      </c>
      <c r="W90" s="91">
        <v>8.581999999999999</v>
      </c>
      <c r="X90" s="91">
        <v>8.3905000000000012</v>
      </c>
      <c r="Y90" s="91">
        <v>7.7883999999999993</v>
      </c>
    </row>
    <row r="91" spans="1:25" ht="12.6" customHeight="1" x14ac:dyDescent="0.2">
      <c r="A91" s="87" t="s">
        <v>253</v>
      </c>
      <c r="B91" s="91">
        <v>10.202000000000004</v>
      </c>
      <c r="C91" s="91">
        <v>10.138600000000004</v>
      </c>
      <c r="D91" s="91">
        <v>10.056400000000004</v>
      </c>
      <c r="E91" s="91"/>
      <c r="F91" s="90"/>
      <c r="G91" s="91">
        <v>10.9564</v>
      </c>
      <c r="H91" s="91">
        <v>10.865200000000002</v>
      </c>
      <c r="I91" s="91">
        <v>10.799700000000005</v>
      </c>
      <c r="J91" s="91">
        <v>10.608300000000005</v>
      </c>
      <c r="K91" s="141"/>
      <c r="L91" s="91">
        <v>11.395200000000001</v>
      </c>
      <c r="M91" s="91">
        <v>11.309300000000004</v>
      </c>
      <c r="N91" s="91">
        <v>11.237900000000003</v>
      </c>
      <c r="O91" s="91">
        <v>11.142400000000007</v>
      </c>
      <c r="P91" s="141"/>
      <c r="Q91" s="91">
        <v>12.147300000000005</v>
      </c>
      <c r="R91" s="91">
        <v>11.8543</v>
      </c>
      <c r="S91" s="91">
        <v>11.605400000000003</v>
      </c>
      <c r="T91" s="91">
        <v>11.607900000000003</v>
      </c>
      <c r="U91" s="141"/>
      <c r="V91" s="91">
        <v>12.9665</v>
      </c>
      <c r="W91" s="91">
        <v>12.764300000000002</v>
      </c>
      <c r="X91" s="91">
        <v>12.620899999999999</v>
      </c>
      <c r="Y91" s="91">
        <v>12.249700000000008</v>
      </c>
    </row>
    <row r="92" spans="1:25" ht="12.6" customHeight="1" x14ac:dyDescent="0.2">
      <c r="A92" s="88" t="s">
        <v>30</v>
      </c>
      <c r="B92" s="92">
        <f>SUM(B75:B91)</f>
        <v>1371.2769999999996</v>
      </c>
      <c r="C92" s="92">
        <f>SUM(C75:C91)</f>
        <v>1353.3104000000001</v>
      </c>
      <c r="D92" s="92">
        <f>SUM(D75:D91)</f>
        <v>1324.9261999999999</v>
      </c>
      <c r="E92" s="92"/>
      <c r="F92" s="89"/>
      <c r="G92" s="92">
        <f t="shared" ref="G92:J92" si="0">SUM(G75:G91)</f>
        <v>1446.5475999999992</v>
      </c>
      <c r="H92" s="92">
        <f t="shared" si="0"/>
        <v>1444.2596999999998</v>
      </c>
      <c r="I92" s="92">
        <f t="shared" si="0"/>
        <v>1445.1285999999998</v>
      </c>
      <c r="J92" s="92">
        <f t="shared" si="0"/>
        <v>1440.0262</v>
      </c>
      <c r="K92" s="141"/>
      <c r="L92" s="92">
        <f t="shared" ref="L92:O92" si="1">SUM(L75:L91)</f>
        <v>1682.9097999999981</v>
      </c>
      <c r="M92" s="92">
        <f t="shared" si="1"/>
        <v>1628.2660999999982</v>
      </c>
      <c r="N92" s="92">
        <f t="shared" si="1"/>
        <v>1579.9814999999992</v>
      </c>
      <c r="O92" s="92">
        <f t="shared" si="1"/>
        <v>1532.2804999999989</v>
      </c>
      <c r="P92" s="141"/>
      <c r="Q92" s="92">
        <f t="shared" ref="Q92:T92" si="2">SUM(Q75:Q91)</f>
        <v>1951.6393999999982</v>
      </c>
      <c r="R92" s="92">
        <f t="shared" si="2"/>
        <v>1839.5783999999974</v>
      </c>
      <c r="S92" s="92">
        <f t="shared" si="2"/>
        <v>1762.1435999999983</v>
      </c>
      <c r="T92" s="92">
        <f t="shared" si="2"/>
        <v>1744.1690999999978</v>
      </c>
      <c r="U92" s="141"/>
      <c r="V92" s="92">
        <f t="shared" ref="V92:Y92" si="3">SUM(V75:V91)</f>
        <v>2146.9538999999977</v>
      </c>
      <c r="W92" s="92">
        <f t="shared" si="3"/>
        <v>2107.5990999999976</v>
      </c>
      <c r="X92" s="92">
        <f t="shared" si="3"/>
        <v>2020.8410999999981</v>
      </c>
      <c r="Y92" s="92">
        <f t="shared" si="3"/>
        <v>2022.2624999999971</v>
      </c>
    </row>
    <row r="95" spans="1:25" ht="12.6" customHeight="1" x14ac:dyDescent="0.2">
      <c r="G95" s="98" t="s">
        <v>683</v>
      </c>
    </row>
  </sheetData>
  <phoneticPr fontId="0" type="noConversion"/>
  <pageMargins left="0.75" right="0.75" top="1" bottom="1" header="0.5" footer="0.5"/>
  <pageSetup scale="53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50"/>
  <sheetViews>
    <sheetView topLeftCell="A7" zoomScale="115" zoomScaleNormal="115" workbookViewId="0">
      <selection activeCell="C45" sqref="C45"/>
    </sheetView>
  </sheetViews>
  <sheetFormatPr defaultRowHeight="12.6" customHeight="1" x14ac:dyDescent="0.2"/>
  <cols>
    <col min="1" max="1" width="15.7109375" style="97" customWidth="1"/>
    <col min="2" max="7" width="7.7109375" style="99" customWidth="1"/>
    <col min="8" max="8" width="7.7109375" style="97" customWidth="1"/>
    <col min="9" max="10" width="7" style="97" customWidth="1"/>
    <col min="11" max="16384" width="9.140625" style="97"/>
  </cols>
  <sheetData>
    <row r="1" spans="1:8" ht="12.6" customHeight="1" x14ac:dyDescent="0.2">
      <c r="A1" s="98" t="s">
        <v>74</v>
      </c>
    </row>
    <row r="2" spans="1:8" ht="12.6" customHeight="1" x14ac:dyDescent="0.2">
      <c r="A2" s="96" t="s">
        <v>7</v>
      </c>
    </row>
    <row r="4" spans="1:8" ht="12.6" customHeight="1" x14ac:dyDescent="0.2">
      <c r="A4" s="98" t="s">
        <v>697</v>
      </c>
    </row>
    <row r="5" spans="1:8" ht="12.6" customHeight="1" x14ac:dyDescent="0.2">
      <c r="A5" s="98" t="s">
        <v>722</v>
      </c>
    </row>
    <row r="6" spans="1:8" ht="12.6" customHeight="1" x14ac:dyDescent="0.2">
      <c r="A6" s="17"/>
      <c r="B6" s="77" t="s">
        <v>662</v>
      </c>
      <c r="C6" s="30" t="s">
        <v>663</v>
      </c>
      <c r="D6" s="30" t="s">
        <v>12</v>
      </c>
      <c r="E6" s="30" t="s">
        <v>33</v>
      </c>
      <c r="F6" s="30" t="s">
        <v>200</v>
      </c>
      <c r="G6" s="30" t="s">
        <v>431</v>
      </c>
      <c r="H6" s="77" t="s">
        <v>83</v>
      </c>
    </row>
    <row r="7" spans="1:8" ht="12.6" customHeight="1" x14ac:dyDescent="0.2">
      <c r="A7" s="18" t="s">
        <v>14</v>
      </c>
      <c r="B7" s="93">
        <v>0.21850000000000003</v>
      </c>
      <c r="C7" s="186">
        <v>0</v>
      </c>
      <c r="D7" s="93">
        <v>0</v>
      </c>
      <c r="E7" s="93">
        <v>1.6407</v>
      </c>
      <c r="F7" s="186">
        <v>0</v>
      </c>
      <c r="G7" s="186">
        <v>0</v>
      </c>
      <c r="H7" s="32">
        <f t="shared" ref="H7:H24" si="0">SUM(B7:G7)</f>
        <v>1.8592</v>
      </c>
    </row>
    <row r="8" spans="1:8" ht="12.6" customHeight="1" x14ac:dyDescent="0.2">
      <c r="A8" s="18" t="s">
        <v>15</v>
      </c>
      <c r="B8" s="93">
        <v>3.56E-2</v>
      </c>
      <c r="C8" s="186">
        <v>0</v>
      </c>
      <c r="D8" s="93">
        <v>0.15589999999999998</v>
      </c>
      <c r="E8" s="93">
        <v>49.579199999999972</v>
      </c>
      <c r="F8" s="93">
        <v>17.915300000000002</v>
      </c>
      <c r="G8" s="186">
        <v>0</v>
      </c>
      <c r="H8" s="32">
        <f t="shared" si="0"/>
        <v>67.685999999999979</v>
      </c>
    </row>
    <row r="9" spans="1:8" ht="12.6" customHeight="1" x14ac:dyDescent="0.2">
      <c r="A9" s="18" t="s">
        <v>113</v>
      </c>
      <c r="B9" s="93">
        <v>0.53649999999999998</v>
      </c>
      <c r="C9" s="186">
        <v>0</v>
      </c>
      <c r="D9" s="186">
        <v>0</v>
      </c>
      <c r="E9" s="186">
        <v>0</v>
      </c>
      <c r="F9" s="186">
        <v>0</v>
      </c>
      <c r="G9" s="93">
        <v>0.5</v>
      </c>
      <c r="H9" s="32">
        <f t="shared" si="0"/>
        <v>1.0365</v>
      </c>
    </row>
    <row r="10" spans="1:8" ht="12.6" customHeight="1" x14ac:dyDescent="0.2">
      <c r="A10" s="27" t="s">
        <v>17</v>
      </c>
      <c r="B10" s="93">
        <v>18.735199999999999</v>
      </c>
      <c r="C10" s="186">
        <v>0</v>
      </c>
      <c r="D10" s="93">
        <v>0.50129999999999997</v>
      </c>
      <c r="E10" s="93">
        <v>50.332499999999989</v>
      </c>
      <c r="F10" s="93">
        <v>0.29799999999999999</v>
      </c>
      <c r="G10" s="93">
        <v>0.55130000000000001</v>
      </c>
      <c r="H10" s="32">
        <f t="shared" si="0"/>
        <v>70.418299999999988</v>
      </c>
    </row>
    <row r="11" spans="1:8" ht="12.6" customHeight="1" x14ac:dyDescent="0.2">
      <c r="A11" s="18" t="s">
        <v>18</v>
      </c>
      <c r="B11" s="93">
        <v>46.273400000000002</v>
      </c>
      <c r="C11" s="93">
        <v>0.82340000000000002</v>
      </c>
      <c r="D11" s="93">
        <v>7.0331999999999972</v>
      </c>
      <c r="E11" s="93">
        <v>11.732699999999998</v>
      </c>
      <c r="F11" s="93">
        <v>2.0321000000000002</v>
      </c>
      <c r="G11" s="93">
        <v>4.9399999999999999E-2</v>
      </c>
      <c r="H11" s="32">
        <f t="shared" si="0"/>
        <v>67.944199999999995</v>
      </c>
    </row>
    <row r="12" spans="1:8" ht="12.6" customHeight="1" x14ac:dyDescent="0.2">
      <c r="A12" s="18" t="s">
        <v>19</v>
      </c>
      <c r="B12" s="93">
        <v>12.458600000000002</v>
      </c>
      <c r="C12" s="93">
        <v>1.7501</v>
      </c>
      <c r="D12" s="93">
        <v>0.23749999999999999</v>
      </c>
      <c r="E12" s="93">
        <v>3.4072999999999993</v>
      </c>
      <c r="F12" s="93">
        <v>6.3297999999999996</v>
      </c>
      <c r="G12" s="186">
        <v>0</v>
      </c>
      <c r="H12" s="32">
        <f t="shared" si="0"/>
        <v>24.183300000000003</v>
      </c>
    </row>
    <row r="13" spans="1:8" ht="12.6" customHeight="1" x14ac:dyDescent="0.2">
      <c r="A13" s="18" t="s">
        <v>20</v>
      </c>
      <c r="B13" s="93">
        <v>0</v>
      </c>
      <c r="C13" s="93">
        <v>7.3300000000000004E-2</v>
      </c>
      <c r="D13" s="93">
        <v>0.17460000000000001</v>
      </c>
      <c r="E13" s="93">
        <v>34.466300000000011</v>
      </c>
      <c r="F13" s="186">
        <v>0</v>
      </c>
      <c r="G13" s="186">
        <v>0</v>
      </c>
      <c r="H13" s="32">
        <f t="shared" si="0"/>
        <v>34.714200000000012</v>
      </c>
    </row>
    <row r="14" spans="1:8" ht="12.6" customHeight="1" x14ac:dyDescent="0.2">
      <c r="A14" s="18" t="s">
        <v>21</v>
      </c>
      <c r="B14" s="93">
        <v>48.401100000000021</v>
      </c>
      <c r="C14" s="93">
        <v>1.8937999999999999</v>
      </c>
      <c r="D14" s="93">
        <v>9.3443999999999985</v>
      </c>
      <c r="E14" s="93">
        <v>77.037400000000019</v>
      </c>
      <c r="F14" s="93">
        <v>20.463199999999997</v>
      </c>
      <c r="G14" s="93">
        <v>0.32579999999999998</v>
      </c>
      <c r="H14" s="32">
        <f t="shared" si="0"/>
        <v>157.46570000000003</v>
      </c>
    </row>
    <row r="15" spans="1:8" ht="12.6" customHeight="1" x14ac:dyDescent="0.2">
      <c r="A15" s="18" t="s">
        <v>23</v>
      </c>
      <c r="B15" s="93">
        <v>3.9671999999999992</v>
      </c>
      <c r="C15" s="78">
        <v>0.63719999999999999</v>
      </c>
      <c r="D15" s="93">
        <v>1.6831999999999994</v>
      </c>
      <c r="E15" s="93">
        <v>229.54450000000014</v>
      </c>
      <c r="F15" s="93">
        <v>7.7146999999999997</v>
      </c>
      <c r="G15" s="186">
        <v>0</v>
      </c>
      <c r="H15" s="32">
        <f t="shared" si="0"/>
        <v>243.54680000000013</v>
      </c>
    </row>
    <row r="16" spans="1:8" ht="12.6" customHeight="1" x14ac:dyDescent="0.2">
      <c r="A16" s="18" t="s">
        <v>24</v>
      </c>
      <c r="B16" s="93">
        <v>3.3411999999999993</v>
      </c>
      <c r="C16" s="186">
        <v>0</v>
      </c>
      <c r="D16" s="186">
        <v>0</v>
      </c>
      <c r="E16" s="93">
        <v>23.932200000000002</v>
      </c>
      <c r="F16" s="93">
        <v>6.691799999999998</v>
      </c>
      <c r="G16" s="186">
        <v>0</v>
      </c>
      <c r="H16" s="32">
        <f t="shared" si="0"/>
        <v>33.965200000000003</v>
      </c>
    </row>
    <row r="17" spans="1:17" ht="12.6" customHeight="1" x14ac:dyDescent="0.2">
      <c r="A17" s="18" t="s">
        <v>25</v>
      </c>
      <c r="B17" s="93">
        <v>2.6599999999999999E-2</v>
      </c>
      <c r="C17" s="186">
        <v>0</v>
      </c>
      <c r="D17" s="186">
        <v>0</v>
      </c>
      <c r="E17" s="93">
        <v>0.40499999999999992</v>
      </c>
      <c r="F17" s="186">
        <v>0</v>
      </c>
      <c r="G17" s="186">
        <v>0</v>
      </c>
      <c r="H17" s="32">
        <f t="shared" si="0"/>
        <v>0.43159999999999993</v>
      </c>
    </row>
    <row r="18" spans="1:17" ht="12.6" customHeight="1" x14ac:dyDescent="0.2">
      <c r="A18" s="18" t="s">
        <v>26</v>
      </c>
      <c r="B18" s="93">
        <v>21.446200000000005</v>
      </c>
      <c r="C18" s="93">
        <v>0.42699999999999994</v>
      </c>
      <c r="D18" s="93">
        <v>0.13560000000000003</v>
      </c>
      <c r="E18" s="93">
        <v>121.32100000000004</v>
      </c>
      <c r="F18" s="93">
        <v>27.206400000000009</v>
      </c>
      <c r="G18" s="93">
        <v>7.6E-3</v>
      </c>
      <c r="H18" s="32">
        <f t="shared" si="0"/>
        <v>170.54380000000003</v>
      </c>
    </row>
    <row r="19" spans="1:17" ht="12.6" customHeight="1" x14ac:dyDescent="0.2">
      <c r="A19" s="18" t="s">
        <v>27</v>
      </c>
      <c r="B19" s="93">
        <v>1.4774000000000003</v>
      </c>
      <c r="C19" s="186">
        <v>0</v>
      </c>
      <c r="D19" s="186">
        <v>0</v>
      </c>
      <c r="E19" s="186">
        <v>0</v>
      </c>
      <c r="F19" s="186">
        <v>0</v>
      </c>
      <c r="G19" s="186">
        <v>0</v>
      </c>
      <c r="H19" s="32">
        <f t="shared" si="0"/>
        <v>1.4774000000000003</v>
      </c>
    </row>
    <row r="20" spans="1:17" ht="12.6" customHeight="1" x14ac:dyDescent="0.2">
      <c r="A20" s="18" t="s">
        <v>28</v>
      </c>
      <c r="B20" s="93">
        <v>38.476699999999987</v>
      </c>
      <c r="C20" s="78">
        <v>8.5615000000000006</v>
      </c>
      <c r="D20" s="93">
        <v>52.707600000000049</v>
      </c>
      <c r="E20" s="93">
        <v>187.7170000000001</v>
      </c>
      <c r="F20" s="93">
        <v>7.8000999999999987</v>
      </c>
      <c r="G20" s="93">
        <v>69.980599999999939</v>
      </c>
      <c r="H20" s="32">
        <f t="shared" si="0"/>
        <v>365.24350000000004</v>
      </c>
    </row>
    <row r="21" spans="1:17" ht="12.6" customHeight="1" x14ac:dyDescent="0.2">
      <c r="A21" s="18" t="s">
        <v>702</v>
      </c>
      <c r="B21" s="93">
        <v>3.8542000000000001</v>
      </c>
      <c r="C21" s="93">
        <v>0.26629999999999998</v>
      </c>
      <c r="D21" s="186">
        <v>0</v>
      </c>
      <c r="E21" s="93">
        <v>0.62850000000000006</v>
      </c>
      <c r="F21" s="186">
        <v>0</v>
      </c>
      <c r="G21" s="186">
        <v>0</v>
      </c>
      <c r="H21" s="32">
        <f t="shared" si="0"/>
        <v>4.7489999999999997</v>
      </c>
    </row>
    <row r="22" spans="1:17" ht="12.6" customHeight="1" x14ac:dyDescent="0.2">
      <c r="A22" s="18" t="s">
        <v>204</v>
      </c>
      <c r="B22" s="93">
        <v>1.2433000000000001</v>
      </c>
      <c r="C22" s="93">
        <v>44.109899999999989</v>
      </c>
      <c r="D22" s="93">
        <v>7.9529999999999994</v>
      </c>
      <c r="E22" s="93">
        <v>0.19359999999999999</v>
      </c>
      <c r="F22" s="93">
        <v>0.55140000000000011</v>
      </c>
      <c r="G22" s="93">
        <v>0.16250000000000001</v>
      </c>
      <c r="H22" s="32">
        <f>SUM(B22:G22)</f>
        <v>54.213699999999996</v>
      </c>
    </row>
    <row r="23" spans="1:17" ht="12.6" customHeight="1" x14ac:dyDescent="0.2">
      <c r="A23" s="18" t="s">
        <v>29</v>
      </c>
      <c r="B23" s="93">
        <v>0.50590000000000002</v>
      </c>
      <c r="C23" s="93">
        <v>49.565400000000082</v>
      </c>
      <c r="D23" s="93">
        <v>2.9523000000000001</v>
      </c>
      <c r="E23" s="186">
        <v>0</v>
      </c>
      <c r="F23" s="186">
        <v>0</v>
      </c>
      <c r="G23" s="94">
        <v>0.80840000000000001</v>
      </c>
      <c r="H23" s="32">
        <f t="shared" si="0"/>
        <v>53.832000000000079</v>
      </c>
    </row>
    <row r="24" spans="1:17" ht="12.6" customHeight="1" x14ac:dyDescent="0.2">
      <c r="A24" s="25" t="s">
        <v>63</v>
      </c>
      <c r="B24" s="31">
        <f t="shared" ref="B24:G24" si="1">SUM(B7:B23)</f>
        <v>200.99759999999998</v>
      </c>
      <c r="C24" s="31">
        <f t="shared" si="1"/>
        <v>108.10790000000007</v>
      </c>
      <c r="D24" s="31">
        <f t="shared" si="1"/>
        <v>82.878600000000048</v>
      </c>
      <c r="E24" s="31">
        <f t="shared" si="1"/>
        <v>791.93790000000024</v>
      </c>
      <c r="F24" s="31">
        <f t="shared" si="1"/>
        <v>97.002800000000008</v>
      </c>
      <c r="G24" s="31">
        <f t="shared" si="1"/>
        <v>72.38559999999994</v>
      </c>
      <c r="H24" s="31">
        <f t="shared" si="0"/>
        <v>1353.3104000000003</v>
      </c>
      <c r="J24" s="104"/>
      <c r="K24" s="104"/>
      <c r="L24" s="104"/>
      <c r="M24" s="104"/>
      <c r="N24" s="104"/>
      <c r="O24" s="104"/>
      <c r="P24" s="104"/>
      <c r="Q24" s="104"/>
    </row>
    <row r="25" spans="1:17" ht="12.6" customHeight="1" x14ac:dyDescent="0.2">
      <c r="A25" s="110"/>
      <c r="B25" s="123"/>
      <c r="C25" s="123"/>
      <c r="D25" s="123"/>
      <c r="E25" s="123"/>
      <c r="F25" s="123"/>
      <c r="G25" s="105"/>
      <c r="H25" s="111"/>
      <c r="J25" s="104"/>
      <c r="K25" s="104"/>
      <c r="L25" s="104"/>
      <c r="M25" s="104"/>
      <c r="N25" s="104"/>
      <c r="O25" s="104"/>
      <c r="P25" s="104"/>
      <c r="Q25" s="104"/>
    </row>
    <row r="26" spans="1:17" ht="12.6" customHeight="1" x14ac:dyDescent="0.2">
      <c r="A26" s="98" t="s">
        <v>723</v>
      </c>
      <c r="J26" s="104"/>
      <c r="K26" s="104"/>
      <c r="L26" s="104"/>
      <c r="M26" s="104"/>
      <c r="N26" s="104"/>
      <c r="O26" s="104"/>
      <c r="P26" s="104"/>
      <c r="Q26" s="104"/>
    </row>
    <row r="27" spans="1:17" ht="12.6" customHeight="1" x14ac:dyDescent="0.2">
      <c r="A27" s="17"/>
      <c r="B27" s="77" t="s">
        <v>662</v>
      </c>
      <c r="C27" s="30" t="s">
        <v>663</v>
      </c>
      <c r="D27" s="30" t="s">
        <v>12</v>
      </c>
      <c r="E27" s="30" t="s">
        <v>33</v>
      </c>
      <c r="F27" s="30" t="s">
        <v>200</v>
      </c>
      <c r="G27" s="30" t="s">
        <v>431</v>
      </c>
      <c r="H27" s="77" t="s">
        <v>83</v>
      </c>
      <c r="J27" s="104"/>
      <c r="K27" s="104"/>
      <c r="L27" s="104"/>
      <c r="M27" s="104"/>
      <c r="N27" s="104"/>
      <c r="O27" s="104"/>
      <c r="P27" s="104"/>
      <c r="Q27" s="104"/>
    </row>
    <row r="28" spans="1:17" ht="12.6" customHeight="1" x14ac:dyDescent="0.2">
      <c r="A28" s="18" t="s">
        <v>14</v>
      </c>
      <c r="B28" s="93">
        <v>0.1958</v>
      </c>
      <c r="C28" s="186">
        <v>0</v>
      </c>
      <c r="D28" s="186">
        <v>0</v>
      </c>
      <c r="E28" s="93">
        <v>1.6407</v>
      </c>
      <c r="F28" s="186">
        <v>0</v>
      </c>
      <c r="G28" s="186">
        <v>0</v>
      </c>
      <c r="H28" s="32">
        <f t="shared" ref="H28:H44" si="2">SUM(B28:G28)</f>
        <v>1.8365</v>
      </c>
      <c r="J28" s="104"/>
      <c r="K28" s="104"/>
      <c r="L28" s="104"/>
      <c r="M28" s="104"/>
      <c r="N28" s="104"/>
      <c r="O28" s="104"/>
      <c r="P28" s="104"/>
      <c r="Q28" s="104"/>
    </row>
    <row r="29" spans="1:17" ht="12.6" customHeight="1" x14ac:dyDescent="0.2">
      <c r="A29" s="18" t="s">
        <v>15</v>
      </c>
      <c r="B29" s="93">
        <v>0.03</v>
      </c>
      <c r="C29" s="186">
        <v>0</v>
      </c>
      <c r="D29" s="93">
        <v>0.15000000000000002</v>
      </c>
      <c r="E29" s="93">
        <v>47.913499999999978</v>
      </c>
      <c r="F29" s="93">
        <v>17.740500000000001</v>
      </c>
      <c r="G29" s="186">
        <v>0</v>
      </c>
      <c r="H29" s="32">
        <f t="shared" si="2"/>
        <v>65.833999999999975</v>
      </c>
      <c r="J29" s="104"/>
      <c r="K29" s="104"/>
      <c r="L29" s="104"/>
      <c r="M29" s="104"/>
      <c r="N29" s="104"/>
      <c r="O29" s="104"/>
      <c r="P29" s="104"/>
      <c r="Q29" s="104"/>
    </row>
    <row r="30" spans="1:17" ht="12.6" customHeight="1" x14ac:dyDescent="0.2">
      <c r="A30" s="18" t="s">
        <v>113</v>
      </c>
      <c r="B30" s="93">
        <v>0.45319999999999994</v>
      </c>
      <c r="C30" s="186">
        <v>0</v>
      </c>
      <c r="D30" s="186">
        <v>0</v>
      </c>
      <c r="E30" s="186">
        <v>0</v>
      </c>
      <c r="F30" s="186">
        <v>0</v>
      </c>
      <c r="G30" s="93">
        <v>0.5</v>
      </c>
      <c r="H30" s="32">
        <f t="shared" si="2"/>
        <v>0.95319999999999994</v>
      </c>
      <c r="J30" s="104"/>
      <c r="K30" s="104"/>
      <c r="L30" s="104"/>
      <c r="M30" s="104"/>
      <c r="N30" s="104"/>
      <c r="O30" s="104"/>
      <c r="P30" s="104"/>
      <c r="Q30" s="104"/>
    </row>
    <row r="31" spans="1:17" ht="12.6" customHeight="1" x14ac:dyDescent="0.2">
      <c r="A31" s="27" t="s">
        <v>17</v>
      </c>
      <c r="B31" s="93">
        <v>18.1267</v>
      </c>
      <c r="C31" s="186">
        <v>0</v>
      </c>
      <c r="D31" s="93">
        <v>0.50129999999999997</v>
      </c>
      <c r="E31" s="93">
        <v>50.138799999999982</v>
      </c>
      <c r="F31" s="93">
        <v>0.27690000000000003</v>
      </c>
      <c r="G31" s="93">
        <v>0.54980000000000007</v>
      </c>
      <c r="H31" s="32">
        <f t="shared" si="2"/>
        <v>69.593499999999992</v>
      </c>
      <c r="J31" s="104"/>
      <c r="K31" s="104"/>
      <c r="L31" s="104"/>
      <c r="M31" s="104"/>
      <c r="N31" s="104"/>
      <c r="O31" s="104"/>
      <c r="P31" s="104"/>
      <c r="Q31" s="104"/>
    </row>
    <row r="32" spans="1:17" ht="12.6" customHeight="1" x14ac:dyDescent="0.2">
      <c r="A32" s="18" t="s">
        <v>18</v>
      </c>
      <c r="B32" s="93">
        <v>44.880599999999987</v>
      </c>
      <c r="C32" s="93">
        <v>0.44050000000000006</v>
      </c>
      <c r="D32" s="93">
        <v>6.5444999999999975</v>
      </c>
      <c r="E32" s="93">
        <v>31.843999999999991</v>
      </c>
      <c r="F32" s="93">
        <v>4.4004000000000003</v>
      </c>
      <c r="G32" s="93">
        <v>4.6100000000000002E-2</v>
      </c>
      <c r="H32" s="32">
        <f t="shared" si="2"/>
        <v>88.156099999999981</v>
      </c>
      <c r="J32" s="104"/>
      <c r="K32" s="104"/>
      <c r="L32" s="104"/>
      <c r="M32" s="104"/>
      <c r="N32" s="104"/>
      <c r="O32" s="104"/>
      <c r="P32" s="104"/>
      <c r="Q32" s="104"/>
    </row>
    <row r="33" spans="1:17" ht="12.6" customHeight="1" x14ac:dyDescent="0.2">
      <c r="A33" s="18" t="s">
        <v>19</v>
      </c>
      <c r="B33" s="93">
        <v>9.771600000000003</v>
      </c>
      <c r="C33" s="93">
        <v>1.7501</v>
      </c>
      <c r="D33" s="93">
        <v>0.23749999999999999</v>
      </c>
      <c r="E33" s="93">
        <v>3.3242999999999996</v>
      </c>
      <c r="F33" s="93">
        <v>6.3297999999999996</v>
      </c>
      <c r="G33" s="186">
        <v>0</v>
      </c>
      <c r="H33" s="32">
        <f t="shared" si="2"/>
        <v>21.413300000000003</v>
      </c>
      <c r="J33" s="104"/>
      <c r="K33" s="104"/>
      <c r="L33" s="104"/>
      <c r="M33" s="104"/>
      <c r="N33" s="104"/>
      <c r="O33" s="104"/>
      <c r="P33" s="104"/>
      <c r="Q33" s="104"/>
    </row>
    <row r="34" spans="1:17" ht="12.6" customHeight="1" x14ac:dyDescent="0.2">
      <c r="A34" s="18" t="s">
        <v>20</v>
      </c>
      <c r="B34" s="186">
        <v>0</v>
      </c>
      <c r="C34" s="93">
        <v>6.2300000000000008E-2</v>
      </c>
      <c r="D34" s="93">
        <v>0.17430000000000001</v>
      </c>
      <c r="E34" s="93">
        <v>33.264800000000015</v>
      </c>
      <c r="F34" s="186">
        <v>0</v>
      </c>
      <c r="G34" s="186">
        <v>0</v>
      </c>
      <c r="H34" s="32">
        <f t="shared" si="2"/>
        <v>33.501400000000018</v>
      </c>
      <c r="J34" s="104"/>
      <c r="K34" s="104"/>
      <c r="L34" s="104"/>
      <c r="M34" s="104"/>
      <c r="N34" s="104"/>
      <c r="O34" s="104"/>
      <c r="P34" s="104"/>
      <c r="Q34" s="104"/>
    </row>
    <row r="35" spans="1:17" ht="12.6" customHeight="1" x14ac:dyDescent="0.2">
      <c r="A35" s="18" t="s">
        <v>21</v>
      </c>
      <c r="B35" s="93">
        <v>44.732900000000022</v>
      </c>
      <c r="C35" s="93">
        <v>1.7229000000000001</v>
      </c>
      <c r="D35" s="93">
        <v>9.2911999999999964</v>
      </c>
      <c r="E35" s="93">
        <v>74.616299999999953</v>
      </c>
      <c r="F35" s="93">
        <v>22.3781</v>
      </c>
      <c r="G35" s="93">
        <v>0.32579999999999998</v>
      </c>
      <c r="H35" s="32">
        <f t="shared" si="2"/>
        <v>153.06719999999996</v>
      </c>
      <c r="J35" s="104"/>
      <c r="K35" s="104"/>
      <c r="L35" s="104"/>
      <c r="M35" s="104"/>
      <c r="N35" s="104"/>
      <c r="O35" s="104"/>
      <c r="P35" s="104"/>
      <c r="Q35" s="104"/>
    </row>
    <row r="36" spans="1:17" ht="12.6" customHeight="1" x14ac:dyDescent="0.2">
      <c r="A36" s="18" t="s">
        <v>23</v>
      </c>
      <c r="B36" s="93">
        <v>3.889899999999999</v>
      </c>
      <c r="C36" s="78">
        <v>0.62369999999999992</v>
      </c>
      <c r="D36" s="93">
        <v>1.5742999999999996</v>
      </c>
      <c r="E36" s="93">
        <v>226.90350000000004</v>
      </c>
      <c r="F36" s="93">
        <v>7.2782</v>
      </c>
      <c r="G36" s="186">
        <v>0</v>
      </c>
      <c r="H36" s="32">
        <f t="shared" si="2"/>
        <v>240.26960000000003</v>
      </c>
      <c r="J36" s="104"/>
      <c r="K36" s="104"/>
      <c r="L36" s="104"/>
      <c r="M36" s="104"/>
      <c r="N36" s="104"/>
      <c r="O36" s="104"/>
      <c r="P36" s="104"/>
      <c r="Q36" s="104"/>
    </row>
    <row r="37" spans="1:17" ht="12.6" customHeight="1" x14ac:dyDescent="0.2">
      <c r="A37" s="18" t="s">
        <v>24</v>
      </c>
      <c r="B37" s="93">
        <v>3.5264000000000002</v>
      </c>
      <c r="C37" s="186">
        <v>0</v>
      </c>
      <c r="D37" s="186">
        <v>0</v>
      </c>
      <c r="E37" s="93">
        <v>21.919099999999997</v>
      </c>
      <c r="F37" s="93">
        <v>6.6386999999999983</v>
      </c>
      <c r="G37" s="186">
        <v>0</v>
      </c>
      <c r="H37" s="32">
        <f t="shared" si="2"/>
        <v>32.084199999999996</v>
      </c>
      <c r="J37" s="104"/>
      <c r="K37" s="104"/>
      <c r="L37" s="104"/>
      <c r="M37" s="104"/>
      <c r="N37" s="104"/>
      <c r="O37" s="104"/>
      <c r="P37" s="104"/>
      <c r="Q37" s="104"/>
    </row>
    <row r="38" spans="1:17" ht="12.6" customHeight="1" x14ac:dyDescent="0.2">
      <c r="A38" s="18" t="s">
        <v>25</v>
      </c>
      <c r="B38" s="93">
        <v>0</v>
      </c>
      <c r="C38" s="186">
        <v>0</v>
      </c>
      <c r="D38" s="186">
        <v>0</v>
      </c>
      <c r="E38" s="93">
        <v>0.38649999999999995</v>
      </c>
      <c r="F38" s="186">
        <v>0</v>
      </c>
      <c r="G38" s="186">
        <v>0</v>
      </c>
      <c r="H38" s="32">
        <f t="shared" si="2"/>
        <v>0.38649999999999995</v>
      </c>
      <c r="J38" s="104"/>
      <c r="K38" s="104"/>
      <c r="L38" s="104"/>
      <c r="M38" s="104"/>
      <c r="N38" s="104"/>
      <c r="O38" s="104"/>
      <c r="P38" s="104"/>
      <c r="Q38" s="104"/>
    </row>
    <row r="39" spans="1:17" ht="12.6" customHeight="1" x14ac:dyDescent="0.2">
      <c r="A39" s="18" t="s">
        <v>26</v>
      </c>
      <c r="B39" s="93">
        <v>20.2395</v>
      </c>
      <c r="C39" s="93">
        <v>0.42520000000000002</v>
      </c>
      <c r="D39" s="93">
        <v>0.12760000000000002</v>
      </c>
      <c r="E39" s="93">
        <v>119.46820000000004</v>
      </c>
      <c r="F39" s="93">
        <v>22.65120000000001</v>
      </c>
      <c r="G39" s="93">
        <v>7.6E-3</v>
      </c>
      <c r="H39" s="32">
        <f t="shared" si="2"/>
        <v>162.91930000000005</v>
      </c>
      <c r="J39" s="104"/>
      <c r="K39" s="104"/>
      <c r="L39" s="104"/>
      <c r="M39" s="104"/>
      <c r="N39" s="104"/>
      <c r="O39" s="104"/>
      <c r="P39" s="104"/>
      <c r="Q39" s="104"/>
    </row>
    <row r="40" spans="1:17" ht="12.6" customHeight="1" x14ac:dyDescent="0.2">
      <c r="A40" s="18" t="s">
        <v>27</v>
      </c>
      <c r="B40" s="93">
        <v>1.5266000000000002</v>
      </c>
      <c r="C40" s="186">
        <v>0</v>
      </c>
      <c r="D40" s="186">
        <v>0</v>
      </c>
      <c r="E40" s="186">
        <v>0</v>
      </c>
      <c r="F40" s="186">
        <v>0</v>
      </c>
      <c r="G40" s="186">
        <v>0</v>
      </c>
      <c r="H40" s="32">
        <f t="shared" si="2"/>
        <v>1.5266000000000002</v>
      </c>
      <c r="J40" s="104"/>
      <c r="K40" s="104"/>
      <c r="L40" s="104"/>
      <c r="M40" s="104"/>
      <c r="N40" s="104"/>
      <c r="O40" s="104"/>
      <c r="P40" s="104"/>
      <c r="Q40" s="104"/>
    </row>
    <row r="41" spans="1:17" ht="12.6" customHeight="1" x14ac:dyDescent="0.2">
      <c r="A41" s="18" t="s">
        <v>28</v>
      </c>
      <c r="B41" s="93">
        <v>36.012799999999999</v>
      </c>
      <c r="C41" s="78">
        <v>8.5445000000000011</v>
      </c>
      <c r="D41" s="93">
        <v>52.350900000000046</v>
      </c>
      <c r="E41" s="93">
        <v>174.59949999999975</v>
      </c>
      <c r="F41" s="93">
        <v>7.6473999999999993</v>
      </c>
      <c r="G41" s="93">
        <v>68.151099999999943</v>
      </c>
      <c r="H41" s="32">
        <f t="shared" si="2"/>
        <v>347.30619999999971</v>
      </c>
      <c r="J41" s="104"/>
      <c r="K41" s="104"/>
      <c r="L41" s="104"/>
      <c r="M41" s="104"/>
      <c r="N41" s="104"/>
      <c r="O41" s="104"/>
      <c r="P41" s="104"/>
      <c r="Q41" s="104"/>
    </row>
    <row r="42" spans="1:17" ht="12.6" customHeight="1" x14ac:dyDescent="0.2">
      <c r="A42" s="18" t="s">
        <v>702</v>
      </c>
      <c r="B42" s="93">
        <v>3.2733000000000003</v>
      </c>
      <c r="C42" s="93">
        <v>0.26039999999999996</v>
      </c>
      <c r="D42" s="186">
        <v>0</v>
      </c>
      <c r="E42" s="93">
        <v>0.58930000000000005</v>
      </c>
      <c r="F42" s="186">
        <v>0</v>
      </c>
      <c r="G42" s="186">
        <v>0</v>
      </c>
      <c r="H42" s="32">
        <f t="shared" si="2"/>
        <v>4.1230000000000002</v>
      </c>
      <c r="J42" s="104"/>
      <c r="K42" s="104"/>
      <c r="L42" s="104"/>
      <c r="M42" s="104"/>
      <c r="N42" s="104"/>
      <c r="O42" s="104"/>
      <c r="P42" s="104"/>
      <c r="Q42" s="104"/>
    </row>
    <row r="43" spans="1:17" ht="12.6" customHeight="1" x14ac:dyDescent="0.2">
      <c r="A43" s="18" t="s">
        <v>204</v>
      </c>
      <c r="B43" s="93">
        <v>1.1933</v>
      </c>
      <c r="C43" s="93">
        <v>44.303399999999996</v>
      </c>
      <c r="D43" s="93">
        <v>7.7042000000000002</v>
      </c>
      <c r="E43" s="93">
        <v>0.1903</v>
      </c>
      <c r="F43" s="93">
        <v>0.50209999999999999</v>
      </c>
      <c r="G43" s="93">
        <v>0.1598</v>
      </c>
      <c r="H43" s="32">
        <f t="shared" si="2"/>
        <v>54.053099999999993</v>
      </c>
      <c r="J43" s="104"/>
      <c r="K43" s="104"/>
      <c r="L43" s="104"/>
      <c r="M43" s="104"/>
      <c r="N43" s="104"/>
      <c r="O43" s="104"/>
      <c r="P43" s="104"/>
      <c r="Q43" s="104"/>
    </row>
    <row r="44" spans="1:17" ht="12.6" customHeight="1" x14ac:dyDescent="0.2">
      <c r="A44" s="18" t="s">
        <v>29</v>
      </c>
      <c r="B44" s="93">
        <v>0.49029999999999996</v>
      </c>
      <c r="C44" s="93">
        <v>43.968600000000109</v>
      </c>
      <c r="D44" s="93">
        <v>2.9352</v>
      </c>
      <c r="E44" s="186">
        <v>0</v>
      </c>
      <c r="F44" s="186">
        <v>0</v>
      </c>
      <c r="G44" s="94">
        <v>0.50839999999999996</v>
      </c>
      <c r="H44" s="32">
        <f t="shared" si="2"/>
        <v>47.90250000000011</v>
      </c>
      <c r="J44" s="104"/>
      <c r="K44" s="104"/>
      <c r="L44" s="104"/>
      <c r="M44" s="104"/>
      <c r="N44" s="104"/>
      <c r="O44" s="104"/>
      <c r="P44" s="104"/>
      <c r="Q44" s="104"/>
    </row>
    <row r="45" spans="1:17" ht="12.6" customHeight="1" x14ac:dyDescent="0.2">
      <c r="A45" s="25" t="s">
        <v>63</v>
      </c>
      <c r="B45" s="31">
        <f t="shared" ref="B45:H45" si="3">SUM(B28:B44)</f>
        <v>188.34290000000001</v>
      </c>
      <c r="C45" s="31">
        <f t="shared" si="3"/>
        <v>102.1016000000001</v>
      </c>
      <c r="D45" s="31">
        <f t="shared" si="3"/>
        <v>81.591000000000037</v>
      </c>
      <c r="E45" s="31">
        <f t="shared" si="3"/>
        <v>786.79879999999969</v>
      </c>
      <c r="F45" s="31">
        <f t="shared" si="3"/>
        <v>95.843300000000013</v>
      </c>
      <c r="G45" s="31">
        <f t="shared" si="3"/>
        <v>70.248599999999939</v>
      </c>
      <c r="H45" s="31">
        <f t="shared" si="3"/>
        <v>1324.9261999999999</v>
      </c>
      <c r="J45" s="104"/>
      <c r="K45" s="104"/>
      <c r="L45" s="104"/>
      <c r="M45" s="104"/>
      <c r="N45" s="104"/>
      <c r="O45" s="104"/>
      <c r="P45" s="104"/>
      <c r="Q45" s="104"/>
    </row>
    <row r="46" spans="1:17" ht="12.6" customHeight="1" x14ac:dyDescent="0.2">
      <c r="E46" s="124"/>
    </row>
    <row r="47" spans="1:17" ht="12.6" customHeight="1" x14ac:dyDescent="0.2">
      <c r="E47" s="110" t="s">
        <v>195</v>
      </c>
      <c r="F47" s="110"/>
    </row>
    <row r="49" spans="2:7" ht="12.6" customHeight="1" x14ac:dyDescent="0.2">
      <c r="B49" s="97"/>
      <c r="C49" s="97"/>
      <c r="D49" s="97"/>
      <c r="E49" s="97"/>
      <c r="F49" s="97"/>
      <c r="G49" s="97"/>
    </row>
    <row r="50" spans="2:7" ht="12.6" customHeight="1" x14ac:dyDescent="0.2">
      <c r="B50" s="97"/>
      <c r="C50" s="97"/>
      <c r="D50" s="97"/>
      <c r="E50" s="97"/>
      <c r="F50" s="97"/>
      <c r="G50" s="97"/>
    </row>
  </sheetData>
  <phoneticPr fontId="0" type="noConversion"/>
  <pageMargins left="0.75" right="0.75" top="1" bottom="1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17</vt:i4>
      </vt:variant>
    </vt:vector>
  </HeadingPairs>
  <TitlesOfParts>
    <vt:vector size="38" baseType="lpstr">
      <vt:lpstr>Table of Contents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'10'!Print_Area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'2'!Print_Area</vt:lpstr>
      <vt:lpstr>'21'!Print_Area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2016-01-15T13:54:16Z</dcterms:created>
  <dcterms:modified xsi:type="dcterms:W3CDTF">2016-01-15T13:54:21Z</dcterms:modified>
  <cp:category/>
</cp:coreProperties>
</file>