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350" yWindow="-45" windowWidth="15180" windowHeight="15480" tabRatio="877" activeTab="2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'10'!$A$1:$Z$62</definedName>
    <definedName name="_xlnm.Print_Area" localSheetId="11">'12'!$A$1:$Q$50</definedName>
    <definedName name="_xlnm.Print_Area" localSheetId="12">'13'!$A$1:$Q$55</definedName>
    <definedName name="_xlnm.Print_Area" localSheetId="13">'14'!$A$1:$Q$50</definedName>
    <definedName name="_xlnm.Print_Area" localSheetId="14">'15'!$A$1:$Q$61</definedName>
    <definedName name="_xlnm.Print_Area" localSheetId="15">'16'!$A$1:$Q$53</definedName>
    <definedName name="_xlnm.Print_Area" localSheetId="16">'17'!$A$1:$R$73</definedName>
    <definedName name="_xlnm.Print_Area" localSheetId="17">'18'!$A$1:$Q$46</definedName>
    <definedName name="_xlnm.Print_Area" localSheetId="1">'2'!$A$1:$U$59</definedName>
    <definedName name="_xlnm.Print_Area" localSheetId="20">'21'!$A$1:$Y$34</definedName>
    <definedName name="_xlnm.Print_Area" localSheetId="2">'3'!$A$1:$V$55</definedName>
    <definedName name="_xlnm.Print_Area" localSheetId="3">'4'!$A$1:$X$30</definedName>
    <definedName name="_xlnm.Print_Area" localSheetId="4">'5'!$A$1:$V$30</definedName>
    <definedName name="_xlnm.Print_Area" localSheetId="5">'6'!$A$1:$X$32</definedName>
    <definedName name="_xlnm.Print_Area" localSheetId="6">'7'!$A$1:$W$58</definedName>
    <definedName name="_xlnm.Print_Area" localSheetId="7">'8'!$A$1:$U$58</definedName>
    <definedName name="_xlnm.Print_Area" localSheetId="8">'9'!$A$1:$V$56</definedName>
  </definedNames>
  <calcPr calcId="145621"/>
</workbook>
</file>

<file path=xl/calcChain.xml><?xml version="1.0" encoding="utf-8"?>
<calcChain xmlns="http://schemas.openxmlformats.org/spreadsheetml/2006/main">
  <c r="L27" i="41" l="1"/>
  <c r="K27" i="41"/>
  <c r="J27" i="41"/>
  <c r="I27" i="41"/>
  <c r="H27" i="41"/>
  <c r="L26" i="41"/>
  <c r="L25" i="41"/>
  <c r="L24" i="41"/>
  <c r="L18" i="41"/>
  <c r="K18" i="41"/>
  <c r="J18" i="41"/>
  <c r="I18" i="41"/>
  <c r="H18" i="41"/>
  <c r="L17" i="41"/>
  <c r="L16" i="41"/>
  <c r="L15" i="41"/>
  <c r="L9" i="41"/>
  <c r="K9" i="41"/>
  <c r="J9" i="41"/>
  <c r="I9" i="41"/>
  <c r="H9" i="41"/>
  <c r="L8" i="41"/>
  <c r="L7" i="41"/>
  <c r="L6" i="41"/>
  <c r="D24" i="48" l="1"/>
  <c r="D22" i="30" l="1"/>
  <c r="D18" i="41"/>
  <c r="D27" i="41"/>
  <c r="D9" i="41"/>
  <c r="D13" i="48"/>
  <c r="D52" i="16"/>
  <c r="D39" i="16"/>
  <c r="D29" i="16"/>
  <c r="D55" i="22"/>
  <c r="D47" i="31"/>
  <c r="D13" i="30"/>
  <c r="D12" i="33"/>
  <c r="Q12" i="33"/>
  <c r="P12" i="33"/>
  <c r="O12" i="33"/>
  <c r="N12" i="33"/>
  <c r="R21" i="27"/>
  <c r="Q21" i="27"/>
  <c r="P21" i="27"/>
  <c r="O21" i="27"/>
  <c r="N21" i="27"/>
  <c r="D21" i="27"/>
  <c r="D23" i="33"/>
  <c r="D49" i="19"/>
  <c r="D38" i="19"/>
  <c r="D31" i="19"/>
  <c r="C22" i="30"/>
  <c r="C9" i="41"/>
  <c r="C27" i="41"/>
  <c r="C18" i="41"/>
  <c r="C55" i="22"/>
  <c r="C47" i="31"/>
  <c r="C13" i="30"/>
  <c r="C24" i="48"/>
  <c r="C12" i="33"/>
  <c r="C13" i="48"/>
  <c r="C52" i="16"/>
  <c r="C29" i="16"/>
  <c r="C39" i="16"/>
  <c r="C23" i="33"/>
  <c r="B23" i="33"/>
  <c r="C49" i="19"/>
  <c r="C38" i="19"/>
  <c r="C31" i="19"/>
  <c r="L13" i="48"/>
  <c r="F15" i="16"/>
  <c r="F14" i="16"/>
  <c r="F13" i="16"/>
  <c r="F12" i="16"/>
  <c r="F11" i="16"/>
  <c r="F10" i="16"/>
  <c r="F9" i="16"/>
  <c r="F8" i="16"/>
  <c r="F7" i="16"/>
  <c r="J55" i="22"/>
  <c r="I55" i="22"/>
  <c r="H55" i="22"/>
  <c r="G55" i="22"/>
  <c r="L55" i="22"/>
  <c r="M55" i="22"/>
  <c r="N55" i="22"/>
  <c r="O55" i="22"/>
  <c r="Q55" i="22"/>
  <c r="R55" i="22"/>
  <c r="S55" i="22"/>
  <c r="T55" i="22"/>
  <c r="L25" i="31"/>
  <c r="O22" i="30"/>
  <c r="N22" i="30"/>
  <c r="M22" i="30"/>
  <c r="L22" i="30"/>
  <c r="L13" i="30"/>
  <c r="F19" i="19"/>
  <c r="F18" i="19"/>
  <c r="F17" i="19"/>
  <c r="F16" i="19"/>
  <c r="F15" i="19"/>
  <c r="F14" i="19"/>
  <c r="F13" i="19"/>
  <c r="F12" i="19"/>
  <c r="F11" i="19"/>
  <c r="F10" i="19"/>
  <c r="F9" i="19"/>
  <c r="F8" i="19"/>
  <c r="F7" i="19"/>
  <c r="F20" i="19"/>
  <c r="O13" i="48"/>
  <c r="N13" i="48"/>
  <c r="M13" i="48"/>
  <c r="J13" i="48"/>
  <c r="I13" i="48"/>
  <c r="H13" i="48"/>
  <c r="G13" i="48"/>
  <c r="B13" i="48"/>
  <c r="F34" i="16"/>
  <c r="G13" i="30"/>
  <c r="H13" i="30"/>
  <c r="I13" i="30"/>
  <c r="J13" i="30"/>
  <c r="H28" i="27"/>
  <c r="H29" i="27"/>
  <c r="H30" i="27"/>
  <c r="H31" i="27"/>
  <c r="H32" i="27"/>
  <c r="H33" i="27"/>
  <c r="H34" i="27"/>
  <c r="H35" i="27"/>
  <c r="H36" i="27"/>
  <c r="H37" i="27"/>
  <c r="H38" i="27"/>
  <c r="H39" i="27"/>
  <c r="H40" i="27"/>
  <c r="H41" i="27"/>
  <c r="P25" i="31"/>
  <c r="O25" i="31"/>
  <c r="N25" i="31"/>
  <c r="M25" i="31"/>
  <c r="J25" i="31"/>
  <c r="I25" i="31"/>
  <c r="H25" i="31"/>
  <c r="G25" i="31"/>
  <c r="O13" i="30"/>
  <c r="N13" i="30"/>
  <c r="M13" i="30"/>
  <c r="C21" i="27"/>
  <c r="L27" i="16"/>
  <c r="L26" i="16"/>
  <c r="L25" i="16"/>
  <c r="L24" i="16"/>
  <c r="F22" i="27"/>
  <c r="K21" i="27"/>
  <c r="B52" i="16"/>
  <c r="B39" i="16"/>
  <c r="B55" i="22"/>
  <c r="O24" i="48"/>
  <c r="Q29" i="16"/>
  <c r="R52" i="16"/>
  <c r="F16" i="16"/>
  <c r="B29" i="16"/>
  <c r="B24" i="48"/>
  <c r="F17" i="33"/>
  <c r="E25" i="31"/>
  <c r="D25" i="31"/>
  <c r="C25" i="31"/>
  <c r="B21" i="27"/>
  <c r="B12" i="33"/>
  <c r="F26" i="16"/>
  <c r="H28" i="43"/>
  <c r="H29" i="43"/>
  <c r="H30" i="43"/>
  <c r="H31" i="43"/>
  <c r="H32" i="43"/>
  <c r="H33" i="43"/>
  <c r="H34" i="43"/>
  <c r="H35" i="43"/>
  <c r="H36" i="43"/>
  <c r="H37" i="43"/>
  <c r="H38" i="43"/>
  <c r="H39" i="43"/>
  <c r="H40" i="43"/>
  <c r="H41" i="43"/>
  <c r="H42" i="43"/>
  <c r="G45" i="43"/>
  <c r="F45" i="43"/>
  <c r="E45" i="43"/>
  <c r="D45" i="43"/>
  <c r="C45" i="43"/>
  <c r="H12" i="33"/>
  <c r="F19" i="27"/>
  <c r="L19" i="27"/>
  <c r="L18" i="27"/>
  <c r="L8" i="27"/>
  <c r="K31" i="19"/>
  <c r="J31" i="19"/>
  <c r="I31" i="19"/>
  <c r="H31" i="19"/>
  <c r="L30" i="19"/>
  <c r="L29" i="19"/>
  <c r="J22" i="30"/>
  <c r="I22" i="30"/>
  <c r="B31" i="19"/>
  <c r="K38" i="19"/>
  <c r="J38" i="19"/>
  <c r="I38" i="19"/>
  <c r="H38" i="19"/>
  <c r="B38" i="19"/>
  <c r="L37" i="19"/>
  <c r="F37" i="19"/>
  <c r="L36" i="19"/>
  <c r="F36" i="19"/>
  <c r="B9" i="41"/>
  <c r="F18" i="27"/>
  <c r="F27" i="16"/>
  <c r="F42" i="27"/>
  <c r="F29" i="19"/>
  <c r="F9" i="27"/>
  <c r="F7" i="27"/>
  <c r="F24" i="43"/>
  <c r="L20" i="27"/>
  <c r="J21" i="27"/>
  <c r="I21" i="27"/>
  <c r="H21" i="27"/>
  <c r="F8" i="27"/>
  <c r="F22" i="16"/>
  <c r="G42" i="27"/>
  <c r="F30" i="19"/>
  <c r="H23" i="43"/>
  <c r="H21" i="43"/>
  <c r="H22" i="43"/>
  <c r="H20" i="43"/>
  <c r="H19" i="43"/>
  <c r="H18" i="43"/>
  <c r="H17" i="43"/>
  <c r="H16" i="43"/>
  <c r="H15" i="43"/>
  <c r="H14" i="43"/>
  <c r="H13" i="43"/>
  <c r="H12" i="43"/>
  <c r="H11" i="43"/>
  <c r="H10" i="43"/>
  <c r="H9" i="43"/>
  <c r="H8" i="43"/>
  <c r="H7" i="43"/>
  <c r="F24" i="16"/>
  <c r="I12" i="33"/>
  <c r="F38" i="16"/>
  <c r="F37" i="16"/>
  <c r="F36" i="16"/>
  <c r="F35" i="16"/>
  <c r="F28" i="16"/>
  <c r="F25" i="16"/>
  <c r="F23" i="16"/>
  <c r="F21" i="16"/>
  <c r="B27" i="41"/>
  <c r="F27" i="41"/>
  <c r="F26" i="41"/>
  <c r="F25" i="41"/>
  <c r="F24" i="41"/>
  <c r="B18" i="41"/>
  <c r="F18" i="41"/>
  <c r="F17" i="41"/>
  <c r="F16" i="41"/>
  <c r="F15" i="41"/>
  <c r="F8" i="41"/>
  <c r="F7" i="41"/>
  <c r="F6" i="41"/>
  <c r="H43" i="43"/>
  <c r="H44" i="43"/>
  <c r="K52" i="16"/>
  <c r="J52" i="16"/>
  <c r="I52" i="16"/>
  <c r="H52" i="16"/>
  <c r="K39" i="16"/>
  <c r="J39" i="16"/>
  <c r="I39" i="16"/>
  <c r="H39" i="16"/>
  <c r="L38" i="16"/>
  <c r="L37" i="16"/>
  <c r="L36" i="16"/>
  <c r="L35" i="16"/>
  <c r="K29" i="16"/>
  <c r="J29" i="16"/>
  <c r="I29" i="16"/>
  <c r="H29" i="16"/>
  <c r="L28" i="16"/>
  <c r="L23" i="16"/>
  <c r="L22" i="16"/>
  <c r="L21" i="16"/>
  <c r="L29" i="16"/>
  <c r="B25" i="31"/>
  <c r="F16" i="27"/>
  <c r="B49" i="19"/>
  <c r="B22" i="30"/>
  <c r="H23" i="33"/>
  <c r="F25" i="19"/>
  <c r="G24" i="43"/>
  <c r="E24" i="43"/>
  <c r="D24" i="43"/>
  <c r="C24" i="43"/>
  <c r="B24" i="43"/>
  <c r="L22" i="27"/>
  <c r="L17" i="27"/>
  <c r="F17" i="27"/>
  <c r="L16" i="27"/>
  <c r="L15" i="27"/>
  <c r="F15" i="27"/>
  <c r="L14" i="27"/>
  <c r="F14" i="27"/>
  <c r="L13" i="27"/>
  <c r="F13" i="27"/>
  <c r="L12" i="27"/>
  <c r="F12" i="27"/>
  <c r="L11" i="27"/>
  <c r="F11" i="27"/>
  <c r="L10" i="27"/>
  <c r="F10" i="27"/>
  <c r="L9" i="27"/>
  <c r="L7" i="27"/>
  <c r="B47" i="31"/>
  <c r="L25" i="19"/>
  <c r="F26" i="19"/>
  <c r="L26" i="19"/>
  <c r="F27" i="19"/>
  <c r="L27" i="19"/>
  <c r="F28" i="19"/>
  <c r="L28" i="19"/>
  <c r="F44" i="19"/>
  <c r="L44" i="19"/>
  <c r="F45" i="19"/>
  <c r="L45" i="19"/>
  <c r="F46" i="19"/>
  <c r="L46" i="19"/>
  <c r="F47" i="19"/>
  <c r="L47" i="19"/>
  <c r="F48" i="19"/>
  <c r="L48" i="19"/>
  <c r="H49" i="19"/>
  <c r="I49" i="19"/>
  <c r="J49" i="19"/>
  <c r="K49" i="19"/>
  <c r="B42" i="27"/>
  <c r="C42" i="27"/>
  <c r="D42" i="27"/>
  <c r="E42" i="27"/>
  <c r="G45" i="27"/>
  <c r="F7" i="33"/>
  <c r="L7" i="33"/>
  <c r="F8" i="33"/>
  <c r="L8" i="33"/>
  <c r="F9" i="33"/>
  <c r="L9" i="33"/>
  <c r="F10" i="33"/>
  <c r="L10" i="33"/>
  <c r="F11" i="33"/>
  <c r="L11" i="33"/>
  <c r="J12" i="33"/>
  <c r="K12" i="33"/>
  <c r="L17" i="33"/>
  <c r="F18" i="33"/>
  <c r="L18" i="33"/>
  <c r="F19" i="33"/>
  <c r="L19" i="33"/>
  <c r="F20" i="33"/>
  <c r="L20" i="33"/>
  <c r="F21" i="33"/>
  <c r="L21" i="33"/>
  <c r="F22" i="33"/>
  <c r="L22" i="33"/>
  <c r="I23" i="33"/>
  <c r="J23" i="33"/>
  <c r="K23" i="33"/>
  <c r="B13" i="30"/>
  <c r="B45" i="43"/>
  <c r="F20" i="27"/>
  <c r="F21" i="27"/>
  <c r="L21" i="27"/>
  <c r="L49" i="19"/>
  <c r="I19" i="19"/>
  <c r="F9" i="41"/>
  <c r="F39" i="16"/>
  <c r="L39" i="16"/>
  <c r="H45" i="43"/>
  <c r="H24" i="43"/>
  <c r="L23" i="33"/>
  <c r="F12" i="33"/>
  <c r="L12" i="33"/>
  <c r="H42" i="27"/>
  <c r="F49" i="19"/>
  <c r="I20" i="19"/>
  <c r="F38" i="19"/>
  <c r="F31" i="19"/>
  <c r="L38" i="19"/>
  <c r="L31" i="19"/>
  <c r="F23" i="33"/>
  <c r="F29" i="16"/>
  <c r="H22" i="30"/>
  <c r="G22" i="30"/>
</calcChain>
</file>

<file path=xl/sharedStrings.xml><?xml version="1.0" encoding="utf-8"?>
<sst xmlns="http://schemas.openxmlformats.org/spreadsheetml/2006/main" count="2459" uniqueCount="1259">
  <si>
    <t>0/6</t>
  </si>
  <si>
    <t>Asset-Backed Commercial Paper</t>
  </si>
  <si>
    <t>Credit Quality-Rating Changes</t>
  </si>
  <si>
    <t>ASSET-BACKED COMMERCIAL PAPER</t>
  </si>
  <si>
    <t xml:space="preserve">                                                 </t>
  </si>
  <si>
    <t>1.1 European Historical Issuance</t>
  </si>
  <si>
    <t>1.2 US Historical Issuance</t>
  </si>
  <si>
    <t>1.5. Issuance by Country of Collateral</t>
  </si>
  <si>
    <t xml:space="preserve">Issuance </t>
  </si>
  <si>
    <t>1.6.  Issuance by Collateral and Country</t>
  </si>
  <si>
    <t xml:space="preserve">2.1. European Outstandings by Collateral </t>
  </si>
  <si>
    <t xml:space="preserve">2.2. US Outstandings by Collateral </t>
  </si>
  <si>
    <t>2.3. Outstandings by Country of Collateral</t>
  </si>
  <si>
    <t>2 Dealogic provides data for retained deals based on available market information, sourcing further details from a wide base of syndicate desks wherever possible. Further statistics on retained deals are added based on intelligence from other market participants.</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</si>
  <si>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</si>
  <si>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</si>
  <si>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</si>
  <si>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</si>
  <si>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</si>
  <si>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</si>
  <si>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</si>
  <si>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</si>
  <si>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</si>
  <si>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</si>
  <si>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</si>
  <si>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</si>
  <si>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</si>
  <si>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</si>
  <si>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</si>
  <si>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</si>
  <si>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</si>
  <si>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</si>
  <si>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</si>
  <si>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</si>
  <si>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</si>
  <si>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</si>
  <si>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</si>
  <si>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</si>
  <si>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</si>
  <si>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</si>
  <si>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</si>
  <si>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</si>
  <si>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</si>
  <si>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</si>
  <si>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</si>
  <si>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</si>
  <si>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</si>
  <si>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</si>
  <si>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</si>
  <si>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</si>
  <si>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</si>
  <si>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</si>
  <si>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</si>
  <si>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</si>
  <si>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</si>
  <si>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</si>
  <si>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</si>
  <si>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</si>
  <si>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</si>
  <si>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</si>
  <si>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</si>
  <si>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</si>
  <si>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</si>
  <si>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</si>
  <si>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</si>
  <si>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</si>
  <si>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</si>
  <si>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</si>
  <si>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</si>
  <si>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</si>
  <si>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</si>
  <si>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</si>
  <si>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Source: Dealogic, Moody's Investor Service</t>
  </si>
  <si>
    <t>Single-Seller Conduits</t>
  </si>
  <si>
    <t>Multi-Seller Conduits</t>
  </si>
  <si>
    <t>Asia</t>
  </si>
  <si>
    <t>N/A</t>
  </si>
  <si>
    <t>By Volume and Number of Deals Expressed as a Percentage of Total Issuance</t>
  </si>
  <si>
    <t>0/0</t>
  </si>
  <si>
    <t>1/0</t>
  </si>
  <si>
    <t>0/3</t>
  </si>
  <si>
    <t>RMBS (subprime)</t>
  </si>
  <si>
    <t>Balances Outstanding</t>
  </si>
  <si>
    <t>(as percentage of total Moody's rated securities)</t>
  </si>
  <si>
    <t>Source: Moody's Investors Service</t>
  </si>
  <si>
    <t>4/0</t>
  </si>
  <si>
    <t>6/5</t>
  </si>
  <si>
    <t>0/2</t>
  </si>
  <si>
    <t>0/1</t>
  </si>
  <si>
    <t>0/5</t>
  </si>
  <si>
    <t>0/7</t>
  </si>
  <si>
    <t>0/4</t>
  </si>
  <si>
    <t>TOTAL</t>
  </si>
  <si>
    <t>NON-AGENCY CMBS</t>
  </si>
  <si>
    <t>NON-AGENCY RMBS</t>
  </si>
  <si>
    <t>EUROPE</t>
  </si>
  <si>
    <r>
      <t>€ Billions</t>
    </r>
    <r>
      <rPr>
        <b/>
        <vertAlign val="superscript"/>
        <sz val="8"/>
        <rFont val="Arial"/>
        <family val="2"/>
      </rPr>
      <t>1</t>
    </r>
  </si>
  <si>
    <r>
      <t>TOTAL</t>
    </r>
    <r>
      <rPr>
        <b/>
        <vertAlign val="superscript"/>
        <sz val="8"/>
        <color indexed="9"/>
        <rFont val="Arial"/>
        <family val="2"/>
      </rPr>
      <t>2</t>
    </r>
  </si>
  <si>
    <r>
      <t>ABS</t>
    </r>
    <r>
      <rPr>
        <b/>
        <vertAlign val="superscript"/>
        <sz val="8"/>
        <rFont val="Arial"/>
        <family val="2"/>
      </rPr>
      <t>3</t>
    </r>
  </si>
  <si>
    <r>
      <t>Total</t>
    </r>
    <r>
      <rPr>
        <b/>
        <vertAlign val="superscript"/>
        <sz val="8"/>
        <rFont val="Arial"/>
        <family val="2"/>
      </rPr>
      <t>2</t>
    </r>
  </si>
  <si>
    <r>
      <t>ABS</t>
    </r>
    <r>
      <rPr>
        <b/>
        <vertAlign val="superscript"/>
        <sz val="8"/>
        <rFont val="Arial"/>
        <family val="2"/>
      </rPr>
      <t>5</t>
    </r>
  </si>
  <si>
    <r>
      <t>ABS</t>
    </r>
    <r>
      <rPr>
        <b/>
        <vertAlign val="superscript"/>
        <sz val="8"/>
        <color indexed="9"/>
        <rFont val="Arial"/>
        <family val="2"/>
      </rPr>
      <t>3</t>
    </r>
  </si>
  <si>
    <r>
      <t>ABS</t>
    </r>
    <r>
      <rPr>
        <b/>
        <vertAlign val="superscript"/>
        <sz val="8"/>
        <color indexed="9"/>
        <rFont val="Arial"/>
        <family val="2"/>
      </rPr>
      <t>5</t>
    </r>
  </si>
  <si>
    <r>
      <t>CDO</t>
    </r>
    <r>
      <rPr>
        <b/>
        <vertAlign val="superscript"/>
        <sz val="8"/>
        <color indexed="9"/>
        <rFont val="Arial"/>
        <family val="2"/>
      </rPr>
      <t>6</t>
    </r>
  </si>
  <si>
    <r>
      <t>TOTAL</t>
    </r>
    <r>
      <rPr>
        <b/>
        <vertAlign val="superscript"/>
        <sz val="8"/>
        <color indexed="9"/>
        <rFont val="Arial"/>
        <family val="2"/>
      </rPr>
      <t>1</t>
    </r>
  </si>
  <si>
    <r>
      <t>European Total</t>
    </r>
    <r>
      <rPr>
        <b/>
        <vertAlign val="superscript"/>
        <sz val="8"/>
        <rFont val="Arial"/>
        <family val="2"/>
      </rPr>
      <t>2</t>
    </r>
  </si>
  <si>
    <r>
      <t>1.8. U.S. Issuance by Rating</t>
    </r>
    <r>
      <rPr>
        <b/>
        <vertAlign val="superscript"/>
        <sz val="8"/>
        <rFont val="Arial"/>
        <family val="2"/>
      </rPr>
      <t>4</t>
    </r>
  </si>
  <si>
    <r>
      <t>Total</t>
    </r>
    <r>
      <rPr>
        <b/>
        <vertAlign val="superscript"/>
        <sz val="8"/>
        <rFont val="Arial"/>
        <family val="2"/>
      </rPr>
      <t>3</t>
    </r>
  </si>
  <si>
    <r>
      <t>Total</t>
    </r>
    <r>
      <rPr>
        <b/>
        <vertAlign val="superscript"/>
        <sz val="8"/>
        <rFont val="Arial"/>
        <family val="2"/>
      </rPr>
      <t>1</t>
    </r>
  </si>
  <si>
    <r>
      <t>Multinational</t>
    </r>
    <r>
      <rPr>
        <b/>
        <vertAlign val="superscript"/>
        <sz val="8"/>
        <rFont val="Arial"/>
        <family val="2"/>
      </rPr>
      <t>2</t>
    </r>
  </si>
  <si>
    <r>
      <t>Total</t>
    </r>
    <r>
      <rPr>
        <b/>
        <vertAlign val="superscript"/>
        <sz val="8"/>
        <rFont val="Arial"/>
        <family val="2"/>
      </rPr>
      <t>5</t>
    </r>
  </si>
  <si>
    <r>
      <t>Upgrades/Downgrades by Country</t>
    </r>
    <r>
      <rPr>
        <b/>
        <vertAlign val="superscript"/>
        <sz val="8"/>
        <rFont val="Arial"/>
        <family val="2"/>
      </rPr>
      <t>1</t>
    </r>
  </si>
  <si>
    <r>
      <t>Multinational</t>
    </r>
    <r>
      <rPr>
        <b/>
        <vertAlign val="superscript"/>
        <sz val="8"/>
        <rFont val="Arial"/>
        <family val="2"/>
      </rPr>
      <t>3</t>
    </r>
  </si>
  <si>
    <r>
      <t>Upgrades/Downgrades by Collateral</t>
    </r>
    <r>
      <rPr>
        <b/>
        <vertAlign val="superscript"/>
        <sz val="8"/>
        <rFont val="Arial"/>
        <family val="2"/>
      </rPr>
      <t>1</t>
    </r>
  </si>
  <si>
    <r>
      <t>Other ABS</t>
    </r>
    <r>
      <rPr>
        <b/>
        <vertAlign val="superscript"/>
        <sz val="8"/>
        <rFont val="Arial"/>
        <family val="2"/>
      </rPr>
      <t>2</t>
    </r>
  </si>
  <si>
    <r>
      <t>Other RMBS</t>
    </r>
    <r>
      <rPr>
        <b/>
        <vertAlign val="superscript"/>
        <sz val="8"/>
        <rFont val="Arial"/>
        <family val="2"/>
      </rPr>
      <t>3</t>
    </r>
  </si>
  <si>
    <r>
      <t>Unspecified</t>
    </r>
    <r>
      <rPr>
        <b/>
        <vertAlign val="superscript"/>
        <sz val="8"/>
        <rFont val="Arial"/>
        <family val="2"/>
      </rPr>
      <t>5</t>
    </r>
  </si>
  <si>
    <t>AGENCY MBS</t>
  </si>
  <si>
    <t>RMBS (non-conforming)</t>
  </si>
  <si>
    <r>
      <t>INCLUDING RETAINED DEALS</t>
    </r>
    <r>
      <rPr>
        <b/>
        <vertAlign val="superscript"/>
        <sz val="8"/>
        <rFont val="Arial"/>
        <family val="2"/>
      </rPr>
      <t>2</t>
    </r>
  </si>
  <si>
    <r>
      <t>EXCLUDING RETAINED DEALS</t>
    </r>
    <r>
      <rPr>
        <b/>
        <vertAlign val="superscript"/>
        <sz val="8"/>
        <rFont val="Arial"/>
        <family val="2"/>
      </rPr>
      <t>2</t>
    </r>
  </si>
  <si>
    <r>
      <t>2.4. European Outstandings by Moody's Rating</t>
    </r>
    <r>
      <rPr>
        <b/>
        <vertAlign val="superscript"/>
        <sz val="8"/>
        <rFont val="Arial"/>
        <family val="2"/>
      </rPr>
      <t>1</t>
    </r>
  </si>
  <si>
    <r>
      <rPr>
        <b/>
        <sz val="8"/>
        <rFont val="Calibri"/>
        <family val="2"/>
      </rPr>
      <t>€</t>
    </r>
    <r>
      <rPr>
        <b/>
        <sz val="8"/>
        <rFont val="Arial"/>
        <family val="2"/>
      </rPr>
      <t xml:space="preserve"> Billions</t>
    </r>
    <r>
      <rPr>
        <b/>
        <vertAlign val="superscript"/>
        <sz val="8"/>
        <rFont val="Arial"/>
        <family val="2"/>
      </rPr>
      <t>1</t>
    </r>
  </si>
  <si>
    <r>
      <t>TOTAL</t>
    </r>
    <r>
      <rPr>
        <b/>
        <vertAlign val="superscript"/>
        <sz val="8"/>
        <color indexed="9"/>
        <rFont val="Arial"/>
        <family val="2"/>
      </rPr>
      <t>1,2</t>
    </r>
  </si>
  <si>
    <r>
      <t>US Total</t>
    </r>
    <r>
      <rPr>
        <b/>
        <vertAlign val="superscript"/>
        <sz val="8"/>
        <rFont val="Arial"/>
        <family val="2"/>
      </rPr>
      <t>1,2</t>
    </r>
  </si>
  <si>
    <r>
      <t>1.4. US Issuance by Collateral</t>
    </r>
    <r>
      <rPr>
        <b/>
        <vertAlign val="superscript"/>
        <sz val="8"/>
        <rFont val="Arial"/>
        <family val="2"/>
      </rPr>
      <t>8</t>
    </r>
  </si>
  <si>
    <r>
      <t>Total</t>
    </r>
    <r>
      <rPr>
        <b/>
        <vertAlign val="superscript"/>
        <sz val="8"/>
        <rFont val="Arial"/>
        <family val="2"/>
      </rPr>
      <t>1,2</t>
    </r>
  </si>
  <si>
    <r>
      <t>1.7. European Issuance by Rating</t>
    </r>
    <r>
      <rPr>
        <b/>
        <vertAlign val="superscript"/>
        <sz val="8"/>
        <rFont val="Arial"/>
        <family val="2"/>
      </rPr>
      <t>3</t>
    </r>
  </si>
  <si>
    <t xml:space="preserve">2.5. U.S. Outstanding by Moody's Rating </t>
  </si>
  <si>
    <r>
      <t>European Total</t>
    </r>
    <r>
      <rPr>
        <b/>
        <vertAlign val="superscript"/>
        <sz val="8"/>
        <rFont val="Arial"/>
        <family val="2"/>
      </rPr>
      <t>2,4</t>
    </r>
  </si>
  <si>
    <r>
      <t>US Total</t>
    </r>
    <r>
      <rPr>
        <b/>
        <vertAlign val="superscript"/>
        <sz val="8"/>
        <rFont val="Arial"/>
        <family val="2"/>
      </rPr>
      <t>1</t>
    </r>
  </si>
  <si>
    <t>3 European ABS issuance includes auto, credit card, leases, loans, receivables and other.</t>
  </si>
  <si>
    <t>Source: Dealogic</t>
  </si>
  <si>
    <r>
      <t>1.9. Securitisation Issuance by Deal Size</t>
    </r>
    <r>
      <rPr>
        <b/>
        <vertAlign val="superscript"/>
        <sz val="8"/>
        <rFont val="Arial"/>
        <family val="2"/>
      </rPr>
      <t>1</t>
    </r>
  </si>
  <si>
    <t>1 The rating distribution is based on current rating and original issuance size. Unrated and defaulted securities are included.</t>
  </si>
  <si>
    <t>2 Percentages may not add to 100% due to rounding.</t>
  </si>
  <si>
    <t>2 European ABS outstanding collateral types include auto loans, credit cards, loans (consumer and student loans) and other.</t>
  </si>
  <si>
    <t>2 May include student loans, equipment leases, home equity, and other.</t>
  </si>
  <si>
    <t>3 May include other types of RMBS transactions such as ALT-A, reverse mortgages, government RMBS, etc.</t>
  </si>
  <si>
    <t>2 Dealogic classifies ABCP programmes as European based on the nationality of SPVs.</t>
  </si>
  <si>
    <t>4 Based on US ABCP programmes rated by Moody's NY office ABCP Program Index, regardless of market. Therefore, some euro-denominated ABCP may be included in this figure.</t>
  </si>
  <si>
    <t>Global Comparative Data</t>
  </si>
  <si>
    <t>Source: Fitch Ratings, Moody's Investors Service, Standard &amp; Poor's</t>
  </si>
  <si>
    <t>Source: Dealogic, Moody's Investors Service</t>
  </si>
  <si>
    <t>2 Numbers may not add due to independent rounding. Historical or prior period numbers are revised to reflect changes in classification, refined selection methodology, or information submitted to our data source after the prior period cut-off dates.</t>
  </si>
  <si>
    <t>3 Percentages may not sum to 100% due to independent rounding. Historical or prior period numbers are revised to reflect changes in classification, refined selection methodology, or information submitted to our data source after the prior period cut-off dates.</t>
  </si>
  <si>
    <t>3 Numbers may not add due to independent rounding. Historical or prior period numbers are revised to reflect changes in classification or information submitted to our data source after the prior period cut-off dates.</t>
  </si>
  <si>
    <t>0/14</t>
  </si>
  <si>
    <t>3 Global corporate bond issuance is for investment grade bonds, public placements only. Asia numbers include Japan.</t>
  </si>
  <si>
    <r>
      <t>1 All volumes are denominated in euro. The US volumes were converted from dollar to euro based on the $/</t>
    </r>
    <r>
      <rPr>
        <sz val="8"/>
        <rFont val="Calibri"/>
        <family val="2"/>
      </rPr>
      <t>€</t>
    </r>
    <r>
      <rPr>
        <sz val="8"/>
        <rFont val="Arial"/>
        <family val="2"/>
      </rPr>
      <t xml:space="preserve"> exchange rates as of quarter-end.</t>
    </r>
  </si>
  <si>
    <r>
      <t>1 All volumes are denominated in euro. The US volumes were converted from dollar to euro based on the $/</t>
    </r>
    <r>
      <rPr>
        <sz val="8"/>
        <rFont val="Calibri"/>
        <family val="2"/>
      </rPr>
      <t>€</t>
    </r>
    <r>
      <rPr>
        <sz val="8"/>
        <rFont val="Arial"/>
        <family val="2"/>
      </rPr>
      <t xml:space="preserve"> exchange rates as of quarter-end. </t>
    </r>
  </si>
  <si>
    <t>4 Global government bond issuance includes all agency and non agency issuances and does not include supranationals. Asia numbers include Japan.</t>
  </si>
  <si>
    <t>5 US ABS issuance includes auto, credit card, home equity, student loan, equipment leases,  manufactured housing, and other. Historical ABS issuance totals have been revised due to periodic updates of the sector.</t>
  </si>
  <si>
    <t xml:space="preserve">6  US CDO issuance numbers only include US-denominated issuance regardless of the country of collateral and may include European transactions which are denominated in US dollars. Historical CDO issuance totals have been revised due to periodic updates of the sector. </t>
  </si>
  <si>
    <t xml:space="preserve">1 US and Asian volumes were converted to euro based on the average exchange rate of the currency of issue to euro over each given quarter. Historical or prior period numbers are revised to reflect changes in classification, refined selection methodology, or information submitted to our data source after the prior period cut-off dates. </t>
  </si>
  <si>
    <t>2 Global securitisation issuance includes ABS &amp; MBS, both public and private placements, but excludes any retained volumes. Asia numbers include Japan.</t>
  </si>
  <si>
    <t>2/43</t>
  </si>
  <si>
    <t>0/15</t>
  </si>
  <si>
    <t>1/54</t>
  </si>
  <si>
    <t>79/2140</t>
  </si>
  <si>
    <t>98/2470</t>
  </si>
  <si>
    <t>16/211</t>
  </si>
  <si>
    <t>863/49565</t>
  </si>
  <si>
    <t>2/4</t>
  </si>
  <si>
    <t>77/2134</t>
  </si>
  <si>
    <t>11/77</t>
  </si>
  <si>
    <t>3/22</t>
  </si>
  <si>
    <t>0/74</t>
  </si>
  <si>
    <t>5/171</t>
  </si>
  <si>
    <t>98/2482</t>
  </si>
  <si>
    <t>29/255</t>
  </si>
  <si>
    <t>449/439</t>
  </si>
  <si>
    <t>0/46</t>
  </si>
  <si>
    <t>294/40083</t>
  </si>
  <si>
    <t>91/8742</t>
  </si>
  <si>
    <t>39/88</t>
  </si>
  <si>
    <t>29/123</t>
  </si>
  <si>
    <t>2/18</t>
  </si>
  <si>
    <t>18/63</t>
  </si>
  <si>
    <t>27/15</t>
  </si>
  <si>
    <t>6/65</t>
  </si>
  <si>
    <t>65/496</t>
  </si>
  <si>
    <t>Finland</t>
  </si>
  <si>
    <t>17/36</t>
  </si>
  <si>
    <t>27/18</t>
  </si>
  <si>
    <t>0/9</t>
  </si>
  <si>
    <t>12/697</t>
  </si>
  <si>
    <t>19/75</t>
  </si>
  <si>
    <t>73/67</t>
  </si>
  <si>
    <t>64/279</t>
  </si>
  <si>
    <t>36/64</t>
  </si>
  <si>
    <t>1/22</t>
  </si>
  <si>
    <t>270/775</t>
  </si>
  <si>
    <t>28/1705</t>
  </si>
  <si>
    <t>297/473</t>
  </si>
  <si>
    <t>718/27675</t>
  </si>
  <si>
    <t>4/6</t>
  </si>
  <si>
    <t>12/41</t>
  </si>
  <si>
    <t>184/1174</t>
  </si>
  <si>
    <t>14/30</t>
  </si>
  <si>
    <t>16/41</t>
  </si>
  <si>
    <t>83/894</t>
  </si>
  <si>
    <t>27/141</t>
  </si>
  <si>
    <t>13/2096</t>
  </si>
  <si>
    <t>0/10861</t>
  </si>
  <si>
    <t>73/11679</t>
  </si>
  <si>
    <t>2009:Q4</t>
  </si>
  <si>
    <r>
      <t>Other</t>
    </r>
    <r>
      <rPr>
        <b/>
        <vertAlign val="superscript"/>
        <sz val="8"/>
        <rFont val="Arial"/>
        <family val="2"/>
      </rPr>
      <t>3</t>
    </r>
  </si>
  <si>
    <r>
      <t>ABS</t>
    </r>
    <r>
      <rPr>
        <b/>
        <vertAlign val="superscript"/>
        <sz val="8"/>
        <rFont val="Arial"/>
        <family val="2"/>
      </rPr>
      <t>2</t>
    </r>
  </si>
  <si>
    <t>5 Numbers may not add due to independent rounding. Historical or prior period issuance numbers are revised to reflect changes in classification, refined selection methodology, or information submitted to our data source after the prior period cut-off dates.</t>
  </si>
  <si>
    <r>
      <t>Total</t>
    </r>
    <r>
      <rPr>
        <b/>
        <vertAlign val="superscript"/>
        <sz val="8"/>
        <rFont val="Arial"/>
        <family val="2"/>
      </rPr>
      <t>1,5</t>
    </r>
  </si>
  <si>
    <r>
      <t>ABS</t>
    </r>
    <r>
      <rPr>
        <b/>
        <vertAlign val="superscript"/>
        <sz val="8"/>
        <rFont val="Arial"/>
        <family val="2"/>
      </rPr>
      <t>6</t>
    </r>
  </si>
  <si>
    <t>1/1</t>
  </si>
  <si>
    <t>More than 1.0 Billion</t>
  </si>
  <si>
    <r>
      <t>Multinational</t>
    </r>
    <r>
      <rPr>
        <b/>
        <vertAlign val="superscript"/>
        <sz val="8"/>
        <rFont val="Arial"/>
        <family val="2"/>
      </rPr>
      <t>7</t>
    </r>
  </si>
  <si>
    <t>717/27675</t>
  </si>
  <si>
    <r>
      <t>Total</t>
    </r>
    <r>
      <rPr>
        <b/>
        <vertAlign val="superscript"/>
        <sz val="8"/>
        <rFont val="Arial"/>
        <family val="2"/>
      </rPr>
      <t>1,3</t>
    </r>
  </si>
  <si>
    <t>2 The Fitch ‘Multinational’ classification includes cross-jurisdictional CMBS issues as well as the aggregated sum of rating actions in other EMEA countries, namely Austria, Belgium, Greece, Ireland, Portugal, and the Russian Federation. Fitch assigns CDO issues to the country in which the majority of the underlying assets are located.</t>
  </si>
  <si>
    <t>3 "Multinational" is defined for Standard &amp; Poor’s and Moody’s ratings as all issues with collateral located in multiple countries. All CDOs are also included in this category.</t>
  </si>
  <si>
    <t>11.1. European ABCP Historical Issuance</t>
  </si>
  <si>
    <t>11.3. European ABCP Issuance by Programme Type</t>
  </si>
  <si>
    <r>
      <t>11.4. ABCP Outstanding by Nationality of Issuer</t>
    </r>
    <r>
      <rPr>
        <b/>
        <vertAlign val="superscript"/>
        <sz val="8"/>
        <rFont val="Arial"/>
        <family val="2"/>
      </rPr>
      <t>4</t>
    </r>
  </si>
  <si>
    <r>
      <t>11.5 European ABCP Outstanding by Programme Type</t>
    </r>
    <r>
      <rPr>
        <b/>
        <vertAlign val="superscript"/>
        <sz val="8"/>
        <rFont val="Arial"/>
        <family val="2"/>
      </rPr>
      <t>2</t>
    </r>
  </si>
  <si>
    <r>
      <t>12.1. Global Securitisation Issuance</t>
    </r>
    <r>
      <rPr>
        <b/>
        <vertAlign val="superscript"/>
        <sz val="8"/>
        <rFont val="Arial"/>
        <family val="2"/>
      </rPr>
      <t>2</t>
    </r>
  </si>
  <si>
    <r>
      <t>12.2. Global Corporate Bond Issuance</t>
    </r>
    <r>
      <rPr>
        <b/>
        <vertAlign val="superscript"/>
        <sz val="8"/>
        <rFont val="Arial"/>
        <family val="2"/>
      </rPr>
      <t>3</t>
    </r>
  </si>
  <si>
    <r>
      <t>12.3. Global Government Bond Issuance</t>
    </r>
    <r>
      <rPr>
        <b/>
        <vertAlign val="superscript"/>
        <sz val="8"/>
        <rFont val="Arial"/>
        <family val="2"/>
      </rPr>
      <t>4</t>
    </r>
  </si>
  <si>
    <t>0/25</t>
  </si>
  <si>
    <t>0/8</t>
  </si>
  <si>
    <t>Note: Gaps in data availability occur in some places and result in linebreaks for those data series.</t>
  </si>
  <si>
    <t>2 US CMBS spreads are quoted for Fixed Rate bonds as the spread to the yield on US Treasury Bonds with the same average life as the CMBS bond.</t>
  </si>
  <si>
    <t>1 Markit provides independent composite spread levels which are calculated from dealer contributions and are subject to multiple cleaning algorithms. These levels are equivalent to the ‘discount margin’ which is defined as the effective spread to maturity of a floating rate security after discounting the yield value of a price other than par over the life of a security.</t>
  </si>
  <si>
    <r>
      <t>4.4. US 3 &amp; 5 Yr BBB CMBS Spreads</t>
    </r>
    <r>
      <rPr>
        <b/>
        <vertAlign val="superscript"/>
        <sz val="8"/>
        <rFont val="Arial"/>
        <family val="2"/>
      </rPr>
      <t>2</t>
    </r>
  </si>
  <si>
    <r>
      <t>4.3. US 3 &amp; 5 Yr AAA CMBS Spreads</t>
    </r>
    <r>
      <rPr>
        <b/>
        <vertAlign val="superscript"/>
        <sz val="8"/>
        <rFont val="Arial"/>
        <family val="2"/>
      </rPr>
      <t>2</t>
    </r>
  </si>
  <si>
    <r>
      <t>4.2. European 3-5 Yr BBB CMBS Spreads</t>
    </r>
    <r>
      <rPr>
        <b/>
        <vertAlign val="superscript"/>
        <sz val="8"/>
        <rFont val="Arial"/>
        <family val="2"/>
      </rPr>
      <t>1</t>
    </r>
  </si>
  <si>
    <r>
      <t>4.1. European 3-5 Yr AAA CMBS Spreads</t>
    </r>
    <r>
      <rPr>
        <b/>
        <vertAlign val="superscript"/>
        <sz val="8"/>
        <rFont val="Arial"/>
        <family val="2"/>
      </rPr>
      <t>1</t>
    </r>
  </si>
  <si>
    <t>1 Markit provides independent composite spread levels which are calculated from dealer contributions and are subject to multiple cleaning algorithms. These levels are equivalent to the ‘discount margin’ which is defined as the effective spread to maturity of a floating rate security after discounting the yield value of a price other than par over the life of a security</t>
  </si>
  <si>
    <r>
      <t>5.3. UK 3-5 Yr AAA RMBS Spreads</t>
    </r>
    <r>
      <rPr>
        <b/>
        <vertAlign val="superscript"/>
        <sz val="8"/>
        <rFont val="Arial"/>
        <family val="2"/>
      </rPr>
      <t>1</t>
    </r>
  </si>
  <si>
    <t>2 US 3 Yr Auto ABS BBB spreads are not available.</t>
  </si>
  <si>
    <r>
      <t>6.4. US 3 Yr BBB ABS Spreads</t>
    </r>
    <r>
      <rPr>
        <b/>
        <vertAlign val="superscript"/>
        <sz val="8"/>
        <rFont val="Arial"/>
        <family val="2"/>
      </rPr>
      <t>2</t>
    </r>
  </si>
  <si>
    <t>6.3. US 3 Yr AAA ABS Spreads</t>
  </si>
  <si>
    <r>
      <t>6.2. European 1-4 Yr BBB ABS Spreads</t>
    </r>
    <r>
      <rPr>
        <b/>
        <vertAlign val="superscript"/>
        <sz val="8"/>
        <rFont val="Arial"/>
        <family val="2"/>
      </rPr>
      <t>1</t>
    </r>
  </si>
  <si>
    <r>
      <t>6.1. European 1-4 Yr AAA ABS Spreads</t>
    </r>
    <r>
      <rPr>
        <b/>
        <vertAlign val="superscript"/>
        <sz val="8"/>
        <rFont val="Arial"/>
        <family val="2"/>
      </rPr>
      <t>1</t>
    </r>
  </si>
  <si>
    <t>4 The jump on 06 January 2008 is due to a new addition to the underlying bond, which was then averaged.</t>
  </si>
  <si>
    <t>3 A composite level of prices for Italy 3-5 year BBB RMBS could not be formed for after 11 August 2008.</t>
  </si>
  <si>
    <t>2 A composite level of prices for Germany 3-5 year AAA RMBS could not be formed after 7 July 2008.</t>
  </si>
  <si>
    <t>1 Markit prices: Independent composite price levels are calculated from dealer contributions which have been subjected to multiple cleaning algorithms for one sample bond per sector and ratings category where possible. According to the rules we have agreed on previously, the security we have chosen receives the greatest number of contributions for a bond matching the criteria and must receive at least 3 individual contributions. We have included data from start of 2007 to present.</t>
  </si>
  <si>
    <r>
      <t>7.4. UK 3-5 Yr BBB RMBS Prices</t>
    </r>
    <r>
      <rPr>
        <b/>
        <vertAlign val="superscript"/>
        <sz val="8"/>
        <rFont val="Arial"/>
        <family val="2"/>
      </rPr>
      <t>1</t>
    </r>
  </si>
  <si>
    <r>
      <t>7.3. UK 3-5 Yr AAA RMBS Prices</t>
    </r>
    <r>
      <rPr>
        <b/>
        <vertAlign val="superscript"/>
        <sz val="8"/>
        <rFont val="Arial"/>
        <family val="2"/>
      </rPr>
      <t>1,4</t>
    </r>
  </si>
  <si>
    <t>Note: French and German 3-5 Yr BBB RMBS data are not available.</t>
  </si>
  <si>
    <t>5. French AAA RMBS provided: FCC Loggias Compartment 2003, Class A, Series 1. ISIN# FR0010029231. EUR-denominated.</t>
  </si>
  <si>
    <t>3. Italian AAA RMBS provided: Vela Home S.r.l. 3, Class A, Series 3. ISIN# IT0003933998. EUR-denominated.</t>
  </si>
  <si>
    <t>2. Dutch AAA RMBS provided: Saecure 5 B.V. Class A, Series 1. ISIN# XS0217032738. EUR-denominated.</t>
  </si>
  <si>
    <t>1. Spanish BBB RMBS provided: Hipocat 8, Fondo de Titulizacion Activos, Class D, Series 1: ISIN# ES0345784047. EUR-denominated.</t>
  </si>
  <si>
    <t>1. Spanish AAA RMBS provided: IM Pastor 3, Fondo de Titulizacion Hipotecaria, Class A, Series 3. ISIN# ES0347862007. EUR-denominated.</t>
  </si>
  <si>
    <r>
      <t>7.2. European 3-5 Yr BBB RMBS Prices</t>
    </r>
    <r>
      <rPr>
        <b/>
        <vertAlign val="superscript"/>
        <sz val="8"/>
        <rFont val="Arial"/>
        <family val="2"/>
      </rPr>
      <t>1,3</t>
    </r>
  </si>
  <si>
    <r>
      <t>7.1. European 3-5 Yr AAA RMBS Prices</t>
    </r>
    <r>
      <rPr>
        <b/>
        <vertAlign val="superscript"/>
        <sz val="8"/>
        <rFont val="Arial"/>
        <family val="2"/>
      </rPr>
      <t>1,2</t>
    </r>
  </si>
  <si>
    <t>1 Markit prices: Independent composite price levels are calculated from dealer contributions which have been subjected to multiple cleaning algorithms for one sample bond per sector and ratings category where possible. According to the rules we have agreed on previously, the security we have chosen receives the greatest number of contributions for a bond matching the criteria and must receive at least 3 individual contributions. We have included data from the start of 2007 to present.</t>
  </si>
  <si>
    <r>
      <t>8.4. Pan-European 1-4 Yr BBB ABS Prices</t>
    </r>
    <r>
      <rPr>
        <b/>
        <vertAlign val="superscript"/>
        <sz val="8"/>
        <rFont val="Arial"/>
        <family val="2"/>
      </rPr>
      <t>1</t>
    </r>
  </si>
  <si>
    <r>
      <t>8.3. Pan-European 1-4 Yr AAA ABS Prices</t>
    </r>
    <r>
      <rPr>
        <b/>
        <vertAlign val="superscript"/>
        <sz val="8"/>
        <rFont val="Arial"/>
        <family val="2"/>
      </rPr>
      <t>1</t>
    </r>
  </si>
  <si>
    <t>Pan-European BBB CMBS provided: German Residential Asset Note Distributor Plc, Class D, Series 1. ISIN# XS0260143101. EUR-denominated.</t>
  </si>
  <si>
    <r>
      <t>8.2. Pan-European 3-5 Yr BBB CMBS Prices</t>
    </r>
    <r>
      <rPr>
        <b/>
        <vertAlign val="superscript"/>
        <sz val="8"/>
        <rFont val="Arial"/>
        <family val="2"/>
      </rPr>
      <t>1</t>
    </r>
  </si>
  <si>
    <r>
      <t>8.1. Pan-European 3-5 Yr AAA CMBS Prices</t>
    </r>
    <r>
      <rPr>
        <b/>
        <vertAlign val="superscript"/>
        <sz val="8"/>
        <rFont val="Arial"/>
        <family val="2"/>
      </rPr>
      <t>1</t>
    </r>
  </si>
  <si>
    <t>9.1. Securitised index Option Adjusted Spreads</t>
  </si>
  <si>
    <r>
      <t>TOTAL</t>
    </r>
    <r>
      <rPr>
        <b/>
        <vertAlign val="superscript"/>
        <sz val="8"/>
        <color indexed="9"/>
        <rFont val="Arial"/>
        <family val="2"/>
      </rPr>
      <t>1,2</t>
    </r>
  </si>
  <si>
    <r>
      <t>TOTAL</t>
    </r>
    <r>
      <rPr>
        <b/>
        <vertAlign val="superscript"/>
        <sz val="8"/>
        <color indexed="9"/>
        <rFont val="Arial"/>
        <family val="2"/>
      </rPr>
      <t>2</t>
    </r>
  </si>
  <si>
    <t>Note: Pan-European 1-4 Yr BBB Auto ABS price data is not available</t>
  </si>
  <si>
    <t>1 Due to pricing convention changes occurring on 20 April 2009, ABX.HE and CMBS spreads are no longer available.</t>
  </si>
  <si>
    <t>3/11</t>
  </si>
  <si>
    <t>0/21</t>
  </si>
  <si>
    <t>24/302</t>
  </si>
  <si>
    <t>99/87</t>
  </si>
  <si>
    <t>169/92</t>
  </si>
  <si>
    <t>2/28</t>
  </si>
  <si>
    <t>2/206</t>
  </si>
  <si>
    <t>20/26</t>
  </si>
  <si>
    <t>27/32</t>
  </si>
  <si>
    <t>15/192</t>
  </si>
  <si>
    <t>10/59</t>
  </si>
  <si>
    <t>2/25</t>
  </si>
  <si>
    <t>4/42</t>
  </si>
  <si>
    <t>2/134</t>
  </si>
  <si>
    <t>53/3326</t>
  </si>
  <si>
    <t>79/3929</t>
  </si>
  <si>
    <t>590/53543</t>
  </si>
  <si>
    <t>7/342</t>
  </si>
  <si>
    <t>1/42</t>
  </si>
  <si>
    <t>53/3249</t>
  </si>
  <si>
    <t>6/254</t>
  </si>
  <si>
    <t>16/240</t>
  </si>
  <si>
    <t>3/263</t>
  </si>
  <si>
    <t>79/4049</t>
  </si>
  <si>
    <t>72/142</t>
  </si>
  <si>
    <t>226/8478</t>
  </si>
  <si>
    <t>84/4282</t>
  </si>
  <si>
    <t>46/169</t>
  </si>
  <si>
    <t>162/40472</t>
  </si>
  <si>
    <t>0/40</t>
  </si>
  <si>
    <t>17/404</t>
  </si>
  <si>
    <t>14/47</t>
  </si>
  <si>
    <t>6/269</t>
  </si>
  <si>
    <t>28/630</t>
  </si>
  <si>
    <t>19/790</t>
  </si>
  <si>
    <t>86/2208</t>
  </si>
  <si>
    <t>198/44183</t>
  </si>
  <si>
    <t>7/16</t>
  </si>
  <si>
    <t>16/61</t>
  </si>
  <si>
    <t>13/1143</t>
  </si>
  <si>
    <t>9/575</t>
  </si>
  <si>
    <t>21/165</t>
  </si>
  <si>
    <t>20/231</t>
  </si>
  <si>
    <t>86/2216</t>
  </si>
  <si>
    <t>33/33</t>
  </si>
  <si>
    <t>24/12</t>
  </si>
  <si>
    <t>33/338</t>
  </si>
  <si>
    <t>18/3103</t>
  </si>
  <si>
    <t>11/2232</t>
  </si>
  <si>
    <t>3/16035</t>
  </si>
  <si>
    <t>3/11131</t>
  </si>
  <si>
    <t>73/11300</t>
  </si>
  <si>
    <t>198/44184</t>
  </si>
  <si>
    <t xml:space="preserve">6 US CDO issuance numbers only include US-denominated issuance regardless of the country of collateral and may include European transactions which are denominated in US dollars. Historical CDO issuance totals have been revised due to periodic updates of the sector. </t>
  </si>
  <si>
    <t>2010:Q4</t>
  </si>
  <si>
    <t>9.2. Barclays PanEurope Fixed and Floating Prices</t>
  </si>
  <si>
    <r>
      <t>9.3. ABX.HE and CMBX Prices</t>
    </r>
    <r>
      <rPr>
        <b/>
        <vertAlign val="superscript"/>
        <sz val="8"/>
        <rFont val="Arial"/>
        <family val="2"/>
      </rPr>
      <t>1</t>
    </r>
  </si>
  <si>
    <t>16/0</t>
  </si>
  <si>
    <t>7/41</t>
  </si>
  <si>
    <t>1 European ABS outstanding collateral types include auto loans, credit cards, loans (consumer and student loans) and other.</t>
  </si>
  <si>
    <r>
      <t>ABS</t>
    </r>
    <r>
      <rPr>
        <b/>
        <vertAlign val="superscript"/>
        <sz val="8"/>
        <color indexed="9"/>
        <rFont val="Arial"/>
        <family val="2"/>
      </rPr>
      <t>1</t>
    </r>
  </si>
  <si>
    <t>Sources: Bloomberg, AFME, SIFMA</t>
  </si>
  <si>
    <t>4 Numbers may not add due to independent rounding. Historical or prior period numbers are revised to reflect changes in classification, refined selection methodology, or information submitted to our data source after the prior period cut-off dates.</t>
  </si>
  <si>
    <r>
      <t>TOTAL</t>
    </r>
    <r>
      <rPr>
        <b/>
        <vertAlign val="superscript"/>
        <sz val="8"/>
        <color indexed="9"/>
        <rFont val="Arial"/>
        <family val="2"/>
      </rPr>
      <t>4</t>
    </r>
  </si>
  <si>
    <r>
      <t>European Total</t>
    </r>
    <r>
      <rPr>
        <b/>
        <vertAlign val="superscript"/>
        <sz val="8"/>
        <rFont val="Arial"/>
        <family val="2"/>
      </rPr>
      <t>4</t>
    </r>
  </si>
  <si>
    <r>
      <t>Multinational</t>
    </r>
    <r>
      <rPr>
        <b/>
        <vertAlign val="superscript"/>
        <sz val="8"/>
        <rFont val="Arial"/>
        <family val="2"/>
      </rPr>
      <t>5</t>
    </r>
  </si>
  <si>
    <r>
      <t>Other</t>
    </r>
    <r>
      <rPr>
        <b/>
        <vertAlign val="superscript"/>
        <sz val="8"/>
        <rFont val="Arial"/>
        <family val="2"/>
      </rPr>
      <t>7</t>
    </r>
  </si>
  <si>
    <r>
      <t>2008</t>
    </r>
    <r>
      <rPr>
        <b/>
        <vertAlign val="superscript"/>
        <sz val="8"/>
        <color indexed="9"/>
        <rFont val="Arial"/>
        <family val="2"/>
      </rPr>
      <t>2</t>
    </r>
  </si>
  <si>
    <t>Sources: Bloomberg (US &amp; Europe), Fannie Mae (US), Federal Reserve (US), Freddie Mac (US),Ginnie Mae (US), Loan Performance (US), Thomson Reuters (US), AFME &amp; SIFMA (US &amp; Europe)</t>
  </si>
  <si>
    <t>14/16</t>
  </si>
  <si>
    <t>0/13</t>
  </si>
  <si>
    <t>0/30</t>
  </si>
  <si>
    <t>16/2</t>
  </si>
  <si>
    <t>29/0</t>
  </si>
  <si>
    <r>
      <t>SME</t>
    </r>
    <r>
      <rPr>
        <b/>
        <vertAlign val="superscript"/>
        <sz val="8"/>
        <rFont val="Arial"/>
        <family val="2"/>
      </rPr>
      <t>7</t>
    </r>
  </si>
  <si>
    <t>7 As of 2010 Q2, SME has been pulled out of the CDO parent category and will be displayed in all tables retroactively for European outstandings.</t>
  </si>
  <si>
    <r>
      <t>PanEurope</t>
    </r>
    <r>
      <rPr>
        <b/>
        <vertAlign val="superscript"/>
        <sz val="8"/>
        <rFont val="Arial"/>
        <family val="2"/>
      </rPr>
      <t>4</t>
    </r>
  </si>
  <si>
    <t>4 As of 2010 Q2, PanEurope has been pulled out of the Multinational parent category and will be retroactively displayed for European outstandings.</t>
  </si>
  <si>
    <r>
      <t>SME</t>
    </r>
    <r>
      <rPr>
        <b/>
        <vertAlign val="superscript"/>
        <sz val="8"/>
        <color indexed="9"/>
        <rFont val="Arial"/>
        <family val="2"/>
      </rPr>
      <t>8</t>
    </r>
  </si>
  <si>
    <r>
      <t>PanEurope</t>
    </r>
    <r>
      <rPr>
        <b/>
        <vertAlign val="superscript"/>
        <sz val="8"/>
        <rFont val="Arial"/>
        <family val="2"/>
      </rPr>
      <t>9</t>
    </r>
  </si>
  <si>
    <r>
      <t>11.2. European ABCP Issuance by Nationality of Issuer</t>
    </r>
    <r>
      <rPr>
        <b/>
        <vertAlign val="superscript"/>
        <sz val="8"/>
        <rFont val="Arial"/>
        <family val="2"/>
      </rPr>
      <t>3</t>
    </r>
  </si>
  <si>
    <t xml:space="preserve">4  US CDO issuance numbers only include USD-denominated issuance regardless of the country of collateral and may include European transactions which are denominated in US dollars. Historical CDO issuance totals have been revised due to periodic updates of the sector. </t>
  </si>
  <si>
    <t>3 Other includes European countries with outstanding securities that are too small to be displayed, such as Georiga, Iceland, Ukraine, Switzerland, Sweden, and Hungary.</t>
  </si>
  <si>
    <t>8 As of 2010 Q2, PanEurope has been pulled out of the Multinational parent category and will be retroactively displayed for European outstandings.</t>
  </si>
  <si>
    <t>2/22</t>
  </si>
  <si>
    <t>SME</t>
  </si>
  <si>
    <t>59/6</t>
  </si>
  <si>
    <t>6 Other includes European countries with outstanding securities that are too small to be displayed, such as Georgia, Iceland, Ukraine, Switzerland, and Hungary.</t>
  </si>
  <si>
    <t>3/7</t>
  </si>
  <si>
    <t>1/6</t>
  </si>
  <si>
    <t>PanEurope</t>
  </si>
  <si>
    <t>10/23</t>
  </si>
  <si>
    <t>4/20</t>
  </si>
  <si>
    <t>0/53</t>
  </si>
  <si>
    <t>103/356</t>
  </si>
  <si>
    <t>157/594</t>
  </si>
  <si>
    <t>37/134</t>
  </si>
  <si>
    <t>1759/26483</t>
  </si>
  <si>
    <t>11/6</t>
  </si>
  <si>
    <t>101/332</t>
  </si>
  <si>
    <t>10/75</t>
  </si>
  <si>
    <t>12/140</t>
  </si>
  <si>
    <t>13/96</t>
  </si>
  <si>
    <t>161/665</t>
  </si>
  <si>
    <t>829/963</t>
  </si>
  <si>
    <t>249/4188</t>
  </si>
  <si>
    <t>479/21326</t>
  </si>
  <si>
    <t>143/0</t>
  </si>
  <si>
    <t>21/12</t>
  </si>
  <si>
    <t>18/291</t>
  </si>
  <si>
    <t>12/178</t>
  </si>
  <si>
    <t>33/48</t>
  </si>
  <si>
    <t>61/30</t>
  </si>
  <si>
    <t>102/3594</t>
  </si>
  <si>
    <t>30/37</t>
  </si>
  <si>
    <t>8/6225</t>
  </si>
  <si>
    <t>2/3</t>
  </si>
  <si>
    <t>24/139</t>
  </si>
  <si>
    <t>6/40</t>
  </si>
  <si>
    <t>4/135</t>
  </si>
  <si>
    <t>120/518</t>
  </si>
  <si>
    <t>269/15753</t>
  </si>
  <si>
    <t>65/3</t>
  </si>
  <si>
    <t>34/2231</t>
  </si>
  <si>
    <t>47/1848</t>
  </si>
  <si>
    <t>0/3398</t>
  </si>
  <si>
    <t>5/6623</t>
  </si>
  <si>
    <t>270/20019</t>
  </si>
  <si>
    <t>85/492</t>
  </si>
  <si>
    <t>5/5424</t>
  </si>
  <si>
    <t>18/11</t>
  </si>
  <si>
    <t>5/51</t>
  </si>
  <si>
    <t>10/284</t>
  </si>
  <si>
    <t>23/194</t>
  </si>
  <si>
    <t>34/202</t>
  </si>
  <si>
    <t>54/45</t>
  </si>
  <si>
    <t>160/787</t>
  </si>
  <si>
    <t>23/124</t>
  </si>
  <si>
    <t>6/16</t>
  </si>
  <si>
    <t>88/276</t>
  </si>
  <si>
    <t>15/141</t>
  </si>
  <si>
    <t>20/183</t>
  </si>
  <si>
    <t>Less than 0.01 Billion</t>
  </si>
  <si>
    <t>0.01-0.1 Billion</t>
  </si>
  <si>
    <t>1.3.a European Issuance by Collateral</t>
  </si>
  <si>
    <t>1.3.b European Issuance by Retention</t>
  </si>
  <si>
    <t>Retained</t>
  </si>
  <si>
    <r>
      <t>Placed</t>
    </r>
    <r>
      <rPr>
        <b/>
        <vertAlign val="superscript"/>
        <sz val="8"/>
        <rFont val="Arial"/>
        <family val="2"/>
      </rPr>
      <t>7</t>
    </r>
  </si>
  <si>
    <t>7 Includes all publicly placed, privately placed, and pre-placed tranches of a security. Partial placements of tranches are considered placed if more than half the euro amount has been placed.</t>
  </si>
  <si>
    <r>
      <t>US</t>
    </r>
    <r>
      <rPr>
        <b/>
        <vertAlign val="superscript"/>
        <sz val="8"/>
        <rFont val="Arial"/>
        <family val="2"/>
      </rPr>
      <t>4</t>
    </r>
  </si>
  <si>
    <t>3 Dealogic provides the issuer's nationality as the country in which the SPV is domiciled. This data does not represent the seller-servicers of the underlying assets or the bank conduits for ABCP deals. Criteria are periodically modified from time to time.</t>
  </si>
  <si>
    <t>4 Outstanding data is restricted to nationality of the issuer to determine the country of collateral. Dealogic provides the issuer's nationality as the country in which the SPV is domiciled. Criteria are periodically modified from time to time.</t>
  </si>
  <si>
    <t>4 Fitch's US category may contain non-US issues (e.g., Canada) from the North American continent.</t>
  </si>
  <si>
    <t>2011:Q1</t>
  </si>
  <si>
    <t>2011:Q2</t>
  </si>
  <si>
    <t>2011:Q3</t>
  </si>
  <si>
    <t>2011:Q4</t>
  </si>
  <si>
    <r>
      <t>2009</t>
    </r>
    <r>
      <rPr>
        <b/>
        <vertAlign val="superscript"/>
        <sz val="8"/>
        <color indexed="9"/>
        <rFont val="Arial"/>
        <family val="2"/>
      </rPr>
      <t>2</t>
    </r>
  </si>
  <si>
    <r>
      <t>2009</t>
    </r>
    <r>
      <rPr>
        <b/>
        <vertAlign val="superscript"/>
        <sz val="8"/>
        <color indexed="9"/>
        <rFont val="Arial"/>
        <family val="2"/>
      </rPr>
      <t>1,2</t>
    </r>
  </si>
  <si>
    <t>Sources: Bloomberg, Citigroup, Dealogic, Deutsche, JP Morgan, Bank of America-Merrill Lynch, RBS, Thomson Reuters, Unicredit, AFME &amp; SIFMA</t>
  </si>
  <si>
    <t>Source: Bloomberg, Citigroup, Deutsche Bank, JP Morgan, Bank of America-Merrill Lynch, RBS, Thomson Reuters, Unicredit, AFME &amp; SIFMA</t>
  </si>
  <si>
    <r>
      <t>2009</t>
    </r>
    <r>
      <rPr>
        <b/>
        <vertAlign val="superscript"/>
        <sz val="8"/>
        <color indexed="9"/>
        <rFont val="Arial"/>
        <family val="2"/>
      </rPr>
      <t>1</t>
    </r>
  </si>
  <si>
    <t>Other Europe</t>
  </si>
  <si>
    <t>Prior</t>
  </si>
  <si>
    <t>459/1806</t>
  </si>
  <si>
    <t>617/2663</t>
  </si>
  <si>
    <t>662/18461</t>
  </si>
  <si>
    <t>34/1026</t>
  </si>
  <si>
    <t>73/3592</t>
  </si>
  <si>
    <t>173/5102</t>
  </si>
  <si>
    <t>363/37946</t>
  </si>
  <si>
    <t>131/2990</t>
  </si>
  <si>
    <t>255/3652</t>
  </si>
  <si>
    <t>581/29713</t>
  </si>
  <si>
    <t>2/1</t>
  </si>
  <si>
    <t>460/4205</t>
  </si>
  <si>
    <t>1/4370</t>
  </si>
  <si>
    <t>478/1859</t>
  </si>
  <si>
    <t>578/2390</t>
  </si>
  <si>
    <t>54/3797</t>
  </si>
  <si>
    <t>3/427</t>
  </si>
  <si>
    <t>54/210</t>
  </si>
  <si>
    <t>138/4768</t>
  </si>
  <si>
    <t>25/8090</t>
  </si>
  <si>
    <t>52/3956</t>
  </si>
  <si>
    <t>16/11641</t>
  </si>
  <si>
    <t>2/14080</t>
  </si>
  <si>
    <t>12/12</t>
  </si>
  <si>
    <t>120/3121</t>
  </si>
  <si>
    <t>15/112</t>
  </si>
  <si>
    <t>215/3456</t>
  </si>
  <si>
    <t>24/170</t>
  </si>
  <si>
    <t>179/10622</t>
  </si>
  <si>
    <t>251/1139</t>
  </si>
  <si>
    <t>0/22</t>
  </si>
  <si>
    <t>117/3026</t>
  </si>
  <si>
    <t>10/14734</t>
  </si>
  <si>
    <t>0/17</t>
  </si>
  <si>
    <t xml:space="preserve">10.1. European Total Return </t>
  </si>
  <si>
    <t>10.2. UK Total Return</t>
  </si>
  <si>
    <t>10.3. European ex UK RMBS AAA</t>
  </si>
  <si>
    <r>
      <t>2.6. European Outstandings by Vintage</t>
    </r>
    <r>
      <rPr>
        <b/>
        <vertAlign val="superscript"/>
        <sz val="8"/>
        <rFont val="Arial"/>
        <family val="2"/>
      </rPr>
      <t>3</t>
    </r>
  </si>
  <si>
    <t>3 Vintage year determined by pricing date of tranche. Restructured issues continue to keep old pricing date.</t>
  </si>
  <si>
    <t xml:space="preserve">2.7. Outstandings by Collateral and Country </t>
  </si>
  <si>
    <t>2/2</t>
  </si>
  <si>
    <t>Pan-European AAA CMBS provided: Opera Finance (Metrocentre) Plc, Class A, Series 1. ISIN# XS0211548143. GBP-denominated.</t>
  </si>
  <si>
    <t>2 Pan-European AAA Credit Card ABS provided: Chester Asset Receivables DGS 2004-1, Class A, Series UK2004-1. ISIN# XS0188611783. GBP-denominated.</t>
  </si>
  <si>
    <t>1 1. Pan-European BBB Credit Card ABS provided: Chester Asset Receivables DGS 2004-1, Class C, Series UK2004-1. ISIN# XS0188612245. GBP-denominated.</t>
  </si>
  <si>
    <t>1224/107</t>
  </si>
  <si>
    <t>1/221</t>
  </si>
  <si>
    <t>12/462</t>
  </si>
  <si>
    <t>21/126</t>
  </si>
  <si>
    <t>1261/922</t>
  </si>
  <si>
    <t>3/5</t>
  </si>
  <si>
    <t>192/0</t>
  </si>
  <si>
    <t>4209/154</t>
  </si>
  <si>
    <t>524/1032</t>
  </si>
  <si>
    <t>200/13275</t>
  </si>
  <si>
    <t>5129/14461</t>
  </si>
  <si>
    <t>2/49</t>
  </si>
  <si>
    <t>8/26</t>
  </si>
  <si>
    <t>1/18</t>
  </si>
  <si>
    <t>5/184</t>
  </si>
  <si>
    <t>20/200</t>
  </si>
  <si>
    <t>1225/181</t>
  </si>
  <si>
    <t>1261/658</t>
  </si>
  <si>
    <t>8/36</t>
  </si>
  <si>
    <t>39/129</t>
  </si>
  <si>
    <t>40/97</t>
  </si>
  <si>
    <t>25/119</t>
  </si>
  <si>
    <t>24/377</t>
  </si>
  <si>
    <t>133/834</t>
  </si>
  <si>
    <t>141/578</t>
  </si>
  <si>
    <t>410/2170</t>
  </si>
  <si>
    <t>2080/18137</t>
  </si>
  <si>
    <t>14/18</t>
  </si>
  <si>
    <t>424/473</t>
  </si>
  <si>
    <t>29/438</t>
  </si>
  <si>
    <t>1/732</t>
  </si>
  <si>
    <t>32/298</t>
  </si>
  <si>
    <t>500/1967</t>
  </si>
  <si>
    <t>135/11</t>
  </si>
  <si>
    <t>1643/2983</t>
  </si>
  <si>
    <t>68/2792</t>
  </si>
  <si>
    <t>25/6945</t>
  </si>
  <si>
    <t>209/5393</t>
  </si>
  <si>
    <t>2012:Q1</t>
  </si>
  <si>
    <t>2012:Q2</t>
  </si>
  <si>
    <t>2012:Q3</t>
  </si>
  <si>
    <t>2012:Q4</t>
  </si>
  <si>
    <r>
      <t>2010</t>
    </r>
    <r>
      <rPr>
        <b/>
        <vertAlign val="superscript"/>
        <sz val="8"/>
        <color indexed="9"/>
        <rFont val="Arial"/>
        <family val="2"/>
      </rPr>
      <t>2</t>
    </r>
  </si>
  <si>
    <r>
      <t>2010</t>
    </r>
    <r>
      <rPr>
        <b/>
        <vertAlign val="superscript"/>
        <sz val="8"/>
        <color indexed="9"/>
        <rFont val="Arial"/>
        <family val="2"/>
      </rPr>
      <t>1</t>
    </r>
  </si>
  <si>
    <t>3/34</t>
  </si>
  <si>
    <r>
      <t>1 All volumes are denominated in euro. The US volumes were converted from dollar to euro based on the $/</t>
    </r>
    <r>
      <rPr>
        <sz val="8"/>
        <rFont val="Calibri"/>
        <family val="2"/>
      </rPr>
      <t>€</t>
    </r>
    <r>
      <rPr>
        <sz val="8"/>
        <rFont val="Arial"/>
        <family val="2"/>
      </rPr>
      <t xml:space="preserve"> exchange rates as of quarter-end. Tables are one quarter behind.</t>
    </r>
  </si>
  <si>
    <t>10/0</t>
  </si>
  <si>
    <t>9.4. PrimeX.ARM and FRM Prices</t>
  </si>
  <si>
    <t>1/4</t>
  </si>
  <si>
    <t>1/15</t>
  </si>
  <si>
    <t>1/14</t>
  </si>
  <si>
    <t>44/117</t>
  </si>
  <si>
    <t>14/33</t>
  </si>
  <si>
    <t>38/246</t>
  </si>
  <si>
    <t>100/225</t>
  </si>
  <si>
    <t>19/255</t>
  </si>
  <si>
    <t>217/919</t>
  </si>
  <si>
    <t>591/15052</t>
  </si>
  <si>
    <t>1/29</t>
  </si>
  <si>
    <t>5/0</t>
  </si>
  <si>
    <t>24/2</t>
  </si>
  <si>
    <t>12/3</t>
  </si>
  <si>
    <t>12/40</t>
  </si>
  <si>
    <t>50/299</t>
  </si>
  <si>
    <t>38/205</t>
  </si>
  <si>
    <t>24/338</t>
  </si>
  <si>
    <t>57/32</t>
  </si>
  <si>
    <t>41/479</t>
  </si>
  <si>
    <t>81/453</t>
  </si>
  <si>
    <t>191/1997</t>
  </si>
  <si>
    <t>14/2321</t>
  </si>
  <si>
    <t>76/5030</t>
  </si>
  <si>
    <t>80/0</t>
  </si>
  <si>
    <t>590/18052</t>
  </si>
  <si>
    <t>107/7772</t>
  </si>
  <si>
    <t>19/0</t>
  </si>
  <si>
    <t>1/13</t>
  </si>
  <si>
    <t>2/10</t>
  </si>
  <si>
    <t>1/32</t>
  </si>
  <si>
    <t>0/35</t>
  </si>
  <si>
    <t>7/0</t>
  </si>
  <si>
    <t>17/8</t>
  </si>
  <si>
    <t>18/28</t>
  </si>
  <si>
    <t>852/687</t>
  </si>
  <si>
    <t>18/457</t>
  </si>
  <si>
    <t>0/791</t>
  </si>
  <si>
    <t>888/1964</t>
  </si>
  <si>
    <t>130/0</t>
  </si>
  <si>
    <t>2054/582</t>
  </si>
  <si>
    <t>432/1646</t>
  </si>
  <si>
    <t>39/10</t>
  </si>
  <si>
    <t>845/8730</t>
  </si>
  <si>
    <t>253/4193</t>
  </si>
  <si>
    <t>3753/15161</t>
  </si>
  <si>
    <t>24/155</t>
  </si>
  <si>
    <t>8/280</t>
  </si>
  <si>
    <t>12/90</t>
  </si>
  <si>
    <t>37/618</t>
  </si>
  <si>
    <t>304/936</t>
  </si>
  <si>
    <t>757/1003</t>
  </si>
  <si>
    <t>1142/3117</t>
  </si>
  <si>
    <t>46/59</t>
  </si>
  <si>
    <t>2/16</t>
  </si>
  <si>
    <t>48/336</t>
  </si>
  <si>
    <t>26/318</t>
  </si>
  <si>
    <t>27/358</t>
  </si>
  <si>
    <t>66/25</t>
  </si>
  <si>
    <t>30/0</t>
  </si>
  <si>
    <t>27/314</t>
  </si>
  <si>
    <t>159/290</t>
  </si>
  <si>
    <t>28/176</t>
  </si>
  <si>
    <t>9/27</t>
  </si>
  <si>
    <t>20/77</t>
  </si>
  <si>
    <t>57/489</t>
  </si>
  <si>
    <t>89/214</t>
  </si>
  <si>
    <t>27/116</t>
  </si>
  <si>
    <t>7/40</t>
  </si>
  <si>
    <t>0/359</t>
  </si>
  <si>
    <t>0/794</t>
  </si>
  <si>
    <t>2/72</t>
  </si>
  <si>
    <t>111/82</t>
  </si>
  <si>
    <t>122/1359</t>
  </si>
  <si>
    <t>2876/8380</t>
  </si>
  <si>
    <t>111/61</t>
  </si>
  <si>
    <t>9/129</t>
  </si>
  <si>
    <t>6/1287</t>
  </si>
  <si>
    <t>2/73</t>
  </si>
  <si>
    <t>128/1580</t>
  </si>
  <si>
    <t>906/89</t>
  </si>
  <si>
    <t>390/1585</t>
  </si>
  <si>
    <t>1500/6706</t>
  </si>
  <si>
    <t>5 Due to a lack of bonds populating the WAL 3-5 year sector for UK Prime RMBS BBB, the sector has been replaced with the WAL 5-15 year UK Granite BBB Float. The UK non-conforming RMBS BBB sector will continue to remain WAL 3-5 years. As of November 2012, UK non-conforming AAA has been replaced with non-conforming AA due to downgrades.</t>
  </si>
  <si>
    <t xml:space="preserve">6 As of 2012 June, BBB UK nonconforming RMBS are no longer available. </t>
  </si>
  <si>
    <t>4 French and German 3-5 year BBB RMBS credit spreads are unavailable at time of publication. Data for Dutch BBB are not available after 2012 November 16.</t>
  </si>
  <si>
    <t xml:space="preserve">3 As of April 2012, Italian AAA has been replaced with Italian AA due to downgrades. Also due to the lack of bonds populating the WAL 3-5 year sector for Spanish RMBS, the Spanish RMBS AAA and BBB spreads have been replaced with 5-8 years.  As of 2012 June, Spanish AAA are not longer available. </t>
  </si>
  <si>
    <t>2 German 3-5 AAA RMBS credit spreads are unavailable at time of publication.</t>
  </si>
  <si>
    <r>
      <t>5.1. European 3-5 Yr AAA RMBS Spreads</t>
    </r>
    <r>
      <rPr>
        <b/>
        <vertAlign val="superscript"/>
        <sz val="8"/>
        <rFont val="Arial"/>
        <family val="2"/>
      </rPr>
      <t>1,2,3</t>
    </r>
  </si>
  <si>
    <r>
      <t>5.2. European 3-5 Yr BBB RMBS Spreads</t>
    </r>
    <r>
      <rPr>
        <b/>
        <vertAlign val="superscript"/>
        <sz val="8"/>
        <rFont val="Arial"/>
        <family val="2"/>
      </rPr>
      <t>1,3,4</t>
    </r>
  </si>
  <si>
    <r>
      <t>5.4. UK 3-5 Yr BBB RMBS Spreads</t>
    </r>
    <r>
      <rPr>
        <b/>
        <vertAlign val="superscript"/>
        <sz val="8"/>
        <rFont val="Arial"/>
        <family val="2"/>
      </rPr>
      <t>1,5.6</t>
    </r>
  </si>
  <si>
    <t>3. Italian BBB RMBS provided: Intra Mortgage Finance 1 S.r.l., Class 1, Series 1. ISIN# IT0003406003. EUR-denominated.</t>
  </si>
  <si>
    <t>1. UK BBB prime RMBS provided: Permanent Financing 2011-2 PLC, Class 2A. ISIN# XS0700016750. GBP-denominated.</t>
  </si>
  <si>
    <t>2013:Q1</t>
  </si>
  <si>
    <t>2013:Q2</t>
  </si>
  <si>
    <t>2013:Q3</t>
  </si>
  <si>
    <t>2013:Q4</t>
  </si>
  <si>
    <r>
      <t>2011</t>
    </r>
    <r>
      <rPr>
        <b/>
        <vertAlign val="superscript"/>
        <sz val="8"/>
        <color indexed="9"/>
        <rFont val="Arial"/>
        <family val="2"/>
      </rPr>
      <t>2</t>
    </r>
  </si>
  <si>
    <r>
      <t>2011</t>
    </r>
    <r>
      <rPr>
        <b/>
        <vertAlign val="superscript"/>
        <sz val="8"/>
        <color indexed="9"/>
        <rFont val="Arial"/>
        <family val="2"/>
      </rPr>
      <t>1</t>
    </r>
  </si>
  <si>
    <t>2008-2013</t>
  </si>
  <si>
    <t>3/0</t>
  </si>
  <si>
    <t>5/63</t>
  </si>
  <si>
    <t>3/17</t>
  </si>
  <si>
    <t>17/74</t>
  </si>
  <si>
    <t>92/120</t>
  </si>
  <si>
    <t>91/90</t>
  </si>
  <si>
    <t>14/114</t>
  </si>
  <si>
    <t>0/81</t>
  </si>
  <si>
    <t>105/285</t>
  </si>
  <si>
    <t>42/0</t>
  </si>
  <si>
    <t>65/213</t>
  </si>
  <si>
    <t>26/803</t>
  </si>
  <si>
    <t>762/1310</t>
  </si>
  <si>
    <t>67/50</t>
  </si>
  <si>
    <t>0/27</t>
  </si>
  <si>
    <t>0/104</t>
  </si>
  <si>
    <t>67/196</t>
  </si>
  <si>
    <t>18/0</t>
  </si>
  <si>
    <t>402/24</t>
  </si>
  <si>
    <t>98/325</t>
  </si>
  <si>
    <t>244/961</t>
  </si>
  <si>
    <t>2. Dutch BBB RMBS provided: Holland Mortgage-Backed Securities (HERMES) X B.V., Class C, Series 10. ISIN# XS0228806831. EUR-denominated.</t>
  </si>
  <si>
    <t>2. UK BBB non-conforming RMBS provided: Leek Finance Number Seventeen Plc, Class CC, ISIN# XS0249478073. EUR-denominated.</t>
  </si>
  <si>
    <t>2. UK AAA non-conforming RMBS provided: First Flexible No. 4 PLC, Class A, Series 4. ISIN#XS0132692384. GBP-denominated.</t>
  </si>
  <si>
    <t>0/18</t>
  </si>
  <si>
    <t>7/309</t>
  </si>
  <si>
    <t>30/23</t>
  </si>
  <si>
    <t>39/369</t>
  </si>
  <si>
    <t>947/1364</t>
  </si>
  <si>
    <t>30/18</t>
  </si>
  <si>
    <t>1/25</t>
  </si>
  <si>
    <t>4/315</t>
  </si>
  <si>
    <t>1/11</t>
  </si>
  <si>
    <t>39/370</t>
  </si>
  <si>
    <t>20/0</t>
  </si>
  <si>
    <t>274/30</t>
  </si>
  <si>
    <t>123/128</t>
  </si>
  <si>
    <t>530/1206</t>
  </si>
  <si>
    <t>3.1. DBRS</t>
  </si>
  <si>
    <t>3.2. Fitch Ratings</t>
  </si>
  <si>
    <t>3.3. Moody's Investor Services</t>
  </si>
  <si>
    <t>3.4. Standard &amp; Poor's</t>
  </si>
  <si>
    <t>3.5. DBRS-Europe</t>
  </si>
  <si>
    <t>3.6. Fitch Ratings-Europe</t>
  </si>
  <si>
    <t>3.7. Moody's Investor Services-Europe</t>
  </si>
  <si>
    <t>3.8. Standard &amp; Poor's-Europe</t>
  </si>
  <si>
    <t>3.9. DBRS-US</t>
  </si>
  <si>
    <r>
      <t>3.10. Fitch Ratings-US</t>
    </r>
    <r>
      <rPr>
        <b/>
        <vertAlign val="superscript"/>
        <sz val="8"/>
        <rFont val="Arial"/>
        <family val="2"/>
      </rPr>
      <t>4</t>
    </r>
  </si>
  <si>
    <t>3.11. Moody's Investor Services-US</t>
  </si>
  <si>
    <t>3.12. Standard &amp; Poor's-US</t>
  </si>
  <si>
    <t>3/6</t>
  </si>
  <si>
    <t>2/9</t>
  </si>
  <si>
    <t>92/33</t>
  </si>
  <si>
    <t>40/18</t>
  </si>
  <si>
    <t>5/15</t>
  </si>
  <si>
    <t>13/1</t>
  </si>
  <si>
    <t>24/0</t>
  </si>
  <si>
    <t>9/11</t>
  </si>
  <si>
    <t>62/21</t>
  </si>
  <si>
    <t>6/0</t>
  </si>
  <si>
    <t>RMBS (non-prime)</t>
  </si>
  <si>
    <r>
      <t>Other ABS</t>
    </r>
    <r>
      <rPr>
        <b/>
        <vertAlign val="superscript"/>
        <sz val="8"/>
        <rFont val="Arial"/>
        <family val="2"/>
      </rPr>
      <t>5</t>
    </r>
  </si>
  <si>
    <t>1 Each box contains two numbers: Upgrades followed by Downgrades. Because the four credit rating agencies (CRAs) track different securities and apply slightly different rating criteria, these numbers are not directly comparable.</t>
  </si>
  <si>
    <t>1 Each box contains two numbers: Upgrades followed by Downgrades. Because the four credit rating agencies (CRAs) track different securities and apply slightly different rating criteria, these numbers are not directly comparable across the CRAs. For an explanation of each credit rating agency’s specific methodology, please consult the annex which follows this report.</t>
  </si>
  <si>
    <t>6/55</t>
  </si>
  <si>
    <t>4/21</t>
  </si>
  <si>
    <t>28/77</t>
  </si>
  <si>
    <t>22/65</t>
  </si>
  <si>
    <t>22/90</t>
  </si>
  <si>
    <t>39/122</t>
  </si>
  <si>
    <t>142/348</t>
  </si>
  <si>
    <t>101/398</t>
  </si>
  <si>
    <t>31/47</t>
  </si>
  <si>
    <t>17/201</t>
  </si>
  <si>
    <t>0/42</t>
  </si>
  <si>
    <t>49/290</t>
  </si>
  <si>
    <t>56/117</t>
  </si>
  <si>
    <t>95/1173</t>
  </si>
  <si>
    <t>4/396</t>
  </si>
  <si>
    <t>36/303</t>
  </si>
  <si>
    <t>5 ABS Other category may include student loans, equipment lease and other securities.</t>
  </si>
  <si>
    <t>5 DBRS' "ABS Other" category may include student loans, equipment lease and other securities.</t>
  </si>
  <si>
    <t>13/27</t>
  </si>
  <si>
    <t>7/48</t>
  </si>
  <si>
    <t>3/110</t>
  </si>
  <si>
    <t>9/40</t>
  </si>
  <si>
    <t>13/120</t>
  </si>
  <si>
    <t>14/46</t>
  </si>
  <si>
    <t>3/68</t>
  </si>
  <si>
    <t>39/232</t>
  </si>
  <si>
    <t>50/257</t>
  </si>
  <si>
    <t>11/7</t>
  </si>
  <si>
    <t>5/1</t>
  </si>
  <si>
    <t>12/14</t>
  </si>
  <si>
    <t>5/11</t>
  </si>
  <si>
    <t>3/28</t>
  </si>
  <si>
    <t>12/23</t>
  </si>
  <si>
    <t>10/79</t>
  </si>
  <si>
    <t>0/86</t>
  </si>
  <si>
    <t>2/0</t>
  </si>
  <si>
    <t>27/39</t>
  </si>
  <si>
    <t>36/139</t>
  </si>
  <si>
    <t>20/45</t>
  </si>
  <si>
    <t>21/21</t>
  </si>
  <si>
    <t>8/336</t>
  </si>
  <si>
    <t>30/202</t>
  </si>
  <si>
    <t>2/383</t>
  </si>
  <si>
    <t>138/361</t>
  </si>
  <si>
    <t>0/122</t>
  </si>
  <si>
    <t>54/863</t>
  </si>
  <si>
    <t>0/12</t>
  </si>
  <si>
    <t>7/30</t>
  </si>
  <si>
    <t>4/19</t>
  </si>
  <si>
    <t>0/16</t>
  </si>
  <si>
    <t>62/15</t>
  </si>
  <si>
    <t>83/131</t>
  </si>
  <si>
    <t>272/647</t>
  </si>
  <si>
    <t>1/5</t>
  </si>
  <si>
    <t>15/32</t>
  </si>
  <si>
    <t>4/59</t>
  </si>
  <si>
    <t>0/93</t>
  </si>
  <si>
    <t>25/115</t>
  </si>
  <si>
    <t>43/35</t>
  </si>
  <si>
    <t>44/60</t>
  </si>
  <si>
    <t>163/57</t>
  </si>
  <si>
    <t>17/178</t>
  </si>
  <si>
    <t>0/166</t>
  </si>
  <si>
    <t>6/71</t>
  </si>
  <si>
    <t>198/353</t>
  </si>
  <si>
    <t>42/115</t>
  </si>
  <si>
    <t>79/48</t>
  </si>
  <si>
    <t>1/3</t>
  </si>
  <si>
    <t>6/20</t>
  </si>
  <si>
    <t>59/28</t>
  </si>
  <si>
    <t>47/1</t>
  </si>
  <si>
    <t>5/29</t>
  </si>
  <si>
    <t>4/192</t>
  </si>
  <si>
    <t>8/46</t>
  </si>
  <si>
    <t>21/212</t>
  </si>
  <si>
    <t>99/70</t>
  </si>
  <si>
    <t>139/569</t>
  </si>
  <si>
    <t>637/2262</t>
  </si>
  <si>
    <t>334/844</t>
  </si>
  <si>
    <t>408/1016</t>
  </si>
  <si>
    <t>4/4</t>
  </si>
  <si>
    <t>113/72</t>
  </si>
  <si>
    <t>5/43</t>
  </si>
  <si>
    <t>0/205</t>
  </si>
  <si>
    <t>122/325</t>
  </si>
  <si>
    <t>5/4</t>
  </si>
  <si>
    <t>60/0</t>
  </si>
  <si>
    <t>409/72</t>
  </si>
  <si>
    <t>222/27</t>
  </si>
  <si>
    <t>277/22</t>
  </si>
  <si>
    <t>67/139</t>
  </si>
  <si>
    <t>0/515</t>
  </si>
  <si>
    <t>4/338</t>
  </si>
  <si>
    <t>5 Includes arbitrage, hybrid, and Repo/TRS programme types.</t>
  </si>
  <si>
    <t>2/7</t>
  </si>
  <si>
    <t>4/30</t>
  </si>
  <si>
    <t>66/27</t>
  </si>
  <si>
    <t>79/106</t>
  </si>
  <si>
    <t>1808/508</t>
  </si>
  <si>
    <t>10/415</t>
  </si>
  <si>
    <t>63/25</t>
  </si>
  <si>
    <t>6/31</t>
  </si>
  <si>
    <t>9/91</t>
  </si>
  <si>
    <t>81/156</t>
  </si>
  <si>
    <t>54/0</t>
  </si>
  <si>
    <t>640/16</t>
  </si>
  <si>
    <t>293/146</t>
  </si>
  <si>
    <t>819/346</t>
  </si>
  <si>
    <t>European Securitisation Forum</t>
  </si>
  <si>
    <t>Securitisation Data Report</t>
  </si>
  <si>
    <t>Page &amp; Tab Number</t>
  </si>
  <si>
    <t>1. Issuance</t>
  </si>
  <si>
    <t>1.1. European Historical Issuance</t>
  </si>
  <si>
    <t>1.2. US Historical Issuance</t>
  </si>
  <si>
    <t>1.3.a. European Issuance by Collateral</t>
  </si>
  <si>
    <t>1.3.b. European Issuance by Retention</t>
  </si>
  <si>
    <t>1.4. US Issuance by Collateral</t>
  </si>
  <si>
    <t>1.6. Issuance by Collateral and Country</t>
  </si>
  <si>
    <t>1.7. European Issuance by Rating</t>
  </si>
  <si>
    <t>1.8. US Issuance by Rating</t>
  </si>
  <si>
    <t>1.9. Securitisation Issuance by Deal Size</t>
  </si>
  <si>
    <t>2. Balances Outstanding</t>
  </si>
  <si>
    <t>2.1. European Outstandings by Collateral</t>
  </si>
  <si>
    <t>2.2. US Outstandings by Collateral</t>
  </si>
  <si>
    <t>2.4. European Outstandings by Moody’s Rating</t>
  </si>
  <si>
    <t>2.5. US Outstandings by Moody’s Rating</t>
  </si>
  <si>
    <t>2.6. European Outstandings by Vintage</t>
  </si>
  <si>
    <t>2.7 European Outstandings by Collateral and Country</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</si>
  <si>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</si>
  <si>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</si>
  <si>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</si>
  <si>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</si>
  <si>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</si>
  <si>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</si>
  <si>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</si>
  <si>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</si>
  <si>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</si>
  <si>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</si>
  <si>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</si>
  <si>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</si>
  <si>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</si>
  <si>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</si>
  <si>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</si>
  <si>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</si>
  <si>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</si>
  <si>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</si>
  <si>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</si>
  <si>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</si>
  <si>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</si>
  <si>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</si>
  <si>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</si>
  <si>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5.5. US 3 Yr AAA Subprime RMBS Spreads</t>
  </si>
  <si>
    <t>6. ABS Spreads</t>
  </si>
  <si>
    <t>6.1. European 1-4 Yr AAA ABS Spreads</t>
  </si>
  <si>
    <t>6.2. European 1-4 Yr BBB ABS Spreads</t>
  </si>
  <si>
    <t>6.3. US 3-Yr AAA Auto Spreads</t>
  </si>
  <si>
    <t>6.4. US 3-Yr BBB Auto Spreads</t>
  </si>
  <si>
    <t>7. RMBS Prices</t>
  </si>
  <si>
    <t>7.1. European 3-5 Yr AAA RMBS Prices</t>
  </si>
  <si>
    <t>7.2. European 3-5 Yr BBB RMBS Prices</t>
  </si>
  <si>
    <t>7.3. UK 3-5 Yr AAA RMBS Prices</t>
  </si>
  <si>
    <t>7.4. UK 3-5 Yr BBB RMBS Prices</t>
  </si>
  <si>
    <t>8. CMBS and ABS Prices</t>
  </si>
  <si>
    <t>8.1 Pan-European 3-5 Yr AAA CMBS Prices</t>
  </si>
  <si>
    <t>8.2. Pan-European 3-5 Yr BBB CMBS Prices</t>
  </si>
  <si>
    <t>8.3. Pan-European 1-4 Yr AAA ABS Prices</t>
  </si>
  <si>
    <t>8.4. Pan-European 1-4 Yr BBB ABS Prices</t>
  </si>
  <si>
    <t>9. Indices Data</t>
  </si>
  <si>
    <t>9.1. Lehman Securitised Index Option Adjusted Spreads</t>
  </si>
  <si>
    <t>9.3. Markit ABX.HE and CMBX Prices</t>
  </si>
  <si>
    <t>9.4. Markit PrimeX ARM and FRM Prices</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</si>
  <si>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</si>
  <si>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</si>
  <si>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</si>
  <si>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</si>
  <si>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</si>
  <si>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</si>
  <si>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</si>
  <si>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</si>
  <si>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</si>
  <si>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</si>
  <si>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</si>
  <si>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</si>
  <si>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</si>
  <si>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12.1. Global Securitisation Issuance</t>
  </si>
  <si>
    <t>12.2. Global Corporate Bond Issuance</t>
  </si>
  <si>
    <t>12.3. Global Government Bond Issuance</t>
  </si>
  <si>
    <t>9.5. CMBX 6 AAA</t>
  </si>
  <si>
    <t>9.5. CMBX 6 AAA Prices</t>
  </si>
  <si>
    <t>9.6. Markit RMBS Indices</t>
  </si>
  <si>
    <t>WBS/PFI</t>
  </si>
  <si>
    <t>Hybrid</t>
  </si>
  <si>
    <t>200 / 38</t>
  </si>
  <si>
    <t>3/3</t>
  </si>
  <si>
    <t>11/18</t>
  </si>
  <si>
    <t>411 / 137</t>
  </si>
  <si>
    <t>6/4</t>
  </si>
  <si>
    <t>19/8</t>
  </si>
  <si>
    <t>34/57</t>
  </si>
  <si>
    <t>178/30</t>
  </si>
  <si>
    <t>305/79</t>
  </si>
  <si>
    <t>200/38</t>
  </si>
  <si>
    <t>411/137</t>
  </si>
  <si>
    <r>
      <t>WBS/PFI</t>
    </r>
    <r>
      <rPr>
        <b/>
        <vertAlign val="superscript"/>
        <sz val="8"/>
        <color indexed="9"/>
        <rFont val="Arial"/>
        <family val="2"/>
      </rPr>
      <t>3</t>
    </r>
  </si>
  <si>
    <t>3 Whole Business Securitisation: a securitisation in which the cashflows derive from the whole operating revenues generated by an entire business or segmented part of a larger business. As of 2013 Q4, certain PFI structures have been moved from ABS to WBS and the category renamed to WBS/PFI.</t>
  </si>
  <si>
    <r>
      <t>1 All volumes are denominated in euro. The US volumes were converted from dollar to euro based on the $/</t>
    </r>
    <r>
      <rPr>
        <sz val="8"/>
        <rFont val="Calibri"/>
        <family val="2"/>
      </rPr>
      <t>€</t>
    </r>
    <r>
      <rPr>
        <sz val="8"/>
        <rFont val="Arial"/>
        <family val="2"/>
      </rPr>
      <t xml:space="preserve"> exchange rates as of quarter-end (Agency MBS) or at the rate at time of pricing (Non-Agency).</t>
    </r>
  </si>
  <si>
    <t>1 All volumes are denominated in euro. The US volumes were converted from dollar to euro based on the $/€ exchange rates as of quarter-end (Agency MBS) or at the rate at time of pricing (Non-Agency).</t>
  </si>
  <si>
    <t>6 US ABS outstanding collateral types include auto loans, credit cards, loans (equipment and student loans), CDOs, and other. CDOs outstanding are included in ABS outstandings and represents dollar-denominated tranches. As of 2013 Q4 home equity and certain other mortgage-related debt has been moved into Non-Agency RMBS.</t>
  </si>
  <si>
    <r>
      <t>WBS/PFI</t>
    </r>
    <r>
      <rPr>
        <b/>
        <vertAlign val="superscript"/>
        <sz val="8"/>
        <rFont val="Arial"/>
        <family val="2"/>
      </rPr>
      <t>4</t>
    </r>
  </si>
  <si>
    <t>4 Whole Business Securitisation: a securitisation in which the cashflows derive from the whole operating revenues generated by an entire business or segmented part of a larger business. As of 2013 Q4, certain PFI deals have been moved from ABS to WBS and the category renamed to WBS/PFI.</t>
  </si>
  <si>
    <t>0 0</t>
  </si>
  <si>
    <t>0 6</t>
  </si>
  <si>
    <t>0 2</t>
  </si>
  <si>
    <t>9/54</t>
  </si>
  <si>
    <t>5/16</t>
  </si>
  <si>
    <t>6/19</t>
  </si>
  <si>
    <t>0 101</t>
  </si>
  <si>
    <t>0 30</t>
  </si>
  <si>
    <t>5/93</t>
  </si>
  <si>
    <t>67 53</t>
  </si>
  <si>
    <t>128/28</t>
  </si>
  <si>
    <t>291/131</t>
  </si>
  <si>
    <t>67 192</t>
  </si>
  <si>
    <t>141/75</t>
  </si>
  <si>
    <t>326/742</t>
  </si>
  <si>
    <t>762 1310</t>
  </si>
  <si>
    <t>889/680</t>
  </si>
  <si>
    <t>4406/3862</t>
  </si>
  <si>
    <t>128/26</t>
  </si>
  <si>
    <t>288/119</t>
  </si>
  <si>
    <t>7/101</t>
  </si>
  <si>
    <t>29/20</t>
  </si>
  <si>
    <t>42/530</t>
  </si>
  <si>
    <t>5/17</t>
  </si>
  <si>
    <t>8/52</t>
  </si>
  <si>
    <t>163/81</t>
  </si>
  <si>
    <t>350/803</t>
  </si>
  <si>
    <t>76 / 0</t>
  </si>
  <si>
    <t>168/0</t>
  </si>
  <si>
    <t>296 / 10</t>
  </si>
  <si>
    <t>1612/80</t>
  </si>
  <si>
    <t>133 / 114</t>
  </si>
  <si>
    <t>647/713</t>
  </si>
  <si>
    <t>2 / 0</t>
  </si>
  <si>
    <t>382 / 556</t>
  </si>
  <si>
    <t>1975/3069</t>
  </si>
  <si>
    <t>889 / 680</t>
  </si>
  <si>
    <t>7/22</t>
  </si>
  <si>
    <t>19/153</t>
  </si>
  <si>
    <t>8/18</t>
  </si>
  <si>
    <t>19/248</t>
  </si>
  <si>
    <t>2/65</t>
  </si>
  <si>
    <t>56/208</t>
  </si>
  <si>
    <t>24/171</t>
  </si>
  <si>
    <t>89/538</t>
  </si>
  <si>
    <t>85/46</t>
  </si>
  <si>
    <t>315/358</t>
  </si>
  <si>
    <t>125/277</t>
  </si>
  <si>
    <t>507/1592</t>
  </si>
  <si>
    <t>574/977</t>
  </si>
  <si>
    <t>1953/5099</t>
  </si>
  <si>
    <t>96/34</t>
  </si>
  <si>
    <t>331/243</t>
  </si>
  <si>
    <t>2/52</t>
  </si>
  <si>
    <t>38/410</t>
  </si>
  <si>
    <t>4/1</t>
  </si>
  <si>
    <t>0/125</t>
  </si>
  <si>
    <t>0/453</t>
  </si>
  <si>
    <t>102/211</t>
  </si>
  <si>
    <t>378/1111</t>
  </si>
  <si>
    <t>66/0</t>
  </si>
  <si>
    <t>184/0</t>
  </si>
  <si>
    <t>433/17</t>
  </si>
  <si>
    <t>1341/138</t>
  </si>
  <si>
    <t>74/71</t>
  </si>
  <si>
    <t>262/540</t>
  </si>
  <si>
    <t>0/613</t>
  </si>
  <si>
    <t>99/2697</t>
  </si>
  <si>
    <t>1/276</t>
  </si>
  <si>
    <t>67/1720</t>
  </si>
  <si>
    <t>1/10</t>
  </si>
  <si>
    <t>6/50</t>
  </si>
  <si>
    <t>33/155</t>
  </si>
  <si>
    <t>12/144</t>
  </si>
  <si>
    <t>1/16</t>
  </si>
  <si>
    <t>1/39</t>
  </si>
  <si>
    <t>5/45</t>
  </si>
  <si>
    <t>32/220</t>
  </si>
  <si>
    <t>39/31</t>
  </si>
  <si>
    <t>118/160</t>
  </si>
  <si>
    <t>3/4</t>
  </si>
  <si>
    <t>75/166</t>
  </si>
  <si>
    <t>247/786</t>
  </si>
  <si>
    <t>834/741</t>
  </si>
  <si>
    <t>21/8</t>
  </si>
  <si>
    <t>20/33</t>
  </si>
  <si>
    <t>9/14</t>
  </si>
  <si>
    <t>39/97</t>
  </si>
  <si>
    <t>6/76</t>
  </si>
  <si>
    <t>20/300</t>
  </si>
  <si>
    <t>23/43</t>
  </si>
  <si>
    <t>94/293</t>
  </si>
  <si>
    <t>31/30</t>
  </si>
  <si>
    <t>53/55</t>
  </si>
  <si>
    <t>30/54</t>
  </si>
  <si>
    <t>137/292</t>
  </si>
  <si>
    <t>68/20</t>
  </si>
  <si>
    <t>272/143</t>
  </si>
  <si>
    <t>12/183</t>
  </si>
  <si>
    <t>67/899</t>
  </si>
  <si>
    <t>6/163</t>
  </si>
  <si>
    <t>96/1793</t>
  </si>
  <si>
    <t>562/102</t>
  </si>
  <si>
    <t>706/656</t>
  </si>
  <si>
    <t>156/219</t>
  </si>
  <si>
    <t>447/1550</t>
  </si>
  <si>
    <t>1727/5333</t>
  </si>
  <si>
    <t>249/2027</t>
  </si>
  <si>
    <t>372/1918</t>
  </si>
  <si>
    <t>403/17495</t>
  </si>
  <si>
    <t>230/1121</t>
  </si>
  <si>
    <t>139/1568</t>
  </si>
  <si>
    <t>88/1081</t>
  </si>
  <si>
    <t>0/7209</t>
  </si>
  <si>
    <t>47/3920</t>
  </si>
  <si>
    <t>1. UK AAA prime RMBS provided: Permanent Financing (No. 9) PLC, Class A3, Series 2009-1. ISIN# XS0454744458. EUR-denominated.</t>
  </si>
  <si>
    <t>1 Pan-European AAA Auto ABS provided: Driver Three GmbH, Class A, Series 3. ISIN# XS0270108573. EUR-denominated.</t>
  </si>
  <si>
    <t>2014:Q1</t>
  </si>
  <si>
    <t>2014:Q2</t>
  </si>
  <si>
    <t>2014:Q3</t>
  </si>
  <si>
    <t>2014:Q4</t>
  </si>
  <si>
    <r>
      <t>2012</t>
    </r>
    <r>
      <rPr>
        <b/>
        <vertAlign val="superscript"/>
        <sz val="8"/>
        <color indexed="9"/>
        <rFont val="Arial"/>
        <family val="2"/>
      </rPr>
      <t>2</t>
    </r>
  </si>
  <si>
    <t>2007 - 2013</t>
  </si>
  <si>
    <t>5/3</t>
  </si>
  <si>
    <t>177/16</t>
  </si>
  <si>
    <t>3/2</t>
  </si>
  <si>
    <t>6/1</t>
  </si>
  <si>
    <t>8/0</t>
  </si>
  <si>
    <t>143/9</t>
  </si>
  <si>
    <t>8/1</t>
  </si>
  <si>
    <t>77/44</t>
  </si>
  <si>
    <t>12/43</t>
  </si>
  <si>
    <t>0/38</t>
  </si>
  <si>
    <t>97/126</t>
  </si>
  <si>
    <t>17/0</t>
  </si>
  <si>
    <t>8/353</t>
  </si>
  <si>
    <t>66/233</t>
  </si>
  <si>
    <t>480/762</t>
  </si>
  <si>
    <t>11/2</t>
  </si>
  <si>
    <t>33/38</t>
  </si>
  <si>
    <t>72/60</t>
  </si>
  <si>
    <t>1/7</t>
  </si>
  <si>
    <t>63/8</t>
  </si>
  <si>
    <t>124/58</t>
  </si>
  <si>
    <t>196/29</t>
  </si>
  <si>
    <t>384/106</t>
  </si>
  <si>
    <t>1172/434</t>
  </si>
  <si>
    <t>2/8</t>
  </si>
  <si>
    <t>155/41</t>
  </si>
  <si>
    <t>36/28</t>
  </si>
  <si>
    <t>396/106</t>
  </si>
  <si>
    <t>84/0</t>
  </si>
  <si>
    <t>425/13</t>
  </si>
  <si>
    <t>182/112</t>
  </si>
  <si>
    <t>481/309</t>
  </si>
  <si>
    <t>2/6</t>
  </si>
  <si>
    <t>11/23</t>
  </si>
  <si>
    <t>7/6</t>
  </si>
  <si>
    <t>14/12</t>
  </si>
  <si>
    <t>33/36</t>
  </si>
  <si>
    <t>67/84</t>
  </si>
  <si>
    <t>569/1,353</t>
  </si>
  <si>
    <t>12/5</t>
  </si>
  <si>
    <t>15/28</t>
  </si>
  <si>
    <t>13/29</t>
  </si>
  <si>
    <t>15/22</t>
  </si>
  <si>
    <t>12/0</t>
  </si>
  <si>
    <t>65/10</t>
  </si>
  <si>
    <t>23/29</t>
  </si>
  <si>
    <t>111/122</t>
  </si>
  <si>
    <t>120/1,014</t>
  </si>
  <si>
    <t>18/50</t>
  </si>
  <si>
    <t>231/128</t>
  </si>
  <si>
    <t>20/1</t>
  </si>
  <si>
    <t>4/2</t>
  </si>
  <si>
    <t>34/4</t>
  </si>
  <si>
    <t>264/25</t>
  </si>
  <si>
    <t>20/4</t>
  </si>
  <si>
    <t>14/0</t>
  </si>
  <si>
    <t>3/1</t>
  </si>
  <si>
    <t>15/0</t>
  </si>
  <si>
    <t>236/9</t>
  </si>
  <si>
    <t>21/1</t>
  </si>
  <si>
    <t>0/10</t>
  </si>
  <si>
    <t>9/1</t>
  </si>
  <si>
    <t>30/32</t>
  </si>
  <si>
    <t>174/43</t>
  </si>
  <si>
    <t>214/90</t>
  </si>
  <si>
    <t>1960/441</t>
  </si>
  <si>
    <t>173/38</t>
  </si>
  <si>
    <t>24/21</t>
  </si>
  <si>
    <t>25/9</t>
  </si>
  <si>
    <t>226/90</t>
  </si>
  <si>
    <t>465/10</t>
  </si>
  <si>
    <t>303/112</t>
  </si>
  <si>
    <t>1178/319</t>
  </si>
  <si>
    <t>7/15</t>
  </si>
  <si>
    <t>1/9</t>
  </si>
  <si>
    <t>136/26</t>
  </si>
  <si>
    <t>90/33</t>
  </si>
  <si>
    <t>242/139</t>
  </si>
  <si>
    <t>528/612</t>
  </si>
  <si>
    <t>5/6</t>
  </si>
  <si>
    <t>50/47</t>
  </si>
  <si>
    <t>67/15</t>
  </si>
  <si>
    <t>3/36</t>
  </si>
  <si>
    <t>103/23</t>
  </si>
  <si>
    <t>4/18</t>
  </si>
  <si>
    <t>55/37</t>
  </si>
  <si>
    <t>146/121</t>
  </si>
  <si>
    <t>3/117</t>
  </si>
  <si>
    <t>156/48</t>
  </si>
  <si>
    <t>99/264</t>
  </si>
  <si>
    <t>7/29</t>
  </si>
  <si>
    <t>104/36</t>
  </si>
  <si>
    <t>111/28</t>
  </si>
  <si>
    <t>147/65</t>
  </si>
  <si>
    <t>377/168</t>
  </si>
  <si>
    <t>537/899</t>
  </si>
  <si>
    <t>185/70</t>
  </si>
  <si>
    <t>15/44</t>
  </si>
  <si>
    <t>15/1</t>
  </si>
  <si>
    <t>38/0</t>
  </si>
  <si>
    <t>1/2</t>
  </si>
  <si>
    <t>23/555</t>
  </si>
  <si>
    <t>10/201</t>
  </si>
  <si>
    <t>0/24</t>
  </si>
  <si>
    <t>4/22</t>
  </si>
  <si>
    <t>6/11</t>
  </si>
  <si>
    <t>34/39</t>
  </si>
  <si>
    <t>150/60</t>
  </si>
  <si>
    <t>121/138</t>
  </si>
  <si>
    <t>202/156</t>
  </si>
  <si>
    <t>539/559</t>
  </si>
  <si>
    <t>18/55</t>
  </si>
  <si>
    <t>8/19</t>
  </si>
  <si>
    <t>114/69</t>
  </si>
  <si>
    <t>178/105</t>
  </si>
  <si>
    <t>369/185</t>
  </si>
  <si>
    <t>700/462</t>
  </si>
  <si>
    <t>1556/2220</t>
  </si>
  <si>
    <t>166/42</t>
  </si>
  <si>
    <t>2/54</t>
  </si>
  <si>
    <t>17/21</t>
  </si>
  <si>
    <t>0/19</t>
  </si>
  <si>
    <t>224/135</t>
  </si>
  <si>
    <t>168/115</t>
  </si>
  <si>
    <t>428/156</t>
  </si>
  <si>
    <t>29/141</t>
  </si>
  <si>
    <t>17/78</t>
  </si>
  <si>
    <t>489/376</t>
  </si>
  <si>
    <t>13/0</t>
  </si>
  <si>
    <t>277/82</t>
  </si>
  <si>
    <t>405/71</t>
  </si>
  <si>
    <t>425/35</t>
  </si>
  <si>
    <t>112/92</t>
  </si>
  <si>
    <t>60/70</t>
  </si>
  <si>
    <t>55/40</t>
  </si>
  <si>
    <t>33/331</t>
  </si>
  <si>
    <t>13/153</t>
  </si>
  <si>
    <t>68/0</t>
  </si>
  <si>
    <t>1107/188</t>
  </si>
  <si>
    <t>227/202</t>
  </si>
  <si>
    <t>64/1239</t>
  </si>
  <si>
    <t>89/587</t>
  </si>
  <si>
    <t>19/4</t>
  </si>
  <si>
    <t>9/17</t>
  </si>
  <si>
    <t>52/12</t>
  </si>
  <si>
    <t>61/17</t>
  </si>
  <si>
    <t>198/67</t>
  </si>
  <si>
    <t>569/1353</t>
  </si>
  <si>
    <t>210/396</t>
  </si>
  <si>
    <t>5/10</t>
  </si>
  <si>
    <t>37/42</t>
  </si>
  <si>
    <t>13/21</t>
  </si>
  <si>
    <t>9/21</t>
  </si>
  <si>
    <t>202/50</t>
  </si>
  <si>
    <t>184/86</t>
  </si>
  <si>
    <t>507/290</t>
  </si>
  <si>
    <t>1307/2361</t>
  </si>
  <si>
    <t>26/7</t>
  </si>
  <si>
    <t>102/28</t>
  </si>
  <si>
    <t>52/6</t>
  </si>
  <si>
    <t>63/57</t>
  </si>
  <si>
    <t>108/50</t>
  </si>
  <si>
    <t>29/86</t>
  </si>
  <si>
    <t>220/73</t>
  </si>
  <si>
    <t>68/24</t>
  </si>
  <si>
    <t>47/57</t>
  </si>
  <si>
    <t>76/14</t>
  </si>
  <si>
    <t>39/66</t>
  </si>
  <si>
    <t>0/143</t>
  </si>
  <si>
    <t>12/24</t>
  </si>
  <si>
    <t>36/92</t>
  </si>
  <si>
    <t>178/92</t>
  </si>
  <si>
    <t>154/80</t>
  </si>
  <si>
    <t>296/309</t>
  </si>
  <si>
    <t>123/1274</t>
  </si>
  <si>
    <t>186/122</t>
  </si>
  <si>
    <t>366/484</t>
  </si>
  <si>
    <t>1189/2361</t>
  </si>
  <si>
    <t>8/2</t>
  </si>
  <si>
    <t>549/64</t>
  </si>
  <si>
    <t>9/2</t>
  </si>
  <si>
    <t>5/2</t>
  </si>
  <si>
    <t>47/9</t>
  </si>
  <si>
    <t>990/105</t>
  </si>
  <si>
    <t>11/0</t>
  </si>
  <si>
    <t>19/2</t>
  </si>
  <si>
    <t>7/17</t>
  </si>
  <si>
    <t>531/47</t>
  </si>
  <si>
    <t>19/1</t>
  </si>
  <si>
    <t>19/37</t>
  </si>
  <si>
    <t>910/65</t>
  </si>
  <si>
    <t>4/13</t>
  </si>
  <si>
    <t>158/17</t>
  </si>
  <si>
    <t>63/39</t>
  </si>
  <si>
    <t>149/8</t>
  </si>
  <si>
    <t>376/78</t>
  </si>
  <si>
    <t>1886/444</t>
  </si>
  <si>
    <t>5/21</t>
  </si>
  <si>
    <t>230/26</t>
  </si>
  <si>
    <t>217/129</t>
  </si>
  <si>
    <t>519/80</t>
  </si>
  <si>
    <t>974/274</t>
  </si>
  <si>
    <t>5018/1319</t>
  </si>
  <si>
    <t>148/8</t>
  </si>
  <si>
    <t>6/43</t>
  </si>
  <si>
    <t>214/29</t>
  </si>
  <si>
    <t>65/1</t>
  </si>
  <si>
    <t>450/81</t>
  </si>
  <si>
    <t>517/75</t>
  </si>
  <si>
    <t>11/73</t>
  </si>
  <si>
    <t>393/91</t>
  </si>
  <si>
    <t>126/38</t>
  </si>
  <si>
    <t>1072/277</t>
  </si>
  <si>
    <t>113/0</t>
  </si>
  <si>
    <t>589/13</t>
  </si>
  <si>
    <t>283/106</t>
  </si>
  <si>
    <t>23/0</t>
  </si>
  <si>
    <t>878/325</t>
  </si>
  <si>
    <t>211/0</t>
  </si>
  <si>
    <t>1479/36</t>
  </si>
  <si>
    <t>768/330</t>
  </si>
  <si>
    <t>2537/953</t>
  </si>
  <si>
    <t>7 Multinational includes all deals, including CLOs and CDOs, in which assets are originated from a variety of jurisdictions, or from countries whose total amounts are too small to display.</t>
  </si>
  <si>
    <t>5 Multinational includes all deals in which assets originate from a variety of jurisdictions. This includes the majority of CLOs/CDOs denominated in a European currency.</t>
  </si>
  <si>
    <t>11.7. US ABCP to AA Non-financial CP Spread</t>
  </si>
  <si>
    <t>11.7. US AA ABCP to AA Non-financial CP Spread</t>
  </si>
  <si>
    <r>
      <t>CDO/CLO</t>
    </r>
    <r>
      <rPr>
        <b/>
        <vertAlign val="superscript"/>
        <sz val="8"/>
        <rFont val="Arial"/>
        <family val="2"/>
      </rPr>
      <t>4</t>
    </r>
  </si>
  <si>
    <r>
      <t>CDO/CLO</t>
    </r>
    <r>
      <rPr>
        <b/>
        <vertAlign val="superscript"/>
        <sz val="8"/>
        <color indexed="9"/>
        <rFont val="Arial"/>
        <family val="2"/>
      </rPr>
      <t>4</t>
    </r>
  </si>
  <si>
    <r>
      <t>CDO/CLO</t>
    </r>
    <r>
      <rPr>
        <b/>
        <vertAlign val="superscript"/>
        <sz val="8"/>
        <color indexed="9"/>
        <rFont val="Arial"/>
        <family val="2"/>
      </rPr>
      <t>2</t>
    </r>
  </si>
  <si>
    <r>
      <t>CDO/CLO</t>
    </r>
    <r>
      <rPr>
        <b/>
        <vertAlign val="superscript"/>
        <sz val="8"/>
        <rFont val="Arial"/>
        <family val="2"/>
      </rPr>
      <t>3</t>
    </r>
  </si>
  <si>
    <r>
      <t>CDO</t>
    </r>
    <r>
      <rPr>
        <b/>
        <vertAlign val="superscript"/>
        <sz val="8"/>
        <rFont val="Arial"/>
        <family val="2"/>
      </rPr>
      <t>6</t>
    </r>
  </si>
  <si>
    <t>4 European CDO/CLO issuance numbers only include issuance denominated in a European currency regardless of the country of collateral. A substantial percentage of CLOs/CDOs are backed by multi-jurisdictional collateral. Historical CLO/CDO issuance totals have been revised due to periodic updates of the sector.</t>
  </si>
  <si>
    <t>4 European CDO/CLO issuance numbers only include issuance denominated in a European currency regardless of the country of collateral. A substantial percentage of CDOs/CLOs are backed by multi-jurisdictional collateral. Historical CDO/CLO issuance totals have been revised due to periodic updates of the sector.</t>
  </si>
  <si>
    <t>3 European CDO/CLO issuance numbers only include issuance denominated in a European currency regardless of the country of collateral. A substantial percentage of CDOs/CLOs are backed by multi-jurisdictional collateral. Historical CDO/CLO issuance totals have been revised due to periodic updates of the sector.</t>
  </si>
  <si>
    <t>3 Includes CDOs/CLOs denominated in a European currency, regardless of country of collateral.</t>
  </si>
  <si>
    <t>2  Includes CDOs/CLOs denominated in a European currency, regardless of country of collateral.</t>
  </si>
  <si>
    <r>
      <t>11.6 US ABCP Outstanding by Programme Type</t>
    </r>
    <r>
      <rPr>
        <b/>
        <vertAlign val="superscript"/>
        <sz val="8"/>
        <rFont val="Arial"/>
        <family val="2"/>
      </rPr>
      <t>6</t>
    </r>
  </si>
  <si>
    <t>1 The European data includes all asset classes – ABS, CMBS, RMBS, SME, WBS/PFI and CDOs/CLOs denominated in a European currency. US data includes ABS, non-agency CMBS and RMBS, and USD dollar-denominated CDOs. US agency MBS, which includes agency CMBS and RMBS, is shown separately. All data except for CLOs/CDOs are included based on the country of collateral.</t>
  </si>
  <si>
    <r>
      <t>2012</t>
    </r>
    <r>
      <rPr>
        <b/>
        <vertAlign val="superscript"/>
        <sz val="8"/>
        <color indexed="9"/>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</si>
</sst>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quot;$&quot;#,##0.00_);[Red]\(&quot;$&quot;#,##0.00\)"/>
    <numFmt numFmtId="43" formatCode="_(* #,##0.00_);_(* \(#,##0.00\);_(* &quot;-&quot;??_);_(@_)"/>
    <numFmt numFmtId="164" formatCode="_(* #,##0.0_);_(* \(#,##0.0\);_(* &quot;-&quot;??_);_(@_)"/>
    <numFmt numFmtId="165" formatCode="0.0"/>
    <numFmt numFmtId="166" formatCode="mmm\ yy"/>
    <numFmt numFmtId="167" formatCode="0.0%"/>
    <numFmt numFmtId="168" formatCode="0.0000"/>
    <numFmt numFmtId="169" formatCode="0.000000"/>
    <numFmt numFmtId="170" formatCode="#,##0.0_);\(#,##0.0\)"/>
    <numFmt numFmtId="171" formatCode="#,##0.0"/>
  </numFmts>
  <fonts count="27" x14ac:knownFonts="1">
    <font>
      <sz val="10"/>
      <name val="Arial"/>
    </font>
    <font>
      <sz val="10"/>
      <name val="Arial"/>
      <family val="2"/>
    </font>
    <font>
      <sz val="10"/>
      <color indexed="8"/>
      <name val="Arial"/>
      <family val="2"/>
    </font>
    <font>
      <sz val="8"/>
      <name val="Arial"/>
      <family val="2"/>
    </font>
    <font>
      <b/>
      <sz val="8"/>
      <name val="Arial"/>
      <family val="2"/>
    </font>
    <font>
      <b/>
      <vertAlign val="superscript"/>
      <sz val="8"/>
      <name val="Arial"/>
      <family val="2"/>
    </font>
    <font>
      <b/>
      <i/>
      <sz val="8"/>
      <name val="Arial"/>
      <family val="2"/>
    </font>
    <font>
      <sz val="8"/>
      <color indexed="9"/>
      <name val="Arial"/>
      <family val="2"/>
    </font>
    <font>
      <b/>
      <sz val="8"/>
      <color indexed="9"/>
      <name val="Arial"/>
      <family val="2"/>
    </font>
    <font>
      <b/>
      <vertAlign val="superscript"/>
      <sz val="8"/>
      <color indexed="9"/>
      <name val="Arial"/>
      <family val="2"/>
    </font>
    <font>
      <b/>
      <u/>
      <sz val="8"/>
      <name val="Arial"/>
      <family val="2"/>
    </font>
    <font>
      <b/>
      <u/>
      <sz val="8"/>
      <color indexed="9"/>
      <name val="Arial"/>
      <family val="2"/>
    </font>
    <font>
      <vertAlign val="superscript"/>
      <sz val="8"/>
      <name val="Arial"/>
      <family val="2"/>
    </font>
    <font>
      <sz val="8"/>
      <name val="Verdana"/>
      <family val="2"/>
    </font>
    <font>
      <b/>
      <sz val="8"/>
      <name val="Calibri"/>
      <family val="2"/>
    </font>
    <font>
      <sz val="8"/>
      <name val="Calibri"/>
      <family val="2"/>
    </font>
    <font>
      <sz val="10"/>
      <name val="Arial"/>
      <family val="2"/>
    </font>
    <font>
      <sz val="10"/>
      <name val="Verdana"/>
      <family val="2"/>
    </font>
    <font>
      <sz val="11"/>
      <color indexed="8"/>
      <name val="Calibri"/>
      <family val="2"/>
    </font>
    <font>
      <sz val="18"/>
      <color indexed="56"/>
      <name val="Arial"/>
      <family val="2"/>
    </font>
    <font>
      <sz val="11"/>
      <color indexed="56"/>
      <name val="Arial"/>
      <family val="2"/>
    </font>
    <font>
      <b/>
      <u/>
      <sz val="10"/>
      <name val="Arial"/>
      <family val="2"/>
    </font>
    <font>
      <u/>
      <sz val="10"/>
      <color indexed="12"/>
      <name val="Arial"/>
      <family val="2"/>
    </font>
    <font>
      <vertAlign val="superscript"/>
      <sz val="10"/>
      <name val="Arial"/>
      <family val="2"/>
    </font>
    <font>
      <sz val="11"/>
      <color indexed="8"/>
      <name val="Arial"/>
      <family val="2"/>
    </font>
    <font>
      <sz val="11"/>
      <color theme="1"/>
      <name val="Calibri"/>
      <family val="2"/>
      <scheme val="minor"/>
    </font>
    <font>
      <b/>
      <sz val="8"/>
      <color theme="0"/>
      <name val="Arial"/>
      <family val="2"/>
    </font>
  </fonts>
  <fills count="6">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rgb="FFC9DAAC"/>
        <bgColor indexed="64"/>
      </patternFill>
    </fill>
    <fill>
      <patternFill patternType="solid">
        <fgColor theme="0"/>
        <bgColor indexed="64"/>
      </patternFill>
    </fill>
  </fills>
  <borders count="22">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rgb="FFA7A9AC"/>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style="thin">
        <color indexed="9"/>
      </left>
      <right style="thin">
        <color theme="0"/>
      </right>
      <top style="thin">
        <color theme="0"/>
      </top>
      <bottom style="thin">
        <color theme="0"/>
      </bottom>
      <diagonal/>
    </border>
    <border>
      <left/>
      <right style="thin">
        <color theme="0"/>
      </right>
      <top style="thin">
        <color theme="0"/>
      </top>
      <bottom/>
      <diagonal/>
    </border>
    <border>
      <left/>
      <right/>
      <top/>
      <bottom style="thin">
        <color theme="0"/>
      </bottom>
      <diagonal/>
    </border>
  </borders>
  <cellStyleXfs count="29">
    <xf numFmtId="0" fontId="0" fillId="0" borderId="0">
      <alignment horizontal="left" wrapText="1"/>
    </xf>
    <xf numFmtId="43" fontId="1"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22"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 fillId="0" borderId="0"/>
    <xf numFmtId="0" fontId="25" fillId="0" borderId="0"/>
    <xf numFmtId="0" fontId="25" fillId="0" borderId="0"/>
    <xf numFmtId="0" fontId="25" fillId="0" borderId="0"/>
    <xf numFmtId="0" fontId="18" fillId="0" borderId="0"/>
    <xf numFmtId="0" fontId="1" fillId="0" borderId="0"/>
    <xf numFmtId="0" fontId="2" fillId="0" borderId="0"/>
    <xf numFmtId="0" fontId="2" fillId="0" borderId="0"/>
    <xf numFmtId="0" fontId="2" fillId="0" borderId="0"/>
    <xf numFmtId="0" fontId="1" fillId="0" borderId="0">
      <alignment horizontal="left" wrapText="1"/>
    </xf>
    <xf numFmtId="0" fontId="17" fillId="0" borderId="0"/>
    <xf numFmtId="0" fontId="16" fillId="0" borderId="0"/>
    <xf numFmtId="0" fontId="25" fillId="0" borderId="0"/>
    <xf numFmtId="0" fontId="16" fillId="0" borderId="0"/>
    <xf numFmtId="0" fontId="2" fillId="0" borderId="0"/>
    <xf numFmtId="9" fontId="1" fillId="0" borderId="0" applyFont="0" applyFill="0" applyBorder="0" applyAlignment="0" applyProtection="0"/>
    <xf numFmtId="0" fontId="16" fillId="0" borderId="0">
      <alignment horizontal="left" wrapText="1"/>
    </xf>
  </cellStyleXfs>
  <cellXfs count="186">
    <xf numFmtId="0" fontId="0" fillId="0" borderId="0" xfId="0" applyAlignment="1"/>
    <xf numFmtId="0" fontId="3" fillId="0" borderId="0" xfId="0" applyFont="1" applyAlignment="1"/>
    <xf numFmtId="165" fontId="3" fillId="0" borderId="0" xfId="0" applyNumberFormat="1" applyFont="1" applyAlignment="1">
      <alignment horizontal="center"/>
    </xf>
    <xf numFmtId="0" fontId="3" fillId="0" borderId="1" xfId="0" applyFont="1" applyBorder="1" applyAlignment="1"/>
    <xf numFmtId="0" fontId="3" fillId="0" borderId="0" xfId="0" applyFont="1" applyBorder="1" applyAlignment="1"/>
    <xf numFmtId="0" fontId="3" fillId="0" borderId="2" xfId="0" applyFont="1" applyBorder="1" applyAlignment="1"/>
    <xf numFmtId="0" fontId="3" fillId="0" borderId="3" xfId="0" applyFont="1" applyBorder="1" applyAlignment="1"/>
    <xf numFmtId="165" fontId="3" fillId="0" borderId="1" xfId="0" applyNumberFormat="1" applyFont="1" applyBorder="1" applyAlignment="1">
      <alignment horizontal="center"/>
    </xf>
    <xf numFmtId="165" fontId="3" fillId="0" borderId="2" xfId="0" applyNumberFormat="1" applyFont="1" applyBorder="1" applyAlignment="1">
      <alignment horizontal="center"/>
    </xf>
    <xf numFmtId="0" fontId="3" fillId="0" borderId="4" xfId="0" applyFont="1" applyBorder="1" applyAlignment="1"/>
    <xf numFmtId="0" fontId="8" fillId="0" borderId="1" xfId="0" applyFont="1" applyFill="1" applyBorder="1" applyAlignment="1">
      <alignment horizontal="center"/>
    </xf>
    <xf numFmtId="165" fontId="3" fillId="0" borderId="1" xfId="0" applyNumberFormat="1" applyFont="1" applyFill="1" applyBorder="1" applyAlignment="1">
      <alignment horizontal="center"/>
    </xf>
    <xf numFmtId="0" fontId="8" fillId="0" borderId="2" xfId="0" applyFont="1" applyFill="1" applyBorder="1" applyAlignment="1">
      <alignment horizontal="center"/>
    </xf>
    <xf numFmtId="165" fontId="3" fillId="0" borderId="2" xfId="0" applyNumberFormat="1" applyFont="1" applyFill="1" applyBorder="1" applyAlignment="1">
      <alignment horizontal="center"/>
    </xf>
    <xf numFmtId="171" fontId="3" fillId="0" borderId="2" xfId="0" applyNumberFormat="1" applyFont="1" applyBorder="1" applyAlignment="1">
      <alignment horizontal="center"/>
    </xf>
    <xf numFmtId="171" fontId="3" fillId="2" borderId="0" xfId="0" applyNumberFormat="1" applyFont="1" applyFill="1" applyAlignment="1">
      <alignment horizontal="center"/>
    </xf>
    <xf numFmtId="171" fontId="3" fillId="0" borderId="5" xfId="0" applyNumberFormat="1" applyFont="1" applyBorder="1" applyAlignment="1">
      <alignment horizontal="center"/>
    </xf>
    <xf numFmtId="0" fontId="7" fillId="3" borderId="10" xfId="0" applyFont="1" applyFill="1" applyBorder="1" applyAlignment="1"/>
    <xf numFmtId="0" fontId="4" fillId="0" borderId="10" xfId="0" applyFont="1" applyBorder="1" applyAlignment="1">
      <alignment horizontal="left"/>
    </xf>
    <xf numFmtId="170" fontId="3" fillId="0" borderId="10" xfId="1" applyNumberFormat="1" applyFont="1" applyBorder="1" applyAlignment="1">
      <alignment horizontal="center"/>
    </xf>
    <xf numFmtId="170" fontId="3" fillId="4" borderId="10" xfId="1" applyNumberFormat="1" applyFont="1" applyFill="1" applyBorder="1" applyAlignment="1">
      <alignment horizontal="center"/>
    </xf>
    <xf numFmtId="170" fontId="3" fillId="0" borderId="10" xfId="1" applyNumberFormat="1" applyFont="1" applyFill="1" applyBorder="1" applyAlignment="1">
      <alignment horizontal="center"/>
    </xf>
    <xf numFmtId="0" fontId="3" fillId="0" borderId="11" xfId="0" applyFont="1" applyBorder="1" applyAlignment="1"/>
    <xf numFmtId="0" fontId="7" fillId="3" borderId="10" xfId="0" applyFont="1" applyFill="1" applyBorder="1" applyAlignment="1">
      <alignment horizontal="center"/>
    </xf>
    <xf numFmtId="164" fontId="3" fillId="4" borderId="10" xfId="1" applyNumberFormat="1" applyFont="1" applyFill="1" applyBorder="1" applyAlignment="1">
      <alignment horizontal="center"/>
    </xf>
    <xf numFmtId="0" fontId="4" fillId="4" borderId="10" xfId="0" applyFont="1" applyFill="1" applyBorder="1" applyAlignment="1">
      <alignment horizontal="left"/>
    </xf>
    <xf numFmtId="0" fontId="11" fillId="3" borderId="10" xfId="0" applyFont="1" applyFill="1" applyBorder="1" applyAlignment="1">
      <alignment horizontal="left"/>
    </xf>
    <xf numFmtId="0" fontId="4" fillId="0" borderId="10" xfId="0" applyFont="1" applyBorder="1" applyAlignment="1"/>
    <xf numFmtId="0" fontId="8" fillId="3" borderId="10" xfId="0" applyFont="1" applyFill="1" applyBorder="1" applyAlignment="1">
      <alignment horizontal="center"/>
    </xf>
    <xf numFmtId="165" fontId="3" fillId="0" borderId="10" xfId="0" applyNumberFormat="1" applyFont="1" applyFill="1" applyBorder="1" applyAlignment="1">
      <alignment horizontal="center"/>
    </xf>
    <xf numFmtId="165" fontId="8" fillId="3" borderId="10" xfId="0" applyNumberFormat="1" applyFont="1" applyFill="1" applyBorder="1" applyAlignment="1">
      <alignment horizontal="center"/>
    </xf>
    <xf numFmtId="165" fontId="3" fillId="4" borderId="10" xfId="0" applyNumberFormat="1" applyFont="1" applyFill="1" applyBorder="1" applyAlignment="1">
      <alignment horizontal="center"/>
    </xf>
    <xf numFmtId="165" fontId="3" fillId="0" borderId="10" xfId="0" applyNumberFormat="1" applyFont="1" applyBorder="1" applyAlignment="1">
      <alignment horizontal="center"/>
    </xf>
    <xf numFmtId="165" fontId="3" fillId="0" borderId="10" xfId="0" applyNumberFormat="1" applyFont="1" applyBorder="1" applyAlignment="1">
      <alignment horizontal="center" vertical="center"/>
    </xf>
    <xf numFmtId="0" fontId="4" fillId="4" borderId="10" xfId="0" applyFont="1" applyFill="1" applyBorder="1" applyAlignment="1"/>
    <xf numFmtId="0" fontId="8" fillId="3" borderId="10" xfId="0" applyFont="1" applyFill="1" applyBorder="1" applyAlignment="1">
      <alignment horizontal="center" wrapText="1"/>
    </xf>
    <xf numFmtId="165" fontId="3" fillId="0" borderId="10" xfId="1" applyNumberFormat="1" applyFont="1" applyFill="1" applyBorder="1" applyAlignment="1">
      <alignment horizontal="center"/>
    </xf>
    <xf numFmtId="165" fontId="3" fillId="4" borderId="10" xfId="1" applyNumberFormat="1" applyFont="1" applyFill="1" applyBorder="1" applyAlignment="1">
      <alignment horizontal="center"/>
    </xf>
    <xf numFmtId="0" fontId="11" fillId="3" borderId="10" xfId="0" applyFont="1" applyFill="1" applyBorder="1" applyAlignment="1"/>
    <xf numFmtId="165" fontId="3" fillId="0" borderId="10" xfId="1" applyNumberFormat="1" applyFont="1" applyBorder="1" applyAlignment="1">
      <alignment horizontal="center"/>
    </xf>
    <xf numFmtId="0" fontId="4" fillId="0" borderId="10" xfId="0" applyFont="1" applyFill="1" applyBorder="1" applyAlignment="1">
      <alignment horizontal="left"/>
    </xf>
    <xf numFmtId="0" fontId="10" fillId="0" borderId="10" xfId="0" applyFont="1" applyFill="1" applyBorder="1" applyAlignment="1">
      <alignment horizontal="left"/>
    </xf>
    <xf numFmtId="0" fontId="4" fillId="0" borderId="10" xfId="0" applyFont="1" applyFill="1" applyBorder="1" applyAlignment="1">
      <alignment horizontal="center"/>
    </xf>
    <xf numFmtId="0" fontId="4" fillId="0" borderId="10" xfId="0" applyFont="1" applyFill="1" applyBorder="1" applyAlignment="1"/>
    <xf numFmtId="9" fontId="3" fillId="0" borderId="10" xfId="27" applyFont="1" applyFill="1" applyBorder="1" applyAlignment="1">
      <alignment horizontal="center" wrapText="1"/>
    </xf>
    <xf numFmtId="9" fontId="4" fillId="4" borderId="10" xfId="27" applyFont="1" applyFill="1" applyBorder="1" applyAlignment="1">
      <alignment horizontal="center"/>
    </xf>
    <xf numFmtId="0" fontId="3" fillId="0" borderId="10" xfId="0" applyFont="1" applyBorder="1" applyAlignment="1">
      <alignment horizontal="center"/>
    </xf>
    <xf numFmtId="0" fontId="4" fillId="0" borderId="10" xfId="0" applyFont="1" applyBorder="1" applyAlignment="1">
      <alignment horizontal="center"/>
    </xf>
    <xf numFmtId="171" fontId="3" fillId="2" borderId="10" xfId="1" applyNumberFormat="1" applyFont="1" applyFill="1" applyBorder="1" applyAlignment="1">
      <alignment horizontal="center"/>
    </xf>
    <xf numFmtId="165" fontId="4" fillId="0" borderId="10" xfId="0" applyNumberFormat="1" applyFont="1" applyBorder="1" applyAlignment="1">
      <alignment horizontal="left"/>
    </xf>
    <xf numFmtId="171" fontId="3" fillId="4" borderId="10" xfId="1" applyNumberFormat="1" applyFont="1" applyFill="1" applyBorder="1" applyAlignment="1">
      <alignment horizontal="center"/>
    </xf>
    <xf numFmtId="171" fontId="3" fillId="0" borderId="10" xfId="1" applyNumberFormat="1" applyFont="1" applyBorder="1" applyAlignment="1">
      <alignment horizontal="center"/>
    </xf>
    <xf numFmtId="171" fontId="3" fillId="0" borderId="10" xfId="1" applyNumberFormat="1" applyFont="1" applyFill="1" applyBorder="1" applyAlignment="1">
      <alignment horizontal="center"/>
    </xf>
    <xf numFmtId="165" fontId="4" fillId="0" borderId="10" xfId="0" applyNumberFormat="1" applyFont="1" applyFill="1" applyBorder="1" applyAlignment="1">
      <alignment horizontal="left"/>
    </xf>
    <xf numFmtId="0" fontId="3" fillId="0" borderId="12" xfId="0" applyFont="1" applyBorder="1" applyAlignment="1"/>
    <xf numFmtId="166" fontId="8" fillId="3" borderId="10" xfId="26" applyNumberFormat="1" applyFont="1" applyFill="1" applyBorder="1" applyAlignment="1">
      <alignment horizontal="center"/>
    </xf>
    <xf numFmtId="10" fontId="3" fillId="0" borderId="10" xfId="27" applyNumberFormat="1" applyFont="1" applyBorder="1" applyAlignment="1">
      <alignment horizontal="center"/>
    </xf>
    <xf numFmtId="10" fontId="3" fillId="4" borderId="10" xfId="27" applyNumberFormat="1" applyFont="1" applyFill="1" applyBorder="1" applyAlignment="1">
      <alignment horizontal="center"/>
    </xf>
    <xf numFmtId="0" fontId="8" fillId="3" borderId="10" xfId="0" applyFont="1" applyFill="1" applyBorder="1" applyAlignment="1">
      <alignment horizontal="left"/>
    </xf>
    <xf numFmtId="0" fontId="13" fillId="0" borderId="12" xfId="0" applyFont="1" applyBorder="1" applyAlignment="1">
      <alignment wrapText="1"/>
    </xf>
    <xf numFmtId="8" fontId="13" fillId="0" borderId="12" xfId="0" applyNumberFormat="1" applyFont="1" applyBorder="1" applyAlignment="1">
      <alignment wrapText="1"/>
    </xf>
    <xf numFmtId="1" fontId="8" fillId="3" borderId="10" xfId="0" applyNumberFormat="1" applyFont="1" applyFill="1" applyBorder="1" applyAlignment="1">
      <alignment horizontal="center"/>
    </xf>
    <xf numFmtId="49" fontId="3" fillId="0" borderId="10" xfId="0" applyNumberFormat="1" applyFont="1" applyBorder="1" applyAlignment="1">
      <alignment horizontal="center"/>
    </xf>
    <xf numFmtId="49" fontId="3" fillId="4" borderId="10" xfId="0" applyNumberFormat="1" applyFont="1" applyFill="1" applyBorder="1" applyAlignment="1">
      <alignment horizontal="center"/>
    </xf>
    <xf numFmtId="1" fontId="4" fillId="4" borderId="10" xfId="0" applyNumberFormat="1" applyFont="1" applyFill="1" applyBorder="1" applyAlignment="1">
      <alignment horizontal="left"/>
    </xf>
    <xf numFmtId="49" fontId="3" fillId="0" borderId="10" xfId="0" applyNumberFormat="1" applyFont="1" applyFill="1" applyBorder="1" applyAlignment="1">
      <alignment horizontal="center"/>
    </xf>
    <xf numFmtId="49" fontId="3" fillId="0" borderId="10" xfId="0" applyNumberFormat="1" applyFont="1" applyBorder="1" applyAlignment="1">
      <alignment horizontal="center" vertical="center"/>
    </xf>
    <xf numFmtId="49" fontId="3" fillId="4" borderId="10" xfId="0" applyNumberFormat="1" applyFont="1" applyFill="1" applyBorder="1" applyAlignment="1">
      <alignment horizontal="center" vertical="center"/>
    </xf>
    <xf numFmtId="49" fontId="3" fillId="0" borderId="10" xfId="0" quotePrefix="1" applyNumberFormat="1" applyFont="1" applyFill="1" applyBorder="1" applyAlignment="1">
      <alignment horizontal="center"/>
    </xf>
    <xf numFmtId="165" fontId="3" fillId="2" borderId="10" xfId="1" applyNumberFormat="1" applyFont="1" applyFill="1" applyBorder="1" applyAlignment="1">
      <alignment horizontal="center"/>
    </xf>
    <xf numFmtId="0" fontId="26" fillId="3" borderId="10" xfId="0" applyFont="1" applyFill="1" applyBorder="1" applyAlignment="1">
      <alignment horizontal="center"/>
    </xf>
    <xf numFmtId="0" fontId="3" fillId="0" borderId="13" xfId="0" applyFont="1" applyBorder="1" applyAlignment="1"/>
    <xf numFmtId="1" fontId="4" fillId="4" borderId="14" xfId="0" applyNumberFormat="1" applyFont="1" applyFill="1" applyBorder="1" applyAlignment="1">
      <alignment horizontal="left"/>
    </xf>
    <xf numFmtId="49" fontId="3" fillId="4" borderId="14" xfId="0" applyNumberFormat="1" applyFont="1" applyFill="1" applyBorder="1" applyAlignment="1">
      <alignment horizontal="center"/>
    </xf>
    <xf numFmtId="165" fontId="3" fillId="0" borderId="13" xfId="0" applyNumberFormat="1" applyFont="1" applyFill="1" applyBorder="1" applyAlignment="1">
      <alignment horizontal="center"/>
    </xf>
    <xf numFmtId="0" fontId="8" fillId="3" borderId="10" xfId="0" applyFont="1" applyFill="1" applyBorder="1" applyAlignment="1">
      <alignment horizontal="center"/>
    </xf>
    <xf numFmtId="49" fontId="8" fillId="3" borderId="10" xfId="0" applyNumberFormat="1" applyFont="1" applyFill="1" applyBorder="1" applyAlignment="1">
      <alignment horizontal="center"/>
    </xf>
    <xf numFmtId="0" fontId="3" fillId="0" borderId="15" xfId="0" applyFont="1" applyBorder="1" applyAlignment="1"/>
    <xf numFmtId="0" fontId="8" fillId="3" borderId="10" xfId="0" applyFont="1" applyFill="1" applyBorder="1" applyAlignment="1">
      <alignment horizontal="center"/>
    </xf>
    <xf numFmtId="171" fontId="3" fillId="0" borderId="0" xfId="0" applyNumberFormat="1" applyFont="1" applyAlignment="1">
      <alignment horizontal="center"/>
    </xf>
    <xf numFmtId="0" fontId="8" fillId="3" borderId="10" xfId="0" applyFont="1" applyFill="1" applyBorder="1" applyAlignment="1">
      <alignment horizontal="center"/>
    </xf>
    <xf numFmtId="0" fontId="4" fillId="4" borderId="14" xfId="0" applyFont="1" applyFill="1" applyBorder="1" applyAlignment="1"/>
    <xf numFmtId="165" fontId="3" fillId="4" borderId="14" xfId="0" applyNumberFormat="1" applyFont="1" applyFill="1" applyBorder="1" applyAlignment="1">
      <alignment horizontal="center"/>
    </xf>
    <xf numFmtId="0" fontId="3" fillId="0" borderId="16" xfId="0" applyFont="1" applyBorder="1" applyAlignment="1"/>
    <xf numFmtId="0" fontId="8" fillId="3" borderId="17" xfId="0" applyFont="1" applyFill="1" applyBorder="1" applyAlignment="1">
      <alignment horizontal="left"/>
    </xf>
    <xf numFmtId="0" fontId="26" fillId="3" borderId="17" xfId="0" applyFont="1" applyFill="1" applyBorder="1" applyAlignment="1">
      <alignment horizontal="center"/>
    </xf>
    <xf numFmtId="166" fontId="8" fillId="3" borderId="17" xfId="26" applyNumberFormat="1" applyFont="1" applyFill="1" applyBorder="1" applyAlignment="1">
      <alignment horizontal="center"/>
    </xf>
    <xf numFmtId="0" fontId="4" fillId="0" borderId="17" xfId="0" applyFont="1" applyBorder="1" applyAlignment="1">
      <alignment horizontal="left"/>
    </xf>
    <xf numFmtId="0" fontId="4" fillId="0" borderId="17" xfId="0" applyFont="1" applyBorder="1" applyAlignment="1"/>
    <xf numFmtId="0" fontId="4" fillId="4" borderId="17" xfId="0" applyFont="1" applyFill="1" applyBorder="1" applyAlignment="1"/>
    <xf numFmtId="171" fontId="3" fillId="0" borderId="12" xfId="0" applyNumberFormat="1" applyFont="1" applyBorder="1" applyAlignment="1"/>
    <xf numFmtId="171" fontId="3" fillId="0" borderId="0" xfId="0" applyNumberFormat="1" applyFont="1" applyAlignment="1"/>
    <xf numFmtId="171" fontId="3" fillId="0" borderId="17" xfId="0" applyNumberFormat="1" applyFont="1" applyBorder="1" applyAlignment="1">
      <alignment horizontal="center"/>
    </xf>
    <xf numFmtId="171" fontId="3" fillId="4" borderId="17" xfId="0" applyNumberFormat="1" applyFont="1" applyFill="1" applyBorder="1" applyAlignment="1">
      <alignment horizontal="center"/>
    </xf>
    <xf numFmtId="171" fontId="3" fillId="0" borderId="10" xfId="0" applyNumberFormat="1" applyFont="1" applyBorder="1" applyAlignment="1">
      <alignment horizontal="center"/>
    </xf>
    <xf numFmtId="171" fontId="3" fillId="0" borderId="10" xfId="0" applyNumberFormat="1" applyFont="1" applyFill="1" applyBorder="1" applyAlignment="1">
      <alignment horizontal="center"/>
    </xf>
    <xf numFmtId="0" fontId="8" fillId="3" borderId="10" xfId="0" applyFont="1" applyFill="1" applyBorder="1" applyAlignment="1">
      <alignment horizontal="center"/>
    </xf>
    <xf numFmtId="0" fontId="4" fillId="5" borderId="0" xfId="0" applyFont="1" applyFill="1" applyAlignment="1">
      <alignment horizontal="left"/>
    </xf>
    <xf numFmtId="0" fontId="3" fillId="5" borderId="0" xfId="0" applyFont="1" applyFill="1" applyAlignment="1"/>
    <xf numFmtId="0" fontId="4" fillId="5" borderId="0" xfId="0" applyFont="1" applyFill="1" applyAlignment="1"/>
    <xf numFmtId="0" fontId="3" fillId="5" borderId="0" xfId="0" applyFont="1" applyFill="1" applyAlignment="1">
      <alignment horizontal="center"/>
    </xf>
    <xf numFmtId="0" fontId="3" fillId="5" borderId="5" xfId="0" applyFont="1" applyFill="1" applyBorder="1" applyAlignment="1"/>
    <xf numFmtId="0" fontId="3" fillId="5" borderId="0" xfId="0" applyNumberFormat="1" applyFont="1" applyFill="1" applyAlignment="1"/>
    <xf numFmtId="0" fontId="3" fillId="5" borderId="1" xfId="0" applyFont="1" applyFill="1" applyBorder="1" applyAlignment="1"/>
    <xf numFmtId="0" fontId="10" fillId="5" borderId="0" xfId="0" applyFont="1" applyFill="1" applyAlignment="1">
      <alignment horizontal="left"/>
    </xf>
    <xf numFmtId="0" fontId="0" fillId="5" borderId="0" xfId="0" applyFill="1">
      <alignment horizontal="left" wrapText="1"/>
    </xf>
    <xf numFmtId="0" fontId="3" fillId="5" borderId="0" xfId="0" applyFont="1" applyFill="1" applyBorder="1" applyAlignment="1">
      <alignment horizontal="center"/>
    </xf>
    <xf numFmtId="0" fontId="3" fillId="5" borderId="0" xfId="0" applyFont="1" applyFill="1" applyAlignment="1">
      <alignment wrapText="1"/>
    </xf>
    <xf numFmtId="0" fontId="3" fillId="5" borderId="0" xfId="0" applyFont="1" applyFill="1" applyAlignment="1">
      <alignment vertical="top" wrapText="1"/>
    </xf>
    <xf numFmtId="0" fontId="6" fillId="5" borderId="0" xfId="0" applyFont="1" applyFill="1" applyAlignment="1"/>
    <xf numFmtId="167" fontId="4" fillId="5" borderId="0" xfId="27" applyNumberFormat="1" applyFont="1" applyFill="1" applyBorder="1" applyAlignment="1">
      <alignment horizontal="left"/>
    </xf>
    <xf numFmtId="0" fontId="4" fillId="5" borderId="0" xfId="0" applyFont="1" applyFill="1" applyBorder="1" applyAlignment="1">
      <alignment horizontal="left"/>
    </xf>
    <xf numFmtId="0" fontId="3" fillId="5" borderId="0" xfId="0" applyFont="1" applyFill="1" applyBorder="1" applyAlignment="1"/>
    <xf numFmtId="0" fontId="10" fillId="5" borderId="0" xfId="0" applyFont="1" applyFill="1" applyBorder="1" applyAlignment="1">
      <alignment horizontal="left"/>
    </xf>
    <xf numFmtId="0" fontId="3" fillId="5" borderId="6" xfId="0" applyFont="1" applyFill="1" applyBorder="1" applyAlignment="1"/>
    <xf numFmtId="0" fontId="3" fillId="5" borderId="7" xfId="0" applyFont="1" applyFill="1" applyBorder="1" applyAlignment="1"/>
    <xf numFmtId="164" fontId="1" fillId="5" borderId="0" xfId="4" applyNumberFormat="1" applyFont="1" applyFill="1" applyBorder="1" applyAlignment="1">
      <alignment horizontal="right"/>
    </xf>
    <xf numFmtId="167" fontId="3" fillId="5" borderId="0" xfId="27" applyNumberFormat="1" applyFont="1" applyFill="1" applyAlignment="1"/>
    <xf numFmtId="165" fontId="3" fillId="5" borderId="0" xfId="0" applyNumberFormat="1" applyFont="1" applyFill="1" applyAlignment="1"/>
    <xf numFmtId="165" fontId="3" fillId="5" borderId="0" xfId="0" applyNumberFormat="1" applyFont="1" applyFill="1" applyBorder="1" applyAlignment="1">
      <alignment horizontal="center"/>
    </xf>
    <xf numFmtId="167" fontId="3" fillId="5" borderId="0" xfId="27" applyNumberFormat="1" applyFont="1" applyFill="1" applyBorder="1"/>
    <xf numFmtId="0" fontId="12" fillId="5" borderId="0" xfId="0" applyFont="1" applyFill="1" applyAlignment="1"/>
    <xf numFmtId="0" fontId="6" fillId="5" borderId="18" xfId="0" applyFont="1" applyFill="1" applyBorder="1" applyAlignment="1"/>
    <xf numFmtId="0" fontId="3" fillId="5" borderId="18" xfId="0" applyFont="1" applyFill="1" applyBorder="1" applyAlignment="1">
      <alignment horizontal="center"/>
    </xf>
    <xf numFmtId="164" fontId="3" fillId="5" borderId="0" xfId="1" applyNumberFormat="1" applyFont="1" applyFill="1" applyBorder="1" applyAlignment="1">
      <alignment horizontal="center"/>
    </xf>
    <xf numFmtId="165" fontId="3" fillId="5" borderId="0" xfId="0" applyNumberFormat="1" applyFont="1" applyFill="1" applyAlignment="1">
      <alignment horizontal="center"/>
    </xf>
    <xf numFmtId="0" fontId="3" fillId="5" borderId="8" xfId="0" applyFont="1" applyFill="1" applyBorder="1" applyAlignment="1"/>
    <xf numFmtId="0" fontId="3" fillId="5" borderId="9" xfId="0" applyFont="1" applyFill="1" applyBorder="1" applyAlignment="1"/>
    <xf numFmtId="0" fontId="3" fillId="5" borderId="19" xfId="0" applyFont="1" applyFill="1" applyBorder="1" applyAlignment="1"/>
    <xf numFmtId="0" fontId="3" fillId="5" borderId="20" xfId="0" applyFont="1" applyFill="1" applyBorder="1" applyAlignment="1"/>
    <xf numFmtId="0" fontId="3" fillId="5" borderId="5" xfId="0" applyFont="1" applyFill="1" applyBorder="1" applyAlignment="1">
      <alignment horizontal="center"/>
    </xf>
    <xf numFmtId="0" fontId="4" fillId="5" borderId="0" xfId="0" applyFont="1" applyFill="1" applyBorder="1" applyAlignment="1">
      <alignment horizontal="center"/>
    </xf>
    <xf numFmtId="0" fontId="4" fillId="5" borderId="0" xfId="0" applyFont="1" applyFill="1" applyBorder="1" applyAlignment="1"/>
    <xf numFmtId="168" fontId="3" fillId="5" borderId="0" xfId="0" applyNumberFormat="1" applyFont="1" applyFill="1" applyBorder="1">
      <alignment horizontal="left" wrapText="1"/>
    </xf>
    <xf numFmtId="169" fontId="4" fillId="5" borderId="0" xfId="1" applyNumberFormat="1" applyFont="1" applyFill="1" applyBorder="1" applyAlignment="1">
      <alignment horizontal="center"/>
    </xf>
    <xf numFmtId="9" fontId="13" fillId="5" borderId="0" xfId="22" applyNumberFormat="1" applyFont="1" applyFill="1" applyBorder="1" applyAlignment="1">
      <alignment horizontal="left" vertical="center"/>
    </xf>
    <xf numFmtId="165" fontId="3" fillId="5" borderId="0" xfId="0" applyNumberFormat="1" applyFont="1" applyFill="1" applyBorder="1" applyAlignment="1"/>
    <xf numFmtId="164" fontId="3" fillId="5" borderId="0" xfId="1" applyNumberFormat="1" applyFont="1" applyFill="1" applyBorder="1" applyAlignment="1">
      <alignment horizontal="right"/>
    </xf>
    <xf numFmtId="164" fontId="3" fillId="5" borderId="0" xfId="0" applyNumberFormat="1" applyFont="1" applyFill="1" applyAlignment="1"/>
    <xf numFmtId="0" fontId="3" fillId="5" borderId="21" xfId="0" applyFont="1" applyFill="1" applyBorder="1" applyAlignment="1">
      <alignment horizontal="center"/>
    </xf>
    <xf numFmtId="0" fontId="3" fillId="5" borderId="0" xfId="0" applyFont="1" applyFill="1">
      <alignment horizontal="left" wrapText="1"/>
    </xf>
    <xf numFmtId="0" fontId="3" fillId="5" borderId="12" xfId="0" applyFont="1" applyFill="1" applyBorder="1" applyAlignment="1"/>
    <xf numFmtId="0" fontId="3" fillId="5" borderId="21" xfId="0" applyFont="1" applyFill="1" applyBorder="1" applyAlignment="1"/>
    <xf numFmtId="0" fontId="3" fillId="5" borderId="0" xfId="0" applyFont="1" applyFill="1" applyAlignment="1">
      <alignment horizontal="left"/>
    </xf>
    <xf numFmtId="8" fontId="3" fillId="5" borderId="0" xfId="0" applyNumberFormat="1" applyFont="1" applyFill="1" applyAlignment="1"/>
    <xf numFmtId="171" fontId="3" fillId="5" borderId="0" xfId="0" applyNumberFormat="1" applyFont="1" applyFill="1" applyAlignment="1"/>
    <xf numFmtId="0" fontId="4" fillId="0" borderId="10" xfId="0" applyNumberFormat="1" applyFont="1" applyBorder="1" applyAlignment="1">
      <alignment horizontal="left"/>
    </xf>
    <xf numFmtId="167" fontId="3" fillId="5" borderId="0" xfId="27" applyNumberFormat="1" applyFont="1" applyFill="1" applyBorder="1" applyAlignment="1">
      <alignment horizontal="center"/>
    </xf>
    <xf numFmtId="167" fontId="3" fillId="0" borderId="15" xfId="27" applyNumberFormat="1" applyFont="1" applyBorder="1" applyAlignment="1"/>
    <xf numFmtId="167" fontId="3" fillId="0" borderId="2" xfId="27" applyNumberFormat="1" applyFont="1" applyBorder="1" applyAlignment="1"/>
    <xf numFmtId="0" fontId="3" fillId="5" borderId="0" xfId="0" applyFont="1" applyFill="1" applyAlignment="1">
      <alignment horizontal="center"/>
    </xf>
    <xf numFmtId="0" fontId="0" fillId="5" borderId="0" xfId="0" applyFill="1">
      <alignment horizontal="left" wrapText="1"/>
    </xf>
    <xf numFmtId="0" fontId="8" fillId="3" borderId="10" xfId="0" applyFont="1" applyFill="1" applyBorder="1" applyAlignment="1">
      <alignment horizontal="center"/>
    </xf>
    <xf numFmtId="0" fontId="3" fillId="5" borderId="0" xfId="0" applyFont="1" applyFill="1" applyAlignment="1">
      <alignment horizontal="center"/>
    </xf>
    <xf numFmtId="0" fontId="8" fillId="3" borderId="10" xfId="0" applyFont="1" applyFill="1" applyBorder="1" applyAlignment="1">
      <alignment horizontal="center"/>
    </xf>
    <xf numFmtId="167" fontId="3" fillId="5" borderId="0" xfId="27" applyNumberFormat="1" applyFont="1" applyFill="1" applyBorder="1" applyAlignment="1"/>
    <xf numFmtId="0" fontId="1" fillId="0" borderId="0" xfId="21" applyFont="1" applyAlignment="1"/>
    <xf numFmtId="0" fontId="1" fillId="0" borderId="0" xfId="21" applyAlignment="1"/>
    <xf numFmtId="0" fontId="19" fillId="3" borderId="0" xfId="21" applyFont="1" applyFill="1" applyAlignment="1">
      <alignment horizontal="center"/>
    </xf>
    <xf numFmtId="0" fontId="2" fillId="0" borderId="0" xfId="21" applyFont="1" applyAlignment="1"/>
    <xf numFmtId="0" fontId="20" fillId="0" borderId="0" xfId="21" applyFont="1" applyAlignment="1"/>
    <xf numFmtId="0" fontId="2" fillId="0" borderId="0" xfId="21" applyFont="1" applyAlignment="1">
      <alignment horizontal="center"/>
    </xf>
    <xf numFmtId="0" fontId="1" fillId="0" borderId="0" xfId="21" applyFont="1" applyAlignment="1">
      <alignment horizontal="center"/>
    </xf>
    <xf numFmtId="0" fontId="21" fillId="0" borderId="0" xfId="21" applyFont="1" applyAlignment="1"/>
    <xf numFmtId="0" fontId="22" fillId="0" borderId="0" xfId="6" applyAlignment="1" applyProtection="1">
      <alignment horizontal="center"/>
    </xf>
    <xf numFmtId="0" fontId="23" fillId="0" borderId="0" xfId="21" applyFont="1" applyAlignment="1">
      <alignment horizontal="left"/>
    </xf>
    <xf numFmtId="0" fontId="23" fillId="0" borderId="0" xfId="21" applyFont="1" applyFill="1" applyAlignment="1">
      <alignment horizontal="left"/>
    </xf>
    <xf numFmtId="165" fontId="1" fillId="0" borderId="0" xfId="21" applyNumberFormat="1" applyFont="1" applyFill="1" applyBorder="1" applyAlignment="1">
      <alignment horizontal="center"/>
    </xf>
    <xf numFmtId="0" fontId="2" fillId="0" borderId="0" xfId="21" applyFont="1" applyFill="1" applyAlignment="1"/>
    <xf numFmtId="0" fontId="1" fillId="0" borderId="0" xfId="21" applyFont="1" applyFill="1" applyAlignment="1">
      <alignment horizontal="center"/>
    </xf>
    <xf numFmtId="0" fontId="24" fillId="0" borderId="0" xfId="21" applyFont="1" applyAlignment="1"/>
    <xf numFmtId="0" fontId="2" fillId="0" borderId="0" xfId="21" quotePrefix="1" applyFont="1" applyAlignment="1"/>
    <xf numFmtId="0" fontId="20" fillId="0" borderId="0" xfId="21" applyFont="1" applyBorder="1" applyAlignment="1"/>
    <xf numFmtId="17" fontId="3" fillId="4" borderId="10" xfId="0" applyNumberFormat="1" applyFont="1" applyFill="1" applyBorder="1" applyAlignment="1">
      <alignment horizontal="center"/>
    </xf>
    <xf numFmtId="0" fontId="0" fillId="5" borderId="0" xfId="0" applyFill="1">
      <alignment horizontal="left" wrapText="1"/>
    </xf>
    <xf numFmtId="0" fontId="8" fillId="3" borderId="10" xfId="0" applyFont="1" applyFill="1" applyBorder="1" applyAlignment="1">
      <alignment horizontal="center"/>
    </xf>
    <xf numFmtId="0" fontId="8" fillId="3" borderId="10" xfId="0" applyFont="1" applyFill="1" applyBorder="1" applyAlignment="1">
      <alignment horizontal="center"/>
    </xf>
    <xf numFmtId="0" fontId="0" fillId="5" borderId="0" xfId="0" applyFill="1">
      <alignment horizontal="left" wrapText="1"/>
    </xf>
    <xf numFmtId="0" fontId="8" fillId="3" borderId="10" xfId="0" applyFont="1" applyFill="1" applyBorder="1" applyAlignment="1">
      <alignment horizontal="center"/>
    </xf>
    <xf numFmtId="0" fontId="4" fillId="4" borderId="10" xfId="0" applyFont="1" applyFill="1" applyBorder="1" applyAlignment="1">
      <alignment horizontal="center"/>
    </xf>
    <xf numFmtId="0" fontId="3" fillId="5" borderId="0" xfId="0" applyFont="1" applyFill="1" applyAlignment="1">
      <alignment horizontal="left"/>
    </xf>
    <xf numFmtId="0" fontId="3" fillId="5" borderId="0" xfId="0" applyFont="1" applyFill="1" applyAlignment="1">
      <alignment horizontal="left" wrapText="1"/>
    </xf>
    <xf numFmtId="0" fontId="3" fillId="5" borderId="0" xfId="0" applyNumberFormat="1" applyFont="1" applyFill="1" applyAlignment="1">
      <alignment horizontal="left" wrapText="1"/>
    </xf>
    <xf numFmtId="0" fontId="3" fillId="5" borderId="0" xfId="0" applyNumberFormat="1" applyFont="1" applyFill="1" applyAlignment="1">
      <alignment horizontal="left" vertical="top" wrapText="1"/>
    </xf>
    <xf numFmtId="0" fontId="3" fillId="5" borderId="0" xfId="0" applyFont="1" applyFill="1" applyAlignment="1">
      <alignment horizontal="left" vertical="top" wrapText="1"/>
    </xf>
    <xf numFmtId="0" fontId="3" fillId="5" borderId="0" xfId="0" applyFont="1" applyFill="1" applyAlignment="1">
      <alignment vertical="top" wrapText="1"/>
    </xf>
  </cellXfs>
  <cellStyles count="29">
    <cellStyle name="Comma" xfId="1" builtinId="3"/>
    <cellStyle name="Comma 12" xfId="2"/>
    <cellStyle name="Comma 13" xfId="3"/>
    <cellStyle name="Comma 6" xfId="4"/>
    <cellStyle name="Comma 7" xfId="5"/>
    <cellStyle name="Hyperlink" xfId="6" builtinId="8"/>
    <cellStyle name="Normal" xfId="0" builtinId="0"/>
    <cellStyle name="Normal 10" xfId="7"/>
    <cellStyle name="Normal 13" xfId="8"/>
    <cellStyle name="Normal 16" xfId="9"/>
    <cellStyle name="Normal 19" xfId="10"/>
    <cellStyle name="Normal 2" xfId="11"/>
    <cellStyle name="Normal 2 2" xfId="12"/>
    <cellStyle name="Normal 2 3" xfId="13"/>
    <cellStyle name="Normal 2 4" xfId="14"/>
    <cellStyle name="Normal 2 5" xfId="15"/>
    <cellStyle name="Normal 2_Master ABS MBS" xfId="16"/>
    <cellStyle name="Normal 3" xfId="17"/>
    <cellStyle name="Normal 3 2" xfId="18"/>
    <cellStyle name="Normal 3 3" xfId="19"/>
    <cellStyle name="Normal 3 4" xfId="20"/>
    <cellStyle name="Normal 3 5" xfId="21"/>
    <cellStyle name="Normal 39" xfId="22"/>
    <cellStyle name="Normal 4" xfId="23"/>
    <cellStyle name="Normal 40" xfId="24"/>
    <cellStyle name="Normal 7" xfId="25"/>
    <cellStyle name="Normal_Sheet1" xfId="26"/>
    <cellStyle name="Percent" xfId="27" builtinId="5"/>
    <cellStyle name="Style 1" xfId="2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 Id="rId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 Id="rId4" Type="http://schemas.openxmlformats.org/officeDocument/2006/relationships/image" Target="../media/image1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7.png"/><Relationship Id="rId4" Type="http://schemas.openxmlformats.org/officeDocument/2006/relationships/image" Target="../media/image20.png"/></Relationships>
</file>

<file path=xl/drawings/_rels/drawing6.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png"/><Relationship Id="rId1" Type="http://schemas.openxmlformats.org/officeDocument/2006/relationships/image" Target="../media/image21.png"/><Relationship Id="rId6" Type="http://schemas.openxmlformats.org/officeDocument/2006/relationships/image" Target="../media/image26.png"/><Relationship Id="rId5" Type="http://schemas.openxmlformats.org/officeDocument/2006/relationships/image" Target="../media/image25.png"/><Relationship Id="rId4" Type="http://schemas.openxmlformats.org/officeDocument/2006/relationships/image" Target="../media/image24.png"/></Relationships>
</file>

<file path=xl/drawings/_rels/drawing7.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28.png"/><Relationship Id="rId1" Type="http://schemas.openxmlformats.org/officeDocument/2006/relationships/image" Target="../media/image27.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142874</xdr:rowOff>
    </xdr:from>
    <xdr:to>
      <xdr:col>7</xdr:col>
      <xdr:colOff>536484</xdr:colOff>
      <xdr:row>21</xdr:row>
      <xdr:rowOff>28574</xdr:rowOff>
    </xdr:to>
    <xdr:pic>
      <xdr:nvPicPr>
        <xdr:cNvPr id="3" name="Picture 2"/>
        <xdr:cNvPicPr>
          <a:picLocks noChangeAspect="1"/>
        </xdr:cNvPicPr>
      </xdr:nvPicPr>
      <xdr:blipFill>
        <a:blip xmlns:r="http://schemas.openxmlformats.org/officeDocument/2006/relationships" r:embed="rId1"/>
        <a:stretch>
          <a:fillRect/>
        </a:stretch>
      </xdr:blipFill>
      <xdr:spPr>
        <a:xfrm>
          <a:off x="609600" y="285749"/>
          <a:ext cx="4194084" cy="2743200"/>
        </a:xfrm>
        <a:prstGeom prst="rect">
          <a:avLst/>
        </a:prstGeom>
      </xdr:spPr>
    </xdr:pic>
    <xdr:clientData/>
  </xdr:twoCellAnchor>
  <xdr:twoCellAnchor editAs="oneCell">
    <xdr:from>
      <xdr:col>9</xdr:col>
      <xdr:colOff>0</xdr:colOff>
      <xdr:row>1</xdr:row>
      <xdr:rowOff>142874</xdr:rowOff>
    </xdr:from>
    <xdr:to>
      <xdr:col>15</xdr:col>
      <xdr:colOff>528555</xdr:colOff>
      <xdr:row>21</xdr:row>
      <xdr:rowOff>28574</xdr:rowOff>
    </xdr:to>
    <xdr:pic>
      <xdr:nvPicPr>
        <xdr:cNvPr id="4" name="Picture 3"/>
        <xdr:cNvPicPr>
          <a:picLocks noChangeAspect="1"/>
        </xdr:cNvPicPr>
      </xdr:nvPicPr>
      <xdr:blipFill>
        <a:blip xmlns:r="http://schemas.openxmlformats.org/officeDocument/2006/relationships" r:embed="rId2"/>
        <a:stretch>
          <a:fillRect/>
        </a:stretch>
      </xdr:blipFill>
      <xdr:spPr>
        <a:xfrm>
          <a:off x="5486400" y="285749"/>
          <a:ext cx="4186155" cy="2743200"/>
        </a:xfrm>
        <a:prstGeom prst="rect">
          <a:avLst/>
        </a:prstGeom>
      </xdr:spPr>
    </xdr:pic>
    <xdr:clientData/>
  </xdr:twoCellAnchor>
  <xdr:twoCellAnchor editAs="oneCell">
    <xdr:from>
      <xdr:col>1</xdr:col>
      <xdr:colOff>0</xdr:colOff>
      <xdr:row>24</xdr:row>
      <xdr:rowOff>142874</xdr:rowOff>
    </xdr:from>
    <xdr:to>
      <xdr:col>7</xdr:col>
      <xdr:colOff>536484</xdr:colOff>
      <xdr:row>44</xdr:row>
      <xdr:rowOff>28574</xdr:rowOff>
    </xdr:to>
    <xdr:pic>
      <xdr:nvPicPr>
        <xdr:cNvPr id="5" name="Picture 4"/>
        <xdr:cNvPicPr>
          <a:picLocks noChangeAspect="1"/>
        </xdr:cNvPicPr>
      </xdr:nvPicPr>
      <xdr:blipFill>
        <a:blip xmlns:r="http://schemas.openxmlformats.org/officeDocument/2006/relationships" r:embed="rId3"/>
        <a:stretch>
          <a:fillRect/>
        </a:stretch>
      </xdr:blipFill>
      <xdr:spPr>
        <a:xfrm>
          <a:off x="609600" y="3571874"/>
          <a:ext cx="4194084" cy="2743200"/>
        </a:xfrm>
        <a:prstGeom prst="rect">
          <a:avLst/>
        </a:prstGeom>
      </xdr:spPr>
    </xdr:pic>
    <xdr:clientData/>
  </xdr:twoCellAnchor>
  <xdr:twoCellAnchor editAs="oneCell">
    <xdr:from>
      <xdr:col>9</xdr:col>
      <xdr:colOff>0</xdr:colOff>
      <xdr:row>24</xdr:row>
      <xdr:rowOff>142874</xdr:rowOff>
    </xdr:from>
    <xdr:to>
      <xdr:col>15</xdr:col>
      <xdr:colOff>536484</xdr:colOff>
      <xdr:row>44</xdr:row>
      <xdr:rowOff>28574</xdr:rowOff>
    </xdr:to>
    <xdr:pic>
      <xdr:nvPicPr>
        <xdr:cNvPr id="6" name="Picture 5"/>
        <xdr:cNvPicPr>
          <a:picLocks noChangeAspect="1"/>
        </xdr:cNvPicPr>
      </xdr:nvPicPr>
      <xdr:blipFill>
        <a:blip xmlns:r="http://schemas.openxmlformats.org/officeDocument/2006/relationships" r:embed="rId4"/>
        <a:stretch>
          <a:fillRect/>
        </a:stretch>
      </xdr:blipFill>
      <xdr:spPr>
        <a:xfrm>
          <a:off x="5486400" y="3571874"/>
          <a:ext cx="4194084" cy="2743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142874</xdr:rowOff>
    </xdr:from>
    <xdr:to>
      <xdr:col>7</xdr:col>
      <xdr:colOff>536484</xdr:colOff>
      <xdr:row>21</xdr:row>
      <xdr:rowOff>28574</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285749"/>
          <a:ext cx="4194084" cy="2743200"/>
        </a:xfrm>
        <a:prstGeom prst="rect">
          <a:avLst/>
        </a:prstGeom>
      </xdr:spPr>
    </xdr:pic>
    <xdr:clientData/>
  </xdr:twoCellAnchor>
  <xdr:twoCellAnchor editAs="oneCell">
    <xdr:from>
      <xdr:col>9</xdr:col>
      <xdr:colOff>0</xdr:colOff>
      <xdr:row>1</xdr:row>
      <xdr:rowOff>142874</xdr:rowOff>
    </xdr:from>
    <xdr:to>
      <xdr:col>15</xdr:col>
      <xdr:colOff>528555</xdr:colOff>
      <xdr:row>21</xdr:row>
      <xdr:rowOff>28574</xdr:rowOff>
    </xdr:to>
    <xdr:pic>
      <xdr:nvPicPr>
        <xdr:cNvPr id="3" name="Picture 2"/>
        <xdr:cNvPicPr>
          <a:picLocks noChangeAspect="1"/>
        </xdr:cNvPicPr>
      </xdr:nvPicPr>
      <xdr:blipFill>
        <a:blip xmlns:r="http://schemas.openxmlformats.org/officeDocument/2006/relationships" r:embed="rId2"/>
        <a:stretch>
          <a:fillRect/>
        </a:stretch>
      </xdr:blipFill>
      <xdr:spPr>
        <a:xfrm>
          <a:off x="5486400" y="285749"/>
          <a:ext cx="4186155" cy="2743200"/>
        </a:xfrm>
        <a:prstGeom prst="rect">
          <a:avLst/>
        </a:prstGeom>
      </xdr:spPr>
    </xdr:pic>
    <xdr:clientData/>
  </xdr:twoCellAnchor>
  <xdr:twoCellAnchor editAs="oneCell">
    <xdr:from>
      <xdr:col>1</xdr:col>
      <xdr:colOff>0</xdr:colOff>
      <xdr:row>24</xdr:row>
      <xdr:rowOff>142874</xdr:rowOff>
    </xdr:from>
    <xdr:to>
      <xdr:col>7</xdr:col>
      <xdr:colOff>528555</xdr:colOff>
      <xdr:row>44</xdr:row>
      <xdr:rowOff>28574</xdr:rowOff>
    </xdr:to>
    <xdr:pic>
      <xdr:nvPicPr>
        <xdr:cNvPr id="4" name="Picture 3"/>
        <xdr:cNvPicPr>
          <a:picLocks noChangeAspect="1"/>
        </xdr:cNvPicPr>
      </xdr:nvPicPr>
      <xdr:blipFill>
        <a:blip xmlns:r="http://schemas.openxmlformats.org/officeDocument/2006/relationships" r:embed="rId3"/>
        <a:stretch>
          <a:fillRect/>
        </a:stretch>
      </xdr:blipFill>
      <xdr:spPr>
        <a:xfrm>
          <a:off x="609600" y="3571874"/>
          <a:ext cx="4186155" cy="2743200"/>
        </a:xfrm>
        <a:prstGeom prst="rect">
          <a:avLst/>
        </a:prstGeom>
      </xdr:spPr>
    </xdr:pic>
    <xdr:clientData/>
  </xdr:twoCellAnchor>
  <xdr:twoCellAnchor editAs="oneCell">
    <xdr:from>
      <xdr:col>9</xdr:col>
      <xdr:colOff>0</xdr:colOff>
      <xdr:row>24</xdr:row>
      <xdr:rowOff>142874</xdr:rowOff>
    </xdr:from>
    <xdr:to>
      <xdr:col>15</xdr:col>
      <xdr:colOff>528555</xdr:colOff>
      <xdr:row>44</xdr:row>
      <xdr:rowOff>28574</xdr:rowOff>
    </xdr:to>
    <xdr:pic>
      <xdr:nvPicPr>
        <xdr:cNvPr id="5" name="Picture 4"/>
        <xdr:cNvPicPr>
          <a:picLocks noChangeAspect="1"/>
        </xdr:cNvPicPr>
      </xdr:nvPicPr>
      <xdr:blipFill>
        <a:blip xmlns:r="http://schemas.openxmlformats.org/officeDocument/2006/relationships" r:embed="rId4"/>
        <a:stretch>
          <a:fillRect/>
        </a:stretch>
      </xdr:blipFill>
      <xdr:spPr>
        <a:xfrm>
          <a:off x="5486400" y="3571874"/>
          <a:ext cx="4186155" cy="2743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142874</xdr:rowOff>
    </xdr:from>
    <xdr:to>
      <xdr:col>7</xdr:col>
      <xdr:colOff>536484</xdr:colOff>
      <xdr:row>21</xdr:row>
      <xdr:rowOff>28574</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285749"/>
          <a:ext cx="4194084" cy="2743200"/>
        </a:xfrm>
        <a:prstGeom prst="rect">
          <a:avLst/>
        </a:prstGeom>
      </xdr:spPr>
    </xdr:pic>
    <xdr:clientData/>
  </xdr:twoCellAnchor>
  <xdr:twoCellAnchor editAs="oneCell">
    <xdr:from>
      <xdr:col>9</xdr:col>
      <xdr:colOff>0</xdr:colOff>
      <xdr:row>1</xdr:row>
      <xdr:rowOff>142874</xdr:rowOff>
    </xdr:from>
    <xdr:to>
      <xdr:col>15</xdr:col>
      <xdr:colOff>536484</xdr:colOff>
      <xdr:row>21</xdr:row>
      <xdr:rowOff>28574</xdr:rowOff>
    </xdr:to>
    <xdr:pic>
      <xdr:nvPicPr>
        <xdr:cNvPr id="3" name="Picture 2"/>
        <xdr:cNvPicPr>
          <a:picLocks noChangeAspect="1"/>
        </xdr:cNvPicPr>
      </xdr:nvPicPr>
      <xdr:blipFill>
        <a:blip xmlns:r="http://schemas.openxmlformats.org/officeDocument/2006/relationships" r:embed="rId2"/>
        <a:stretch>
          <a:fillRect/>
        </a:stretch>
      </xdr:blipFill>
      <xdr:spPr>
        <a:xfrm>
          <a:off x="5486400" y="285749"/>
          <a:ext cx="4194084" cy="2743200"/>
        </a:xfrm>
        <a:prstGeom prst="rect">
          <a:avLst/>
        </a:prstGeom>
      </xdr:spPr>
    </xdr:pic>
    <xdr:clientData/>
  </xdr:twoCellAnchor>
  <xdr:twoCellAnchor editAs="oneCell">
    <xdr:from>
      <xdr:col>1</xdr:col>
      <xdr:colOff>0</xdr:colOff>
      <xdr:row>25</xdr:row>
      <xdr:rowOff>0</xdr:rowOff>
    </xdr:from>
    <xdr:to>
      <xdr:col>7</xdr:col>
      <xdr:colOff>540689</xdr:colOff>
      <xdr:row>44</xdr:row>
      <xdr:rowOff>28575</xdr:rowOff>
    </xdr:to>
    <xdr:pic>
      <xdr:nvPicPr>
        <xdr:cNvPr id="4" name="Picture 3"/>
        <xdr:cNvPicPr>
          <a:picLocks noChangeAspect="1"/>
        </xdr:cNvPicPr>
      </xdr:nvPicPr>
      <xdr:blipFill>
        <a:blip xmlns:r="http://schemas.openxmlformats.org/officeDocument/2006/relationships" r:embed="rId3"/>
        <a:stretch>
          <a:fillRect/>
        </a:stretch>
      </xdr:blipFill>
      <xdr:spPr>
        <a:xfrm>
          <a:off x="609600" y="3571875"/>
          <a:ext cx="4198289" cy="2743200"/>
        </a:xfrm>
        <a:prstGeom prst="rect">
          <a:avLst/>
        </a:prstGeom>
      </xdr:spPr>
    </xdr:pic>
    <xdr:clientData/>
  </xdr:twoCellAnchor>
  <xdr:twoCellAnchor editAs="oneCell">
    <xdr:from>
      <xdr:col>9</xdr:col>
      <xdr:colOff>0</xdr:colOff>
      <xdr:row>25</xdr:row>
      <xdr:rowOff>0</xdr:rowOff>
    </xdr:from>
    <xdr:to>
      <xdr:col>15</xdr:col>
      <xdr:colOff>540689</xdr:colOff>
      <xdr:row>44</xdr:row>
      <xdr:rowOff>28575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486400" y="3571875"/>
          <a:ext cx="4198289" cy="2743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142874</xdr:rowOff>
    </xdr:from>
    <xdr:to>
      <xdr:col>7</xdr:col>
      <xdr:colOff>536484</xdr:colOff>
      <xdr:row>21</xdr:row>
      <xdr:rowOff>28574</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285749"/>
          <a:ext cx="4194084" cy="2743200"/>
        </a:xfrm>
        <a:prstGeom prst="rect">
          <a:avLst/>
        </a:prstGeom>
      </xdr:spPr>
    </xdr:pic>
    <xdr:clientData/>
  </xdr:twoCellAnchor>
  <xdr:twoCellAnchor editAs="oneCell">
    <xdr:from>
      <xdr:col>9</xdr:col>
      <xdr:colOff>0</xdr:colOff>
      <xdr:row>1</xdr:row>
      <xdr:rowOff>142874</xdr:rowOff>
    </xdr:from>
    <xdr:to>
      <xdr:col>15</xdr:col>
      <xdr:colOff>528555</xdr:colOff>
      <xdr:row>21</xdr:row>
      <xdr:rowOff>28574</xdr:rowOff>
    </xdr:to>
    <xdr:pic>
      <xdr:nvPicPr>
        <xdr:cNvPr id="3" name="Picture 2"/>
        <xdr:cNvPicPr>
          <a:picLocks noChangeAspect="1"/>
        </xdr:cNvPicPr>
      </xdr:nvPicPr>
      <xdr:blipFill>
        <a:blip xmlns:r="http://schemas.openxmlformats.org/officeDocument/2006/relationships" r:embed="rId2"/>
        <a:stretch>
          <a:fillRect/>
        </a:stretch>
      </xdr:blipFill>
      <xdr:spPr>
        <a:xfrm>
          <a:off x="5486400" y="285749"/>
          <a:ext cx="4186155" cy="2743200"/>
        </a:xfrm>
        <a:prstGeom prst="rect">
          <a:avLst/>
        </a:prstGeom>
      </xdr:spPr>
    </xdr:pic>
    <xdr:clientData/>
  </xdr:twoCellAnchor>
  <xdr:twoCellAnchor editAs="oneCell">
    <xdr:from>
      <xdr:col>1</xdr:col>
      <xdr:colOff>0</xdr:colOff>
      <xdr:row>29</xdr:row>
      <xdr:rowOff>142874</xdr:rowOff>
    </xdr:from>
    <xdr:to>
      <xdr:col>7</xdr:col>
      <xdr:colOff>536484</xdr:colOff>
      <xdr:row>49</xdr:row>
      <xdr:rowOff>28574</xdr:rowOff>
    </xdr:to>
    <xdr:pic>
      <xdr:nvPicPr>
        <xdr:cNvPr id="4" name="Picture 3"/>
        <xdr:cNvPicPr>
          <a:picLocks noChangeAspect="1"/>
        </xdr:cNvPicPr>
      </xdr:nvPicPr>
      <xdr:blipFill>
        <a:blip xmlns:r="http://schemas.openxmlformats.org/officeDocument/2006/relationships" r:embed="rId3"/>
        <a:stretch>
          <a:fillRect/>
        </a:stretch>
      </xdr:blipFill>
      <xdr:spPr>
        <a:xfrm>
          <a:off x="609600" y="4933949"/>
          <a:ext cx="4194084" cy="2743200"/>
        </a:xfrm>
        <a:prstGeom prst="rect">
          <a:avLst/>
        </a:prstGeom>
      </xdr:spPr>
    </xdr:pic>
    <xdr:clientData/>
  </xdr:twoCellAnchor>
  <xdr:twoCellAnchor editAs="oneCell">
    <xdr:from>
      <xdr:col>9</xdr:col>
      <xdr:colOff>0</xdr:colOff>
      <xdr:row>29</xdr:row>
      <xdr:rowOff>142874</xdr:rowOff>
    </xdr:from>
    <xdr:to>
      <xdr:col>15</xdr:col>
      <xdr:colOff>528555</xdr:colOff>
      <xdr:row>49</xdr:row>
      <xdr:rowOff>28574</xdr:rowOff>
    </xdr:to>
    <xdr:pic>
      <xdr:nvPicPr>
        <xdr:cNvPr id="5" name="Picture 4"/>
        <xdr:cNvPicPr>
          <a:picLocks noChangeAspect="1"/>
        </xdr:cNvPicPr>
      </xdr:nvPicPr>
      <xdr:blipFill>
        <a:blip xmlns:r="http://schemas.openxmlformats.org/officeDocument/2006/relationships" r:embed="rId4"/>
        <a:stretch>
          <a:fillRect/>
        </a:stretch>
      </xdr:blipFill>
      <xdr:spPr>
        <a:xfrm>
          <a:off x="5486400" y="4933949"/>
          <a:ext cx="4186155" cy="2743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7</xdr:col>
      <xdr:colOff>540689</xdr:colOff>
      <xdr:row>21</xdr:row>
      <xdr:rowOff>28575</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285750"/>
          <a:ext cx="4198289" cy="2743200"/>
        </a:xfrm>
        <a:prstGeom prst="rect">
          <a:avLst/>
        </a:prstGeom>
      </xdr:spPr>
    </xdr:pic>
    <xdr:clientData/>
  </xdr:twoCellAnchor>
  <xdr:twoCellAnchor editAs="oneCell">
    <xdr:from>
      <xdr:col>9</xdr:col>
      <xdr:colOff>0</xdr:colOff>
      <xdr:row>2</xdr:row>
      <xdr:rowOff>0</xdr:rowOff>
    </xdr:from>
    <xdr:to>
      <xdr:col>15</xdr:col>
      <xdr:colOff>540689</xdr:colOff>
      <xdr:row>21</xdr:row>
      <xdr:rowOff>28575</xdr:rowOff>
    </xdr:to>
    <xdr:pic>
      <xdr:nvPicPr>
        <xdr:cNvPr id="3" name="Picture 2"/>
        <xdr:cNvPicPr>
          <a:picLocks noChangeAspect="1"/>
        </xdr:cNvPicPr>
      </xdr:nvPicPr>
      <xdr:blipFill>
        <a:blip xmlns:r="http://schemas.openxmlformats.org/officeDocument/2006/relationships" r:embed="rId2"/>
        <a:stretch>
          <a:fillRect/>
        </a:stretch>
      </xdr:blipFill>
      <xdr:spPr>
        <a:xfrm>
          <a:off x="5486400" y="285750"/>
          <a:ext cx="4198289" cy="2743200"/>
        </a:xfrm>
        <a:prstGeom prst="rect">
          <a:avLst/>
        </a:prstGeom>
      </xdr:spPr>
    </xdr:pic>
    <xdr:clientData/>
  </xdr:twoCellAnchor>
  <xdr:twoCellAnchor editAs="oneCell">
    <xdr:from>
      <xdr:col>1</xdr:col>
      <xdr:colOff>0</xdr:colOff>
      <xdr:row>27</xdr:row>
      <xdr:rowOff>0</xdr:rowOff>
    </xdr:from>
    <xdr:to>
      <xdr:col>7</xdr:col>
      <xdr:colOff>548641</xdr:colOff>
      <xdr:row>46</xdr:row>
      <xdr:rowOff>28575</xdr:rowOff>
    </xdr:to>
    <xdr:pic>
      <xdr:nvPicPr>
        <xdr:cNvPr id="4" name="Picture 3"/>
        <xdr:cNvPicPr>
          <a:picLocks noChangeAspect="1"/>
        </xdr:cNvPicPr>
      </xdr:nvPicPr>
      <xdr:blipFill>
        <a:blip xmlns:r="http://schemas.openxmlformats.org/officeDocument/2006/relationships" r:embed="rId3"/>
        <a:stretch>
          <a:fillRect/>
        </a:stretch>
      </xdr:blipFill>
      <xdr:spPr>
        <a:xfrm>
          <a:off x="609600" y="4019550"/>
          <a:ext cx="4206241" cy="2743200"/>
        </a:xfrm>
        <a:prstGeom prst="rect">
          <a:avLst/>
        </a:prstGeom>
      </xdr:spPr>
    </xdr:pic>
    <xdr:clientData/>
  </xdr:twoCellAnchor>
  <xdr:twoCellAnchor editAs="oneCell">
    <xdr:from>
      <xdr:col>9</xdr:col>
      <xdr:colOff>0</xdr:colOff>
      <xdr:row>27</xdr:row>
      <xdr:rowOff>0</xdr:rowOff>
    </xdr:from>
    <xdr:to>
      <xdr:col>15</xdr:col>
      <xdr:colOff>540689</xdr:colOff>
      <xdr:row>46</xdr:row>
      <xdr:rowOff>28575</xdr:rowOff>
    </xdr:to>
    <xdr:pic>
      <xdr:nvPicPr>
        <xdr:cNvPr id="5" name="Picture 4"/>
        <xdr:cNvPicPr>
          <a:picLocks noChangeAspect="1"/>
        </xdr:cNvPicPr>
      </xdr:nvPicPr>
      <xdr:blipFill>
        <a:blip xmlns:r="http://schemas.openxmlformats.org/officeDocument/2006/relationships" r:embed="rId4"/>
        <a:stretch>
          <a:fillRect/>
        </a:stretch>
      </xdr:blipFill>
      <xdr:spPr>
        <a:xfrm>
          <a:off x="5486400" y="4019550"/>
          <a:ext cx="4198289" cy="2743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7</xdr:col>
      <xdr:colOff>548641</xdr:colOff>
      <xdr:row>21</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609600" y="285750"/>
          <a:ext cx="4206241" cy="2743200"/>
        </a:xfrm>
        <a:prstGeom prst="rect">
          <a:avLst/>
        </a:prstGeom>
      </xdr:spPr>
    </xdr:pic>
    <xdr:clientData/>
  </xdr:twoCellAnchor>
  <xdr:twoCellAnchor editAs="oneCell">
    <xdr:from>
      <xdr:col>10</xdr:col>
      <xdr:colOff>0</xdr:colOff>
      <xdr:row>2</xdr:row>
      <xdr:rowOff>0</xdr:rowOff>
    </xdr:from>
    <xdr:to>
      <xdr:col>16</xdr:col>
      <xdr:colOff>332509</xdr:colOff>
      <xdr:row>21</xdr:row>
      <xdr:rowOff>28575</xdr:rowOff>
    </xdr:to>
    <xdr:pic>
      <xdr:nvPicPr>
        <xdr:cNvPr id="5" name="Picture 4"/>
        <xdr:cNvPicPr>
          <a:picLocks noChangeAspect="1"/>
        </xdr:cNvPicPr>
      </xdr:nvPicPr>
      <xdr:blipFill>
        <a:blip xmlns:r="http://schemas.openxmlformats.org/officeDocument/2006/relationships" r:embed="rId2"/>
        <a:stretch>
          <a:fillRect/>
        </a:stretch>
      </xdr:blipFill>
      <xdr:spPr>
        <a:xfrm>
          <a:off x="6096000" y="285750"/>
          <a:ext cx="3990109" cy="2743200"/>
        </a:xfrm>
        <a:prstGeom prst="rect">
          <a:avLst/>
        </a:prstGeom>
      </xdr:spPr>
    </xdr:pic>
    <xdr:clientData/>
  </xdr:twoCellAnchor>
  <xdr:twoCellAnchor editAs="oneCell">
    <xdr:from>
      <xdr:col>1</xdr:col>
      <xdr:colOff>0</xdr:colOff>
      <xdr:row>25</xdr:row>
      <xdr:rowOff>142874</xdr:rowOff>
    </xdr:from>
    <xdr:to>
      <xdr:col>7</xdr:col>
      <xdr:colOff>528555</xdr:colOff>
      <xdr:row>45</xdr:row>
      <xdr:rowOff>28574</xdr:rowOff>
    </xdr:to>
    <xdr:pic>
      <xdr:nvPicPr>
        <xdr:cNvPr id="6" name="Picture 5"/>
        <xdr:cNvPicPr>
          <a:picLocks noChangeAspect="1"/>
        </xdr:cNvPicPr>
      </xdr:nvPicPr>
      <xdr:blipFill>
        <a:blip xmlns:r="http://schemas.openxmlformats.org/officeDocument/2006/relationships" r:embed="rId3"/>
        <a:stretch>
          <a:fillRect/>
        </a:stretch>
      </xdr:blipFill>
      <xdr:spPr>
        <a:xfrm>
          <a:off x="609600" y="3714749"/>
          <a:ext cx="4186155" cy="2743200"/>
        </a:xfrm>
        <a:prstGeom prst="rect">
          <a:avLst/>
        </a:prstGeom>
      </xdr:spPr>
    </xdr:pic>
    <xdr:clientData/>
  </xdr:twoCellAnchor>
  <xdr:twoCellAnchor editAs="oneCell">
    <xdr:from>
      <xdr:col>10</xdr:col>
      <xdr:colOff>0</xdr:colOff>
      <xdr:row>25</xdr:row>
      <xdr:rowOff>142874</xdr:rowOff>
    </xdr:from>
    <xdr:to>
      <xdr:col>16</xdr:col>
      <xdr:colOff>528555</xdr:colOff>
      <xdr:row>45</xdr:row>
      <xdr:rowOff>28574</xdr:rowOff>
    </xdr:to>
    <xdr:pic>
      <xdr:nvPicPr>
        <xdr:cNvPr id="7" name="Picture 6"/>
        <xdr:cNvPicPr>
          <a:picLocks noChangeAspect="1"/>
        </xdr:cNvPicPr>
      </xdr:nvPicPr>
      <xdr:blipFill>
        <a:blip xmlns:r="http://schemas.openxmlformats.org/officeDocument/2006/relationships" r:embed="rId4"/>
        <a:stretch>
          <a:fillRect/>
        </a:stretch>
      </xdr:blipFill>
      <xdr:spPr>
        <a:xfrm>
          <a:off x="6096000" y="3714749"/>
          <a:ext cx="4186155" cy="2743200"/>
        </a:xfrm>
        <a:prstGeom prst="rect">
          <a:avLst/>
        </a:prstGeom>
      </xdr:spPr>
    </xdr:pic>
    <xdr:clientData/>
  </xdr:twoCellAnchor>
  <xdr:twoCellAnchor editAs="oneCell">
    <xdr:from>
      <xdr:col>1</xdr:col>
      <xdr:colOff>0</xdr:colOff>
      <xdr:row>50</xdr:row>
      <xdr:rowOff>142874</xdr:rowOff>
    </xdr:from>
    <xdr:to>
      <xdr:col>7</xdr:col>
      <xdr:colOff>528555</xdr:colOff>
      <xdr:row>70</xdr:row>
      <xdr:rowOff>28574</xdr:rowOff>
    </xdr:to>
    <xdr:pic>
      <xdr:nvPicPr>
        <xdr:cNvPr id="8" name="Picture 7"/>
        <xdr:cNvPicPr>
          <a:picLocks noChangeAspect="1"/>
        </xdr:cNvPicPr>
      </xdr:nvPicPr>
      <xdr:blipFill>
        <a:blip xmlns:r="http://schemas.openxmlformats.org/officeDocument/2006/relationships" r:embed="rId5"/>
        <a:stretch>
          <a:fillRect/>
        </a:stretch>
      </xdr:blipFill>
      <xdr:spPr>
        <a:xfrm>
          <a:off x="609600" y="7286624"/>
          <a:ext cx="4186155" cy="2743200"/>
        </a:xfrm>
        <a:prstGeom prst="rect">
          <a:avLst/>
        </a:prstGeom>
      </xdr:spPr>
    </xdr:pic>
    <xdr:clientData/>
  </xdr:twoCellAnchor>
  <xdr:twoCellAnchor editAs="oneCell">
    <xdr:from>
      <xdr:col>10</xdr:col>
      <xdr:colOff>0</xdr:colOff>
      <xdr:row>50</xdr:row>
      <xdr:rowOff>142874</xdr:rowOff>
    </xdr:from>
    <xdr:to>
      <xdr:col>16</xdr:col>
      <xdr:colOff>536484</xdr:colOff>
      <xdr:row>70</xdr:row>
      <xdr:rowOff>28574</xdr:rowOff>
    </xdr:to>
    <xdr:pic>
      <xdr:nvPicPr>
        <xdr:cNvPr id="9" name="Picture 8"/>
        <xdr:cNvPicPr>
          <a:picLocks noChangeAspect="1"/>
        </xdr:cNvPicPr>
      </xdr:nvPicPr>
      <xdr:blipFill>
        <a:blip xmlns:r="http://schemas.openxmlformats.org/officeDocument/2006/relationships" r:embed="rId6"/>
        <a:stretch>
          <a:fillRect/>
        </a:stretch>
      </xdr:blipFill>
      <xdr:spPr>
        <a:xfrm>
          <a:off x="6096000" y="7286624"/>
          <a:ext cx="4194084" cy="27432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142874</xdr:rowOff>
    </xdr:from>
    <xdr:to>
      <xdr:col>7</xdr:col>
      <xdr:colOff>528555</xdr:colOff>
      <xdr:row>21</xdr:row>
      <xdr:rowOff>28574</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285749"/>
          <a:ext cx="4186155" cy="2743200"/>
        </a:xfrm>
        <a:prstGeom prst="rect">
          <a:avLst/>
        </a:prstGeom>
      </xdr:spPr>
    </xdr:pic>
    <xdr:clientData/>
  </xdr:twoCellAnchor>
  <xdr:twoCellAnchor editAs="oneCell">
    <xdr:from>
      <xdr:col>9</xdr:col>
      <xdr:colOff>0</xdr:colOff>
      <xdr:row>1</xdr:row>
      <xdr:rowOff>142874</xdr:rowOff>
    </xdr:from>
    <xdr:to>
      <xdr:col>15</xdr:col>
      <xdr:colOff>528555</xdr:colOff>
      <xdr:row>21</xdr:row>
      <xdr:rowOff>28574</xdr:rowOff>
    </xdr:to>
    <xdr:pic>
      <xdr:nvPicPr>
        <xdr:cNvPr id="3" name="Picture 2"/>
        <xdr:cNvPicPr>
          <a:picLocks noChangeAspect="1"/>
        </xdr:cNvPicPr>
      </xdr:nvPicPr>
      <xdr:blipFill>
        <a:blip xmlns:r="http://schemas.openxmlformats.org/officeDocument/2006/relationships" r:embed="rId2"/>
        <a:stretch>
          <a:fillRect/>
        </a:stretch>
      </xdr:blipFill>
      <xdr:spPr>
        <a:xfrm>
          <a:off x="5486400" y="285749"/>
          <a:ext cx="4186155" cy="2743200"/>
        </a:xfrm>
        <a:prstGeom prst="rect">
          <a:avLst/>
        </a:prstGeom>
      </xdr:spPr>
    </xdr:pic>
    <xdr:clientData/>
  </xdr:twoCellAnchor>
  <xdr:twoCellAnchor editAs="oneCell">
    <xdr:from>
      <xdr:col>1</xdr:col>
      <xdr:colOff>0</xdr:colOff>
      <xdr:row>25</xdr:row>
      <xdr:rowOff>142874</xdr:rowOff>
    </xdr:from>
    <xdr:to>
      <xdr:col>7</xdr:col>
      <xdr:colOff>528555</xdr:colOff>
      <xdr:row>45</xdr:row>
      <xdr:rowOff>28574</xdr:rowOff>
    </xdr:to>
    <xdr:pic>
      <xdr:nvPicPr>
        <xdr:cNvPr id="4" name="Picture 3"/>
        <xdr:cNvPicPr>
          <a:picLocks noChangeAspect="1"/>
        </xdr:cNvPicPr>
      </xdr:nvPicPr>
      <xdr:blipFill>
        <a:blip xmlns:r="http://schemas.openxmlformats.org/officeDocument/2006/relationships" r:embed="rId3"/>
        <a:stretch>
          <a:fillRect/>
        </a:stretch>
      </xdr:blipFill>
      <xdr:spPr>
        <a:xfrm>
          <a:off x="609600" y="3714749"/>
          <a:ext cx="4186155" cy="2743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35</xdr:row>
      <xdr:rowOff>142875</xdr:rowOff>
    </xdr:from>
    <xdr:to>
      <xdr:col>6</xdr:col>
      <xdr:colOff>65193</xdr:colOff>
      <xdr:row>50</xdr:row>
      <xdr:rowOff>142875</xdr:rowOff>
    </xdr:to>
    <xdr:pic>
      <xdr:nvPicPr>
        <xdr:cNvPr id="7" name="Picture 6"/>
        <xdr:cNvPicPr>
          <a:picLocks noChangeAspect="1"/>
        </xdr:cNvPicPr>
      </xdr:nvPicPr>
      <xdr:blipFill>
        <a:blip xmlns:r="http://schemas.openxmlformats.org/officeDocument/2006/relationships" r:embed="rId1"/>
        <a:stretch>
          <a:fillRect/>
        </a:stretch>
      </xdr:blipFill>
      <xdr:spPr>
        <a:xfrm>
          <a:off x="0" y="5534025"/>
          <a:ext cx="3684693" cy="2286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nathan.kirk@markit.com" TargetMode="External"/><Relationship Id="rId18" Type="http://schemas.openxmlformats.org/officeDocument/2006/relationships/hyperlink" Target="mailto:nathan.kirk@markit.com" TargetMode="External"/><Relationship Id="rId26" Type="http://schemas.openxmlformats.org/officeDocument/2006/relationships/hyperlink" Target="mailto:Kaivalya.Vishnu@fitchratings.com" TargetMode="External"/><Relationship Id="rId39" Type="http://schemas.openxmlformats.org/officeDocument/2006/relationships/hyperlink" Target="mailto:julia.tung@moodys.com" TargetMode="External"/><Relationship Id="rId3" Type="http://schemas.openxmlformats.org/officeDocument/2006/relationships/hyperlink" Target="mailto:julia.tung@moodys.com" TargetMode="External"/><Relationship Id="rId21" Type="http://schemas.openxmlformats.org/officeDocument/2006/relationships/hyperlink" Target="mailto:julia.tung@moodys.com" TargetMode="External"/><Relationship Id="rId34" Type="http://schemas.openxmlformats.org/officeDocument/2006/relationships/hyperlink" Target="mailto:Victoria.Cooper@dealogic.com" TargetMode="External"/><Relationship Id="rId42" Type="http://schemas.openxmlformats.org/officeDocument/2006/relationships/hyperlink" Target="mailto:Flavio_Rusconi@ml.com" TargetMode="External"/><Relationship Id="rId7" Type="http://schemas.openxmlformats.org/officeDocument/2006/relationships/hyperlink" Target="mailto:nathan.kirk@markit.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im_trepp@trepp.com" TargetMode="External"/><Relationship Id="rId33" Type="http://schemas.openxmlformats.org/officeDocument/2006/relationships/hyperlink" Target="mailto:Victoria.Cooper@dealogic.com" TargetMode="External"/><Relationship Id="rId38" Type="http://schemas.openxmlformats.org/officeDocument/2006/relationships/hyperlink" Target="mailto:julia.tung@moodys.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nathan.kirk@markit.com" TargetMode="External"/><Relationship Id="rId29" Type="http://schemas.openxmlformats.org/officeDocument/2006/relationships/hyperlink" Target="mailto:victoria_davis@standardandpoors.com" TargetMode="External"/><Relationship Id="rId41" Type="http://schemas.openxmlformats.org/officeDocument/2006/relationships/hyperlink" Target="mailto:Flavio_Rusconi@ml.com" TargetMode="External"/><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im_trepp@trepp.com" TargetMode="External"/><Relationship Id="rId32" Type="http://schemas.openxmlformats.org/officeDocument/2006/relationships/hyperlink" Target="mailto:Victoria.Cooper@dealogic.com" TargetMode="External"/><Relationship Id="rId37" Type="http://schemas.openxmlformats.org/officeDocument/2006/relationships/hyperlink" Target="mailto:msampson1@bloomberg.net" TargetMode="External"/><Relationship Id="rId40" Type="http://schemas.openxmlformats.org/officeDocument/2006/relationships/hyperlink" Target="mailto:msampson1@bloomberg.net" TargetMode="External"/><Relationship Id="rId45" Type="http://schemas.openxmlformats.org/officeDocument/2006/relationships/printerSettings" Target="../printerSettings/printerSettings1.bin"/><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renee.tourell@dealogic.com" TargetMode="External"/><Relationship Id="rId28" Type="http://schemas.openxmlformats.org/officeDocument/2006/relationships/hyperlink" Target="mailto:Kaivalya.Vishnu@fitchratings.com" TargetMode="External"/><Relationship Id="rId36" Type="http://schemas.openxmlformats.org/officeDocument/2006/relationships/hyperlink" Target="mailto:Victoria.Cooper@dealogic.com" TargetMode="External"/><Relationship Id="rId10" Type="http://schemas.openxmlformats.org/officeDocument/2006/relationships/hyperlink" Target="mailto:nathan.kirk@markit.com" TargetMode="External"/><Relationship Id="rId19" Type="http://schemas.openxmlformats.org/officeDocument/2006/relationships/hyperlink" Target="mailto:nathan.kirk@markit.com" TargetMode="External"/><Relationship Id="rId31" Type="http://schemas.openxmlformats.org/officeDocument/2006/relationships/hyperlink" Target="mailto:victoria_davis@standardandpoors.com" TargetMode="External"/><Relationship Id="rId44" Type="http://schemas.openxmlformats.org/officeDocument/2006/relationships/hyperlink" Target="mailto:nathan.kirk@markit.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julia.tung@moodys.com" TargetMode="External"/><Relationship Id="rId27" Type="http://schemas.openxmlformats.org/officeDocument/2006/relationships/hyperlink" Target="mailto:Kaivalya.Vishnu@fitchratings.com" TargetMode="External"/><Relationship Id="rId30" Type="http://schemas.openxmlformats.org/officeDocument/2006/relationships/hyperlink" Target="mailto:victoria_davis@standardandpoors.com" TargetMode="External"/><Relationship Id="rId35" Type="http://schemas.openxmlformats.org/officeDocument/2006/relationships/hyperlink" Target="mailto:Victoria.Cooper@dealogic.com" TargetMode="External"/><Relationship Id="rId43" Type="http://schemas.openxmlformats.org/officeDocument/2006/relationships/hyperlink" Target="mailto:Flavio_Rusconi@m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00"/>
  <sheetViews>
    <sheetView view="pageBreakPreview" zoomScale="60" zoomScaleNormal="100" workbookViewId="0">
      <selection activeCell="B4" sqref="B4"/>
    </sheetView>
  </sheetViews>
  <sheetFormatPr defaultColWidth="5.140625" defaultRowHeight="12.75" x14ac:dyDescent="0.2"/>
  <cols>
    <col min="1" max="1" width="5.140625" style="157" bestFit="1" customWidth="1"/>
    <col min="2" max="2" width="74.28515625" style="157" customWidth="1"/>
    <col min="3" max="3" width="17" style="157" bestFit="1" customWidth="1"/>
    <col min="4" max="4" width="53.7109375" style="157" bestFit="1" customWidth="1"/>
    <col min="5" max="5" width="13.28515625" style="157" customWidth="1"/>
    <col min="6" max="255" width="9.140625" style="157" customWidth="1"/>
    <col min="256" max="16384" width="5.140625" style="157"/>
  </cols>
  <sheetData>
    <row r="1" spans="1:10" x14ac:dyDescent="0.2">
      <c r="A1" s="156"/>
      <c r="B1" s="156"/>
      <c r="C1" s="156"/>
    </row>
    <row r="2" spans="1:10" ht="23.25" x14ac:dyDescent="0.35">
      <c r="A2" s="156"/>
      <c r="B2" s="158" t="s">
        <v>795</v>
      </c>
      <c r="C2" s="159"/>
    </row>
    <row r="3" spans="1:10" ht="23.25" x14ac:dyDescent="0.35">
      <c r="A3" s="156"/>
      <c r="B3" s="158" t="s">
        <v>796</v>
      </c>
      <c r="C3" s="159"/>
    </row>
    <row r="4" spans="1:10" ht="23.25" x14ac:dyDescent="0.35">
      <c r="A4" s="156"/>
      <c r="B4" s="158" t="s">
        <v>1016</v>
      </c>
      <c r="C4" s="159"/>
    </row>
    <row r="5" spans="1:10" ht="14.25" x14ac:dyDescent="0.2">
      <c r="A5" s="156"/>
      <c r="B5" s="160"/>
      <c r="C5" s="161" t="s">
        <v>797</v>
      </c>
    </row>
    <row r="6" spans="1:10" ht="14.25" x14ac:dyDescent="0.2">
      <c r="A6" s="156"/>
      <c r="B6" s="160" t="s">
        <v>798</v>
      </c>
      <c r="C6" s="162"/>
      <c r="D6" s="163"/>
    </row>
    <row r="7" spans="1:10" ht="14.25" x14ac:dyDescent="0.2">
      <c r="A7" s="156"/>
      <c r="B7" s="159" t="s">
        <v>799</v>
      </c>
      <c r="C7" s="164">
        <v>2</v>
      </c>
      <c r="E7" s="165"/>
      <c r="F7" s="166"/>
      <c r="G7" s="167"/>
      <c r="H7" s="167"/>
      <c r="I7" s="167"/>
      <c r="J7" s="156"/>
    </row>
    <row r="8" spans="1:10" ht="14.25" x14ac:dyDescent="0.2">
      <c r="A8" s="156"/>
      <c r="B8" s="159" t="s">
        <v>800</v>
      </c>
      <c r="C8" s="164">
        <v>2</v>
      </c>
      <c r="E8" s="165"/>
      <c r="F8" s="166"/>
      <c r="G8" s="167"/>
      <c r="H8" s="167"/>
      <c r="I8" s="167"/>
      <c r="J8" s="156"/>
    </row>
    <row r="9" spans="1:10" ht="14.25" x14ac:dyDescent="0.2">
      <c r="A9" s="156"/>
      <c r="B9" s="159" t="s">
        <v>801</v>
      </c>
      <c r="C9" s="164">
        <v>2</v>
      </c>
      <c r="E9" s="165"/>
      <c r="F9" s="166"/>
      <c r="G9" s="167"/>
      <c r="H9" s="167"/>
      <c r="I9" s="167"/>
      <c r="J9" s="156"/>
    </row>
    <row r="10" spans="1:10" ht="14.25" x14ac:dyDescent="0.2">
      <c r="A10" s="156"/>
      <c r="B10" s="159" t="s">
        <v>802</v>
      </c>
      <c r="C10" s="164">
        <v>2</v>
      </c>
      <c r="E10" s="165"/>
      <c r="F10" s="166"/>
      <c r="G10" s="167"/>
      <c r="H10" s="167"/>
      <c r="I10" s="167"/>
      <c r="J10" s="156"/>
    </row>
    <row r="11" spans="1:10" ht="14.25" x14ac:dyDescent="0.2">
      <c r="A11" s="156"/>
      <c r="B11" s="159" t="s">
        <v>803</v>
      </c>
      <c r="C11" s="164">
        <v>2</v>
      </c>
      <c r="E11" s="165"/>
      <c r="F11" s="166"/>
      <c r="G11" s="167"/>
      <c r="H11" s="167"/>
      <c r="I11" s="167"/>
      <c r="J11" s="156"/>
    </row>
    <row r="12" spans="1:10" ht="14.25" x14ac:dyDescent="0.2">
      <c r="A12" s="156"/>
      <c r="B12" s="159" t="s">
        <v>7</v>
      </c>
      <c r="C12" s="164">
        <v>3</v>
      </c>
      <c r="E12" s="165"/>
      <c r="F12" s="166"/>
      <c r="G12" s="167"/>
      <c r="H12" s="167"/>
      <c r="I12" s="167"/>
      <c r="J12" s="156"/>
    </row>
    <row r="13" spans="1:10" ht="14.25" x14ac:dyDescent="0.2">
      <c r="A13" s="156"/>
      <c r="B13" s="159" t="s">
        <v>804</v>
      </c>
      <c r="C13" s="164">
        <v>3</v>
      </c>
      <c r="E13" s="165"/>
      <c r="F13" s="166"/>
      <c r="G13" s="167"/>
      <c r="H13" s="167"/>
      <c r="I13" s="167"/>
      <c r="J13" s="156"/>
    </row>
    <row r="14" spans="1:10" ht="14.25" x14ac:dyDescent="0.2">
      <c r="A14" s="156"/>
      <c r="B14" s="168" t="s">
        <v>805</v>
      </c>
      <c r="C14" s="164">
        <v>4</v>
      </c>
      <c r="E14" s="165"/>
      <c r="F14" s="166"/>
      <c r="G14" s="167"/>
      <c r="H14" s="167"/>
      <c r="I14" s="167"/>
      <c r="J14" s="156"/>
    </row>
    <row r="15" spans="1:10" ht="14.25" x14ac:dyDescent="0.2">
      <c r="A15" s="156"/>
      <c r="B15" s="159" t="s">
        <v>806</v>
      </c>
      <c r="C15" s="164">
        <v>4</v>
      </c>
      <c r="E15" s="165"/>
      <c r="F15" s="166"/>
      <c r="G15" s="167"/>
      <c r="H15" s="167"/>
      <c r="I15" s="167"/>
      <c r="J15" s="156"/>
    </row>
    <row r="16" spans="1:10" ht="14.25" x14ac:dyDescent="0.2">
      <c r="A16" s="156"/>
      <c r="B16" s="159" t="s">
        <v>807</v>
      </c>
      <c r="C16" s="164">
        <v>5</v>
      </c>
      <c r="E16" s="165"/>
      <c r="F16" s="166"/>
      <c r="G16" s="167"/>
      <c r="H16" s="167"/>
      <c r="I16" s="167"/>
      <c r="J16" s="156"/>
    </row>
    <row r="17" spans="1:10" ht="14.25" x14ac:dyDescent="0.2">
      <c r="A17" s="156"/>
      <c r="B17" s="159"/>
      <c r="C17" s="161"/>
      <c r="E17" s="165"/>
      <c r="F17" s="166"/>
      <c r="G17" s="167"/>
      <c r="H17" s="167"/>
      <c r="I17" s="167"/>
      <c r="J17" s="156"/>
    </row>
    <row r="18" spans="1:10" ht="14.25" x14ac:dyDescent="0.2">
      <c r="A18" s="156"/>
      <c r="B18" s="160" t="s">
        <v>808</v>
      </c>
      <c r="C18" s="162"/>
      <c r="E18" s="165"/>
      <c r="F18" s="166"/>
      <c r="G18" s="169"/>
      <c r="H18" s="169"/>
      <c r="I18" s="169"/>
      <c r="J18" s="156"/>
    </row>
    <row r="19" spans="1:10" x14ac:dyDescent="0.2">
      <c r="A19" s="156"/>
      <c r="B19" s="159" t="s">
        <v>809</v>
      </c>
      <c r="C19" s="164">
        <v>6</v>
      </c>
    </row>
    <row r="20" spans="1:10" ht="14.25" x14ac:dyDescent="0.2">
      <c r="A20" s="156"/>
      <c r="B20" s="159" t="s">
        <v>810</v>
      </c>
      <c r="C20" s="164">
        <v>6</v>
      </c>
      <c r="E20" s="165"/>
      <c r="F20" s="166"/>
      <c r="G20" s="167"/>
      <c r="H20" s="167"/>
      <c r="I20" s="167"/>
      <c r="J20" s="156"/>
    </row>
    <row r="21" spans="1:10" x14ac:dyDescent="0.2">
      <c r="A21" s="156"/>
      <c r="B21" s="159" t="s">
        <v>12</v>
      </c>
      <c r="C21" s="164">
        <v>7</v>
      </c>
    </row>
    <row r="22" spans="1:10" x14ac:dyDescent="0.2">
      <c r="A22" s="156"/>
      <c r="B22" s="159" t="s">
        <v>811</v>
      </c>
      <c r="C22" s="164">
        <v>8</v>
      </c>
    </row>
    <row r="23" spans="1:10" ht="14.25" x14ac:dyDescent="0.2">
      <c r="A23" s="156"/>
      <c r="B23" s="159" t="s">
        <v>812</v>
      </c>
      <c r="C23" s="164">
        <v>8</v>
      </c>
      <c r="E23" s="165"/>
      <c r="F23" s="166"/>
      <c r="G23" s="167"/>
      <c r="H23" s="167"/>
      <c r="I23" s="167"/>
      <c r="J23" s="156"/>
    </row>
    <row r="24" spans="1:10" ht="14.25" x14ac:dyDescent="0.2">
      <c r="A24" s="156"/>
      <c r="B24" s="159" t="s">
        <v>813</v>
      </c>
      <c r="C24" s="164">
        <v>8</v>
      </c>
      <c r="E24" s="165"/>
      <c r="F24" s="166"/>
      <c r="G24" s="167"/>
      <c r="H24" s="167"/>
      <c r="I24" s="167"/>
      <c r="J24" s="156"/>
    </row>
    <row r="25" spans="1:10" ht="14.25" x14ac:dyDescent="0.2">
      <c r="A25" s="156"/>
      <c r="B25" s="159" t="s">
        <v>814</v>
      </c>
      <c r="C25" s="164">
        <v>9</v>
      </c>
      <c r="E25" s="165"/>
      <c r="F25" s="166"/>
      <c r="G25" s="167"/>
      <c r="H25" s="167"/>
      <c r="I25" s="167"/>
      <c r="J25" s="156"/>
    </row>
    <row r="26" spans="1:10" ht="14.25" x14ac:dyDescent="0.2">
      <c r="A26" s="156"/>
      <c r="B26" s="159"/>
      <c r="C26" s="161"/>
      <c r="E26" s="165"/>
      <c r="F26" s="166"/>
      <c r="G26" s="167"/>
      <c r="H26" s="167"/>
      <c r="I26" s="167"/>
      <c r="J26" s="156"/>
    </row>
    <row r="27" spans="1:10" ht="14.25" x14ac:dyDescent="0.2">
      <c r="A27" s="156"/>
      <c r="B27" s="160" t="s">
        <v>815</v>
      </c>
      <c r="C27" s="162"/>
      <c r="E27" s="165"/>
      <c r="F27" s="166"/>
      <c r="G27" s="167"/>
      <c r="H27" s="167"/>
      <c r="I27" s="167"/>
      <c r="J27" s="156"/>
    </row>
    <row r="28" spans="1:10" ht="14.25" x14ac:dyDescent="0.2">
      <c r="A28" s="156"/>
      <c r="B28" s="159" t="s">
        <v>816</v>
      </c>
      <c r="C28" s="161"/>
      <c r="E28" s="165"/>
      <c r="F28" s="166"/>
      <c r="G28" s="167"/>
      <c r="H28" s="167"/>
      <c r="I28" s="167"/>
      <c r="J28" s="156"/>
    </row>
    <row r="29" spans="1:10" ht="14.25" x14ac:dyDescent="0.2">
      <c r="A29" s="156"/>
      <c r="B29" s="159" t="s">
        <v>661</v>
      </c>
      <c r="C29" s="164">
        <v>10</v>
      </c>
      <c r="E29" s="165"/>
      <c r="F29" s="166"/>
      <c r="G29" s="167"/>
      <c r="H29" s="167"/>
      <c r="I29" s="167"/>
      <c r="J29" s="156"/>
    </row>
    <row r="30" spans="1:10" ht="14.25" x14ac:dyDescent="0.2">
      <c r="A30" s="156"/>
      <c r="B30" s="159" t="s">
        <v>662</v>
      </c>
      <c r="C30" s="164">
        <v>10</v>
      </c>
      <c r="E30" s="165"/>
      <c r="F30" s="166"/>
      <c r="G30" s="167"/>
      <c r="H30" s="167"/>
      <c r="I30" s="167"/>
      <c r="J30" s="156"/>
    </row>
    <row r="31" spans="1:10" x14ac:dyDescent="0.2">
      <c r="A31" s="156"/>
      <c r="B31" s="159" t="s">
        <v>817</v>
      </c>
      <c r="C31" s="164">
        <v>10</v>
      </c>
    </row>
    <row r="32" spans="1:10" x14ac:dyDescent="0.2">
      <c r="A32" s="156"/>
      <c r="B32" s="159" t="s">
        <v>818</v>
      </c>
      <c r="C32" s="164">
        <v>10</v>
      </c>
    </row>
    <row r="33" spans="1:3" ht="14.25" x14ac:dyDescent="0.2">
      <c r="A33" s="156"/>
      <c r="B33" s="170" t="s">
        <v>819</v>
      </c>
      <c r="C33" s="161"/>
    </row>
    <row r="34" spans="1:3" x14ac:dyDescent="0.2">
      <c r="A34" s="156"/>
      <c r="B34" s="159" t="s">
        <v>820</v>
      </c>
      <c r="C34" s="164">
        <v>11</v>
      </c>
    </row>
    <row r="35" spans="1:3" x14ac:dyDescent="0.2">
      <c r="A35" s="156"/>
      <c r="B35" s="159" t="s">
        <v>821</v>
      </c>
      <c r="C35" s="164">
        <v>11</v>
      </c>
    </row>
    <row r="36" spans="1:3" x14ac:dyDescent="0.2">
      <c r="A36" s="156"/>
      <c r="B36" s="159" t="s">
        <v>822</v>
      </c>
      <c r="C36" s="164">
        <v>11</v>
      </c>
    </row>
    <row r="37" spans="1:3" x14ac:dyDescent="0.2">
      <c r="A37" s="156"/>
      <c r="B37" s="159" t="s">
        <v>823</v>
      </c>
      <c r="C37" s="164">
        <v>11</v>
      </c>
    </row>
    <row r="38" spans="1:3" x14ac:dyDescent="0.2">
      <c r="A38" s="156"/>
      <c r="B38" s="159" t="s">
        <v>824</v>
      </c>
      <c r="C38" s="164">
        <v>11</v>
      </c>
    </row>
    <row r="39" spans="1:3" x14ac:dyDescent="0.2">
      <c r="A39" s="156"/>
      <c r="B39" s="159" t="s">
        <v>825</v>
      </c>
      <c r="C39" s="164">
        <v>11</v>
      </c>
    </row>
    <row r="40" spans="1:3" x14ac:dyDescent="0.2">
      <c r="A40" s="156"/>
      <c r="B40" s="159" t="s">
        <v>826</v>
      </c>
      <c r="C40" s="164">
        <v>11</v>
      </c>
    </row>
    <row r="41" spans="1:3" x14ac:dyDescent="0.2">
      <c r="A41" s="156"/>
      <c r="B41" s="159" t="s">
        <v>827</v>
      </c>
      <c r="C41" s="164">
        <v>11</v>
      </c>
    </row>
    <row r="42" spans="1:3" x14ac:dyDescent="0.2">
      <c r="A42" s="156"/>
      <c r="B42" s="159"/>
      <c r="C42" s="164">
        <v>11</v>
      </c>
    </row>
    <row r="43" spans="1:3" ht="14.25" x14ac:dyDescent="0.2">
      <c r="A43" s="156"/>
      <c r="B43" s="160" t="s">
        <v>828</v>
      </c>
      <c r="C43" s="162"/>
    </row>
    <row r="44" spans="1:3" x14ac:dyDescent="0.2">
      <c r="A44" s="156"/>
      <c r="B44" s="159" t="s">
        <v>829</v>
      </c>
      <c r="C44" s="164">
        <v>12</v>
      </c>
    </row>
    <row r="45" spans="1:3" x14ac:dyDescent="0.2">
      <c r="A45" s="156"/>
      <c r="B45" s="159" t="s">
        <v>830</v>
      </c>
      <c r="C45" s="164">
        <v>12</v>
      </c>
    </row>
    <row r="46" spans="1:3" x14ac:dyDescent="0.2">
      <c r="A46" s="156"/>
      <c r="B46" s="159" t="s">
        <v>831</v>
      </c>
      <c r="C46" s="164">
        <v>12</v>
      </c>
    </row>
    <row r="47" spans="1:3" x14ac:dyDescent="0.2">
      <c r="A47" s="156"/>
      <c r="B47" s="159" t="s">
        <v>832</v>
      </c>
      <c r="C47" s="164">
        <v>12</v>
      </c>
    </row>
    <row r="48" spans="1:3" x14ac:dyDescent="0.2">
      <c r="A48" s="156"/>
      <c r="B48" s="159"/>
      <c r="C48" s="161"/>
    </row>
    <row r="49" spans="1:3" ht="14.25" x14ac:dyDescent="0.2">
      <c r="A49" s="156"/>
      <c r="B49" s="160" t="s">
        <v>833</v>
      </c>
      <c r="C49" s="162"/>
    </row>
    <row r="50" spans="1:3" x14ac:dyDescent="0.2">
      <c r="A50" s="156"/>
      <c r="B50" s="159" t="s">
        <v>834</v>
      </c>
      <c r="C50" s="164">
        <v>13</v>
      </c>
    </row>
    <row r="51" spans="1:3" x14ac:dyDescent="0.2">
      <c r="A51" s="156"/>
      <c r="B51" s="159" t="s">
        <v>835</v>
      </c>
      <c r="C51" s="164">
        <v>13</v>
      </c>
    </row>
    <row r="52" spans="1:3" x14ac:dyDescent="0.2">
      <c r="A52" s="156"/>
      <c r="B52" s="159" t="s">
        <v>836</v>
      </c>
      <c r="C52" s="164">
        <v>13</v>
      </c>
    </row>
    <row r="53" spans="1:3" x14ac:dyDescent="0.2">
      <c r="A53" s="156"/>
      <c r="B53" s="159" t="s">
        <v>837</v>
      </c>
      <c r="C53" s="164">
        <v>13</v>
      </c>
    </row>
    <row r="54" spans="1:3" x14ac:dyDescent="0.2">
      <c r="A54" s="156"/>
      <c r="B54" s="159" t="s">
        <v>838</v>
      </c>
      <c r="C54" s="164">
        <v>13</v>
      </c>
    </row>
    <row r="55" spans="1:3" x14ac:dyDescent="0.2">
      <c r="A55" s="156"/>
      <c r="B55" s="159"/>
      <c r="C55" s="161"/>
    </row>
    <row r="56" spans="1:3" ht="14.25" x14ac:dyDescent="0.2">
      <c r="A56" s="156"/>
      <c r="B56" s="160" t="s">
        <v>839</v>
      </c>
      <c r="C56" s="162"/>
    </row>
    <row r="57" spans="1:3" x14ac:dyDescent="0.2">
      <c r="A57" s="156"/>
      <c r="B57" s="159" t="s">
        <v>840</v>
      </c>
      <c r="C57" s="164">
        <v>14</v>
      </c>
    </row>
    <row r="58" spans="1:3" x14ac:dyDescent="0.2">
      <c r="A58" s="156"/>
      <c r="B58" s="159" t="s">
        <v>841</v>
      </c>
      <c r="C58" s="164">
        <v>14</v>
      </c>
    </row>
    <row r="59" spans="1:3" x14ac:dyDescent="0.2">
      <c r="A59" s="156"/>
      <c r="B59" s="159" t="s">
        <v>842</v>
      </c>
      <c r="C59" s="164">
        <v>14</v>
      </c>
    </row>
    <row r="60" spans="1:3" x14ac:dyDescent="0.2">
      <c r="A60" s="156"/>
      <c r="B60" s="159" t="s">
        <v>843</v>
      </c>
      <c r="C60" s="164">
        <v>14</v>
      </c>
    </row>
    <row r="61" spans="1:3" ht="14.25" x14ac:dyDescent="0.2">
      <c r="A61" s="156"/>
      <c r="B61" s="160"/>
      <c r="C61" s="162"/>
    </row>
    <row r="62" spans="1:3" ht="14.25" x14ac:dyDescent="0.2">
      <c r="A62" s="156"/>
      <c r="B62" s="160" t="s">
        <v>844</v>
      </c>
      <c r="C62" s="162"/>
    </row>
    <row r="63" spans="1:3" x14ac:dyDescent="0.2">
      <c r="A63" s="156"/>
      <c r="B63" s="159" t="s">
        <v>845</v>
      </c>
      <c r="C63" s="164">
        <v>15</v>
      </c>
    </row>
    <row r="64" spans="1:3" x14ac:dyDescent="0.2">
      <c r="A64" s="156"/>
      <c r="B64" s="159" t="s">
        <v>846</v>
      </c>
      <c r="C64" s="164">
        <v>15</v>
      </c>
    </row>
    <row r="65" spans="1:3" x14ac:dyDescent="0.2">
      <c r="A65" s="156"/>
      <c r="B65" s="159" t="s">
        <v>847</v>
      </c>
      <c r="C65" s="164">
        <v>15</v>
      </c>
    </row>
    <row r="66" spans="1:3" x14ac:dyDescent="0.2">
      <c r="A66" s="156"/>
      <c r="B66" s="159" t="s">
        <v>848</v>
      </c>
      <c r="C66" s="164">
        <v>15</v>
      </c>
    </row>
    <row r="67" spans="1:3" x14ac:dyDescent="0.2">
      <c r="A67" s="156"/>
      <c r="B67" s="159"/>
      <c r="C67" s="161"/>
    </row>
    <row r="68" spans="1:3" ht="14.25" x14ac:dyDescent="0.2">
      <c r="A68" s="156"/>
      <c r="B68" s="160" t="s">
        <v>849</v>
      </c>
      <c r="C68" s="162"/>
    </row>
    <row r="69" spans="1:3" x14ac:dyDescent="0.2">
      <c r="A69" s="156"/>
      <c r="B69" s="159" t="s">
        <v>850</v>
      </c>
      <c r="C69" s="164">
        <v>16</v>
      </c>
    </row>
    <row r="70" spans="1:3" x14ac:dyDescent="0.2">
      <c r="A70" s="156"/>
      <c r="B70" s="159" t="s">
        <v>851</v>
      </c>
      <c r="C70" s="164">
        <v>16</v>
      </c>
    </row>
    <row r="71" spans="1:3" x14ac:dyDescent="0.2">
      <c r="A71" s="156"/>
      <c r="B71" s="159" t="s">
        <v>852</v>
      </c>
      <c r="C71" s="164">
        <v>16</v>
      </c>
    </row>
    <row r="72" spans="1:3" x14ac:dyDescent="0.2">
      <c r="A72" s="156"/>
      <c r="B72" s="159" t="s">
        <v>853</v>
      </c>
      <c r="C72" s="164">
        <v>16</v>
      </c>
    </row>
    <row r="73" spans="1:3" x14ac:dyDescent="0.2">
      <c r="A73" s="156"/>
      <c r="B73" s="159"/>
      <c r="C73" s="161"/>
    </row>
    <row r="74" spans="1:3" ht="14.25" x14ac:dyDescent="0.2">
      <c r="A74" s="156"/>
      <c r="B74" s="160" t="s">
        <v>854</v>
      </c>
      <c r="C74" s="162"/>
    </row>
    <row r="75" spans="1:3" x14ac:dyDescent="0.2">
      <c r="A75" s="156"/>
      <c r="B75" s="159" t="s">
        <v>855</v>
      </c>
      <c r="C75" s="164">
        <v>17</v>
      </c>
    </row>
    <row r="76" spans="1:3" x14ac:dyDescent="0.2">
      <c r="A76" s="156"/>
      <c r="B76" s="159" t="s">
        <v>322</v>
      </c>
      <c r="C76" s="164">
        <v>17</v>
      </c>
    </row>
    <row r="77" spans="1:3" x14ac:dyDescent="0.2">
      <c r="A77" s="156"/>
      <c r="B77" s="159" t="s">
        <v>856</v>
      </c>
      <c r="C77" s="164">
        <v>17</v>
      </c>
    </row>
    <row r="78" spans="1:3" x14ac:dyDescent="0.2">
      <c r="A78" s="156"/>
      <c r="B78" s="159" t="s">
        <v>857</v>
      </c>
      <c r="C78" s="164">
        <v>17</v>
      </c>
    </row>
    <row r="79" spans="1:3" x14ac:dyDescent="0.2">
      <c r="A79" s="156"/>
      <c r="B79" s="159" t="s">
        <v>875</v>
      </c>
      <c r="C79" s="164">
        <v>17</v>
      </c>
    </row>
    <row r="80" spans="1:3" x14ac:dyDescent="0.2">
      <c r="A80" s="156"/>
      <c r="B80" s="159" t="s">
        <v>876</v>
      </c>
      <c r="C80" s="164">
        <v>17</v>
      </c>
    </row>
    <row r="81" spans="1:3" x14ac:dyDescent="0.2">
      <c r="A81" s="156"/>
      <c r="B81" s="171" t="s">
        <v>858</v>
      </c>
      <c r="C81" s="162"/>
    </row>
    <row r="82" spans="1:3" ht="14.25" x14ac:dyDescent="0.2">
      <c r="A82" s="156"/>
      <c r="B82" s="160" t="s">
        <v>859</v>
      </c>
      <c r="C82" s="162"/>
    </row>
    <row r="83" spans="1:3" x14ac:dyDescent="0.2">
      <c r="A83" s="156"/>
      <c r="B83" s="159" t="s">
        <v>860</v>
      </c>
      <c r="C83" s="164">
        <v>18</v>
      </c>
    </row>
    <row r="84" spans="1:3" x14ac:dyDescent="0.2">
      <c r="A84" s="156"/>
      <c r="B84" s="159" t="s">
        <v>861</v>
      </c>
      <c r="C84" s="164">
        <v>18</v>
      </c>
    </row>
    <row r="85" spans="1:3" x14ac:dyDescent="0.2">
      <c r="A85" s="156"/>
      <c r="B85" s="159" t="s">
        <v>862</v>
      </c>
      <c r="C85" s="164">
        <v>18</v>
      </c>
    </row>
    <row r="86" spans="1:3" x14ac:dyDescent="0.2">
      <c r="A86" s="156"/>
      <c r="C86" s="162"/>
    </row>
    <row r="87" spans="1:3" ht="14.25" x14ac:dyDescent="0.2">
      <c r="A87" s="156"/>
      <c r="B87" s="172" t="s">
        <v>863</v>
      </c>
      <c r="C87" s="161"/>
    </row>
    <row r="88" spans="1:3" x14ac:dyDescent="0.2">
      <c r="A88" s="156"/>
      <c r="B88" s="159" t="s">
        <v>864</v>
      </c>
      <c r="C88" s="164">
        <v>19</v>
      </c>
    </row>
    <row r="89" spans="1:3" x14ac:dyDescent="0.2">
      <c r="A89" s="156"/>
      <c r="B89" s="159" t="s">
        <v>865</v>
      </c>
      <c r="C89" s="164">
        <v>19</v>
      </c>
    </row>
    <row r="90" spans="1:3" x14ac:dyDescent="0.2">
      <c r="A90" s="156"/>
      <c r="B90" s="159" t="s">
        <v>866</v>
      </c>
      <c r="C90" s="164">
        <v>19</v>
      </c>
    </row>
    <row r="91" spans="1:3" x14ac:dyDescent="0.2">
      <c r="A91" s="156"/>
      <c r="B91" s="159" t="s">
        <v>867</v>
      </c>
      <c r="C91" s="164">
        <v>19</v>
      </c>
    </row>
    <row r="92" spans="1:3" x14ac:dyDescent="0.2">
      <c r="A92" s="156"/>
      <c r="B92" s="159" t="s">
        <v>868</v>
      </c>
      <c r="C92" s="164">
        <v>20</v>
      </c>
    </row>
    <row r="93" spans="1:3" x14ac:dyDescent="0.2">
      <c r="A93" s="156"/>
      <c r="B93" s="168" t="s">
        <v>869</v>
      </c>
      <c r="C93" s="164">
        <v>20</v>
      </c>
    </row>
    <row r="94" spans="1:3" x14ac:dyDescent="0.2">
      <c r="A94" s="156"/>
      <c r="B94" s="168" t="s">
        <v>1245</v>
      </c>
      <c r="C94" s="164">
        <v>20</v>
      </c>
    </row>
    <row r="95" spans="1:3" x14ac:dyDescent="0.2">
      <c r="A95" s="156"/>
      <c r="B95" s="159"/>
      <c r="C95" s="161"/>
    </row>
    <row r="96" spans="1:3" ht="14.25" x14ac:dyDescent="0.2">
      <c r="A96" s="156"/>
      <c r="B96" s="160" t="s">
        <v>870</v>
      </c>
      <c r="C96" s="162"/>
    </row>
    <row r="97" spans="1:3" x14ac:dyDescent="0.2">
      <c r="A97" s="156"/>
      <c r="B97" s="168" t="s">
        <v>871</v>
      </c>
      <c r="C97" s="164">
        <v>21</v>
      </c>
    </row>
    <row r="98" spans="1:3" x14ac:dyDescent="0.2">
      <c r="B98" s="168" t="s">
        <v>872</v>
      </c>
      <c r="C98" s="164">
        <v>21</v>
      </c>
    </row>
    <row r="99" spans="1:3" x14ac:dyDescent="0.2">
      <c r="B99" s="168" t="s">
        <v>873</v>
      </c>
      <c r="C99" s="164">
        <v>21</v>
      </c>
    </row>
    <row r="100" spans="1:3" x14ac:dyDescent="0.2">
      <c r="B100" s="156"/>
      <c r="C100" s="156"/>
    </row>
  </sheetData>
  <hyperlinks>
    <hyperlink ref="E34" r:id="rId1" display="julia.tung@moodys.com"/>
    <hyperlink ref="E37" r:id="rId2" display="julia.tung@moodys.com"/>
    <hyperlink ref="E30" r:id="rId3" display="julia.tung@moodys.com"/>
    <hyperlink ref="E41" r:id="rId4" display="nathan.kirk@markit.com"/>
    <hyperlink ref="E42" r:id="rId5" display="nathan.kirk@markit.com"/>
    <hyperlink ref="E47" r:id="rId6" display="nathan.kirk@markit.com"/>
    <hyperlink ref="E48" r:id="rId7" display="nathan.kirk@markit.com"/>
    <hyperlink ref="E49" r:id="rId8" display="nathan.kirk@markit.com"/>
    <hyperlink ref="E50" r:id="rId9" display="nathan.kirk@markit.com"/>
    <hyperlink ref="E54" r:id="rId10" display="nathan.kirk@markit.com"/>
    <hyperlink ref="E55" r:id="rId11" display="nathan.kirk@markit.com"/>
    <hyperlink ref="E60" r:id="rId12" display="nathan.kirk@markit.com"/>
    <hyperlink ref="E61" r:id="rId13" display="nathan.kirk@markit.com"/>
    <hyperlink ref="E62" r:id="rId14" display="nathan.kirk@markit.com"/>
    <hyperlink ref="E63" r:id="rId15" display="nathan.kirk@markit.com"/>
    <hyperlink ref="E66" r:id="rId16" display="nathan.kirk@markit.com"/>
    <hyperlink ref="E67" r:id="rId17" display="nathan.kirk@markit.com"/>
    <hyperlink ref="E68" r:id="rId18" display="nathan.kirk@markit.com"/>
    <hyperlink ref="E69" r:id="rId19" display="nathan.kirk@markit.com"/>
    <hyperlink ref="E74" r:id="rId20" display="nathan.kirk@markit.com"/>
    <hyperlink ref="E90" r:id="rId21" display="julia.tung@moodys.com"/>
    <hyperlink ref="E91" r:id="rId22" display="julia.tung@moodys.com"/>
    <hyperlink ref="E16" r:id="rId23" display="renee.tourell@dealogic.com"/>
    <hyperlink ref="E43" r:id="rId24" display="kim_trepp@trepp.com"/>
    <hyperlink ref="E44" r:id="rId25" display="kim_trepp@trepp.com"/>
    <hyperlink ref="E29" r:id="rId26" display="Kaivalya.Vishnu@fitchratings.com"/>
    <hyperlink ref="E33" r:id="rId27" display="Kaivalya.Vishnu@fitchratings.com"/>
    <hyperlink ref="E36" r:id="rId28" display="Kaivalya.Vishnu@fitchratings.com"/>
    <hyperlink ref="E31" r:id="rId29" display="victoria_davis@standardandpoors.com"/>
    <hyperlink ref="E35" r:id="rId30" display="victoria_davis@standardandpoors.com"/>
    <hyperlink ref="E38" r:id="rId31" display="victoria_davis@standardandpoors.com"/>
    <hyperlink ref="E85" r:id="rId32" display="Victoria.Cooper@dealogic.com"/>
    <hyperlink ref="E86" r:id="rId33" display="Victoria.Cooper@dealogic.com"/>
    <hyperlink ref="E87" r:id="rId34" display="Victoria.Cooper@dealogic.com"/>
    <hyperlink ref="E88" r:id="rId35" display="Victoria.Cooper@dealogic.com"/>
    <hyperlink ref="E89" r:id="rId36" display="Victoria.Cooper@dealogic.com"/>
    <hyperlink ref="E19" r:id="rId37" display="msampson1@bloomberg.net"/>
    <hyperlink ref="E22" r:id="rId38" display="julia.tung@moodys.com"/>
    <hyperlink ref="E23" r:id="rId39" display="julia.tung@moodys.com"/>
    <hyperlink ref="E21" r:id="rId40" display="msampson1@bloomberg.net"/>
    <hyperlink ref="E95" r:id="rId41" display="Flavio_Rusconi@ml.com"/>
    <hyperlink ref="E96" r:id="rId42" display="Flavio_Rusconi@ml.com"/>
    <hyperlink ref="E97" r:id="rId43" display="Flavio_Rusconi@ml.com"/>
    <hyperlink ref="E81" r:id="rId44" display="nathan.kirk@markit.com"/>
    <hyperlink ref="C7" location="'2'!A1" display="'2'!A1"/>
    <hyperlink ref="C8" location="'2'!A1" display="'2'!A1"/>
    <hyperlink ref="C9" location="'2'!A1" display="'2'!A1"/>
    <hyperlink ref="C10" location="'2'!A1" display="'2'!A1"/>
    <hyperlink ref="C11" location="'2'!A1" display="'2'!A1"/>
    <hyperlink ref="C12" location="'3'!A1" display="'3'!A1"/>
    <hyperlink ref="C13" location="'3'!A1" display="'3'!A1"/>
    <hyperlink ref="C14" location="'4'!A1" display="'4'!A1"/>
    <hyperlink ref="C15" location="'4'!A1" display="'4'!A1"/>
    <hyperlink ref="C16" location="'5'!A1" display="'5'!A1"/>
    <hyperlink ref="C19" location="'6'!A1" display="'6'!A1"/>
    <hyperlink ref="C20" location="'6'!A1" display="'6'!A1"/>
    <hyperlink ref="C21" location="'7'!A1" display="'7'!A1"/>
    <hyperlink ref="C22" location="'8'!A1" display="'8'!A1"/>
    <hyperlink ref="C23" location="'8'!A1" display="'8'!A1"/>
    <hyperlink ref="C24" location="'8'!A1" display="'8'!A1"/>
    <hyperlink ref="C25" location="'9'!A1" display="'9'!A1"/>
    <hyperlink ref="C29" location="'10'!A1" display="'10'!A1"/>
    <hyperlink ref="C31" location="'10'!A1" display="'10'!A1"/>
    <hyperlink ref="C32" location="'10'!A1" display="'10'!A1"/>
    <hyperlink ref="C35" location="'11'!A1" display="'11'!A1"/>
    <hyperlink ref="C36" location="'11'!A1" display="'11'!A1"/>
    <hyperlink ref="C37" location="'11'!A1" display="'11'!A1"/>
    <hyperlink ref="C39" location="'11'!A1" display="'11'!A1"/>
    <hyperlink ref="C40" location="'11'!A1" display="'11'!A1"/>
    <hyperlink ref="C41" location="'11'!A1" display="'11'!A1"/>
    <hyperlink ref="C42" location="'11'!A1" display="'11'!A1"/>
    <hyperlink ref="C44" location="'12'!A1" display="'12'!A1"/>
    <hyperlink ref="C45" location="'12'!A1" display="'12'!A1"/>
    <hyperlink ref="C46" location="'12'!A1" display="'12'!A1"/>
    <hyperlink ref="C47" location="'12'!A1" display="'12'!A1"/>
    <hyperlink ref="C50" location="'13'!A1" display="'13'!A1"/>
    <hyperlink ref="C51" location="'13'!A1" display="'13'!A1"/>
    <hyperlink ref="C52" location="'13'!A1" display="'13'!A1"/>
    <hyperlink ref="C53" location="'13'!A1" display="'13'!A1"/>
    <hyperlink ref="C54" location="'13'!A1" display="'13'!A1"/>
    <hyperlink ref="C57" location="'14'!A1" display="'14'!A1"/>
    <hyperlink ref="C58" location="'14'!A1" display="'14'!A1"/>
    <hyperlink ref="C59" location="'14'!A1" display="'14'!A1"/>
    <hyperlink ref="C60" location="'14'!A1" display="'14'!A1"/>
    <hyperlink ref="C63" location="'15'!A1" display="'15'!A1"/>
    <hyperlink ref="C64" location="'15'!A1" display="'15'!A1"/>
    <hyperlink ref="C65" location="'15'!A1" display="'15'!A1"/>
    <hyperlink ref="C66" location="'15'!A1" display="'15'!A1"/>
    <hyperlink ref="C69" location="'16'!A1" display="'16'!A1"/>
    <hyperlink ref="C70" location="'16'!A1" display="'16'!A1"/>
    <hyperlink ref="C71" location="'16'!A1" display="'16'!A1"/>
    <hyperlink ref="C72" location="'16'!A1" display="'16'!A1"/>
    <hyperlink ref="C75" location="'17'!A1" display="'17'!A1"/>
    <hyperlink ref="C76" location="'17'!A1" display="'17'!A1"/>
    <hyperlink ref="C77" location="'17'!A1" display="'17'!A1"/>
    <hyperlink ref="C83" location="'18'!A1" display="'18'!A1"/>
    <hyperlink ref="C84" location="'18'!A1" display="'18'!A1"/>
    <hyperlink ref="C85" location="'18'!A1" display="'18'!A1"/>
    <hyperlink ref="C88" location="'19'!A1" display="'19'!A1"/>
    <hyperlink ref="C89" location="'19'!A1" display="'19'!A1"/>
    <hyperlink ref="C90" location="'19'!A1" display="'19'!A1"/>
    <hyperlink ref="C91" location="'19'!A1" display="'19'!A1"/>
    <hyperlink ref="C92" location="'20'!A1" display="'20'!A1"/>
    <hyperlink ref="C93" location="'20'!A1" display="'20'!A1"/>
    <hyperlink ref="C94" location="'20'!A1" display="'20'!A1"/>
    <hyperlink ref="C97" location="'21'!A1" display="'21'!A1"/>
    <hyperlink ref="C98" location="'21'!A1" display="'21'!A1"/>
    <hyperlink ref="C99" location="'21'!A1" display="'21'!A1"/>
    <hyperlink ref="C78" location="'17'!A1" display="'17'!A1"/>
    <hyperlink ref="C79" location="'17'!A1" display="'17'!A1"/>
    <hyperlink ref="C80" location="'17'!A1" display="'17'!A1"/>
    <hyperlink ref="C34" location="'11'!A1" display="'11'!A1"/>
    <hyperlink ref="C30" location="'10'!A1" display="'10'!A1"/>
    <hyperlink ref="C38" location="'11'!A1" display="'11'!A1"/>
  </hyperlinks>
  <pageMargins left="0.75" right="0.75" top="1" bottom="1" header="0.5" footer="0.5"/>
  <pageSetup scale="49" orientation="portrait" r:id="rId4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R62"/>
  <sheetViews>
    <sheetView zoomScaleNormal="100" workbookViewId="0"/>
  </sheetViews>
  <sheetFormatPr defaultRowHeight="12.6" customHeight="1" x14ac:dyDescent="0.2"/>
  <cols>
    <col min="1" max="1" width="15.7109375" style="98" customWidth="1"/>
    <col min="2" max="5" width="7.7109375" style="98" customWidth="1"/>
    <col min="6" max="6" width="8.5703125" style="98" customWidth="1"/>
    <col min="7" max="11" width="7.7109375" style="98" customWidth="1"/>
    <col min="12" max="12" width="8.5703125" style="98" customWidth="1"/>
    <col min="13" max="13" width="7.7109375" style="98" customWidth="1"/>
    <col min="14" max="16" width="9.140625" style="98" customWidth="1"/>
    <col min="17" max="16384" width="9.140625" style="98"/>
  </cols>
  <sheetData>
    <row r="1" spans="1:18" ht="12.6" customHeight="1" x14ac:dyDescent="0.2">
      <c r="A1" s="97" t="s">
        <v>2</v>
      </c>
    </row>
    <row r="2" spans="1:18" ht="12.6" customHeight="1" x14ac:dyDescent="0.2">
      <c r="A2" s="97" t="s">
        <v>111</v>
      </c>
    </row>
    <row r="4" spans="1:18" ht="12.6" customHeight="1" x14ac:dyDescent="0.2">
      <c r="A4" s="99" t="s">
        <v>661</v>
      </c>
      <c r="C4" s="153"/>
    </row>
    <row r="5" spans="1:18" ht="12.6" customHeight="1" x14ac:dyDescent="0.2">
      <c r="C5" s="153"/>
      <c r="G5" s="101"/>
    </row>
    <row r="6" spans="1:18" ht="12.6" customHeight="1" x14ac:dyDescent="0.2">
      <c r="A6" s="58"/>
      <c r="B6" s="70" t="s">
        <v>1014</v>
      </c>
      <c r="C6" s="70" t="s">
        <v>1015</v>
      </c>
      <c r="D6" s="70" t="s">
        <v>1016</v>
      </c>
      <c r="E6" s="70" t="s">
        <v>1017</v>
      </c>
      <c r="F6" s="61" t="s">
        <v>92</v>
      </c>
      <c r="G6" s="5"/>
      <c r="H6" s="70" t="s">
        <v>616</v>
      </c>
      <c r="I6" s="70" t="s">
        <v>617</v>
      </c>
      <c r="J6" s="70" t="s">
        <v>618</v>
      </c>
      <c r="K6" s="70" t="s">
        <v>619</v>
      </c>
      <c r="L6" s="61" t="s">
        <v>92</v>
      </c>
      <c r="M6" s="5"/>
      <c r="N6" s="175">
        <v>2012</v>
      </c>
      <c r="O6" s="154">
        <v>2011</v>
      </c>
      <c r="P6" s="154">
        <v>2010</v>
      </c>
      <c r="Q6" s="154">
        <v>2009</v>
      </c>
      <c r="R6" s="154">
        <v>2008</v>
      </c>
    </row>
    <row r="7" spans="1:18" ht="12.6" customHeight="1" x14ac:dyDescent="0.2">
      <c r="A7" s="18" t="s">
        <v>24</v>
      </c>
      <c r="B7" s="62" t="s">
        <v>78</v>
      </c>
      <c r="C7" s="62" t="s">
        <v>78</v>
      </c>
      <c r="D7" s="62" t="s">
        <v>79</v>
      </c>
      <c r="E7" s="62"/>
      <c r="F7" s="63" t="s">
        <v>79</v>
      </c>
      <c r="G7" s="5"/>
      <c r="H7" s="62" t="s">
        <v>78</v>
      </c>
      <c r="I7" s="62" t="s">
        <v>78</v>
      </c>
      <c r="J7" s="62" t="s">
        <v>78</v>
      </c>
      <c r="K7" s="62" t="s">
        <v>78</v>
      </c>
      <c r="L7" s="63" t="s">
        <v>78</v>
      </c>
      <c r="M7" s="5"/>
      <c r="N7" s="63" t="s">
        <v>76</v>
      </c>
      <c r="O7" s="63" t="s">
        <v>76</v>
      </c>
      <c r="P7" s="63" t="s">
        <v>76</v>
      </c>
      <c r="Q7" s="63" t="s">
        <v>76</v>
      </c>
      <c r="R7" s="63" t="s">
        <v>76</v>
      </c>
    </row>
    <row r="8" spans="1:18" ht="12.6" customHeight="1" x14ac:dyDescent="0.2">
      <c r="A8" s="18" t="s">
        <v>25</v>
      </c>
      <c r="B8" s="62" t="s">
        <v>722</v>
      </c>
      <c r="C8" s="62" t="s">
        <v>85</v>
      </c>
      <c r="D8" s="62" t="s">
        <v>1022</v>
      </c>
      <c r="E8" s="62"/>
      <c r="F8" s="63" t="s">
        <v>1200</v>
      </c>
      <c r="G8" s="5"/>
      <c r="H8" s="62" t="s">
        <v>79</v>
      </c>
      <c r="I8" s="62" t="s">
        <v>78</v>
      </c>
      <c r="J8" s="62" t="s">
        <v>78</v>
      </c>
      <c r="K8" s="62" t="s">
        <v>623</v>
      </c>
      <c r="L8" s="63" t="s">
        <v>85</v>
      </c>
      <c r="M8" s="5"/>
      <c r="N8" s="63" t="s">
        <v>76</v>
      </c>
      <c r="O8" s="63" t="s">
        <v>76</v>
      </c>
      <c r="P8" s="63" t="s">
        <v>76</v>
      </c>
      <c r="Q8" s="63" t="s">
        <v>76</v>
      </c>
      <c r="R8" s="63" t="s">
        <v>76</v>
      </c>
    </row>
    <row r="9" spans="1:18" ht="12.6" customHeight="1" x14ac:dyDescent="0.2">
      <c r="A9" s="18" t="s">
        <v>28</v>
      </c>
      <c r="B9" s="62" t="s">
        <v>623</v>
      </c>
      <c r="C9" s="62" t="s">
        <v>441</v>
      </c>
      <c r="D9" s="62" t="s">
        <v>623</v>
      </c>
      <c r="E9" s="62"/>
      <c r="F9" s="63" t="s">
        <v>1026</v>
      </c>
      <c r="G9" s="5"/>
      <c r="H9" s="62" t="s">
        <v>88</v>
      </c>
      <c r="I9" s="62" t="s">
        <v>471</v>
      </c>
      <c r="J9" s="62" t="s">
        <v>78</v>
      </c>
      <c r="K9" s="62" t="s">
        <v>79</v>
      </c>
      <c r="L9" s="63" t="s">
        <v>880</v>
      </c>
      <c r="M9" s="5"/>
      <c r="N9" s="63" t="s">
        <v>76</v>
      </c>
      <c r="O9" s="63" t="s">
        <v>76</v>
      </c>
      <c r="P9" s="63" t="s">
        <v>76</v>
      </c>
      <c r="Q9" s="63" t="s">
        <v>76</v>
      </c>
      <c r="R9" s="63" t="s">
        <v>76</v>
      </c>
    </row>
    <row r="10" spans="1:18" ht="12.6" customHeight="1" x14ac:dyDescent="0.2">
      <c r="A10" s="18" t="s">
        <v>30</v>
      </c>
      <c r="B10" s="62" t="s">
        <v>78</v>
      </c>
      <c r="C10" s="62" t="s">
        <v>78</v>
      </c>
      <c r="D10" s="62" t="s">
        <v>78</v>
      </c>
      <c r="E10" s="62"/>
      <c r="F10" s="63" t="s">
        <v>78</v>
      </c>
      <c r="G10" s="5"/>
      <c r="H10" s="62" t="s">
        <v>212</v>
      </c>
      <c r="I10" s="62" t="s">
        <v>78</v>
      </c>
      <c r="J10" s="62" t="s">
        <v>78</v>
      </c>
      <c r="K10" s="62" t="s">
        <v>78</v>
      </c>
      <c r="L10" s="63" t="s">
        <v>212</v>
      </c>
      <c r="M10" s="5"/>
      <c r="N10" s="63" t="s">
        <v>76</v>
      </c>
      <c r="O10" s="63" t="s">
        <v>76</v>
      </c>
      <c r="P10" s="63" t="s">
        <v>76</v>
      </c>
      <c r="Q10" s="63" t="s">
        <v>76</v>
      </c>
      <c r="R10" s="63" t="s">
        <v>76</v>
      </c>
    </row>
    <row r="11" spans="1:18" ht="12.6" customHeight="1" x14ac:dyDescent="0.2">
      <c r="A11" s="18" t="s">
        <v>33</v>
      </c>
      <c r="B11" s="62" t="s">
        <v>80</v>
      </c>
      <c r="C11" s="62" t="s">
        <v>1070</v>
      </c>
      <c r="D11" s="62" t="s">
        <v>78</v>
      </c>
      <c r="E11" s="62"/>
      <c r="F11" s="63" t="s">
        <v>1074</v>
      </c>
      <c r="G11" s="5"/>
      <c r="H11" s="62" t="s">
        <v>523</v>
      </c>
      <c r="I11" s="62" t="s">
        <v>78</v>
      </c>
      <c r="J11" s="62" t="s">
        <v>88</v>
      </c>
      <c r="K11" s="62" t="s">
        <v>78</v>
      </c>
      <c r="L11" s="63" t="s">
        <v>740</v>
      </c>
      <c r="M11" s="5"/>
      <c r="N11" s="63" t="s">
        <v>76</v>
      </c>
      <c r="O11" s="63" t="s">
        <v>76</v>
      </c>
      <c r="P11" s="63" t="s">
        <v>76</v>
      </c>
      <c r="Q11" s="63" t="s">
        <v>76</v>
      </c>
      <c r="R11" s="63" t="s">
        <v>76</v>
      </c>
    </row>
    <row r="12" spans="1:18" ht="12.6" customHeight="1" x14ac:dyDescent="0.2">
      <c r="A12" s="18" t="s">
        <v>35</v>
      </c>
      <c r="B12" s="62" t="s">
        <v>78</v>
      </c>
      <c r="C12" s="62" t="s">
        <v>85</v>
      </c>
      <c r="D12" s="62" t="s">
        <v>78</v>
      </c>
      <c r="E12" s="62"/>
      <c r="F12" s="63" t="s">
        <v>85</v>
      </c>
      <c r="G12" s="5"/>
      <c r="H12" s="62" t="s">
        <v>78</v>
      </c>
      <c r="I12" s="62" t="s">
        <v>88</v>
      </c>
      <c r="J12" s="62" t="s">
        <v>78</v>
      </c>
      <c r="K12" s="62" t="s">
        <v>722</v>
      </c>
      <c r="L12" s="63" t="s">
        <v>441</v>
      </c>
      <c r="M12" s="5"/>
      <c r="N12" s="63" t="s">
        <v>76</v>
      </c>
      <c r="O12" s="63" t="s">
        <v>76</v>
      </c>
      <c r="P12" s="63" t="s">
        <v>76</v>
      </c>
      <c r="Q12" s="63" t="s">
        <v>76</v>
      </c>
      <c r="R12" s="63" t="s">
        <v>76</v>
      </c>
    </row>
    <row r="13" spans="1:18" ht="12.6" customHeight="1" x14ac:dyDescent="0.2">
      <c r="A13" s="18" t="s">
        <v>36</v>
      </c>
      <c r="B13" s="62" t="s">
        <v>78</v>
      </c>
      <c r="C13" s="62" t="s">
        <v>1071</v>
      </c>
      <c r="D13" s="62" t="s">
        <v>79</v>
      </c>
      <c r="E13" s="62"/>
      <c r="F13" s="63" t="s">
        <v>1201</v>
      </c>
      <c r="G13" s="5"/>
      <c r="H13" s="62" t="s">
        <v>78</v>
      </c>
      <c r="I13" s="62" t="s">
        <v>0</v>
      </c>
      <c r="J13" s="62" t="s">
        <v>87</v>
      </c>
      <c r="K13" s="62" t="s">
        <v>78</v>
      </c>
      <c r="L13" s="63" t="s">
        <v>227</v>
      </c>
      <c r="M13" s="5"/>
      <c r="N13" s="63" t="s">
        <v>76</v>
      </c>
      <c r="O13" s="63" t="s">
        <v>76</v>
      </c>
      <c r="P13" s="63" t="s">
        <v>76</v>
      </c>
      <c r="Q13" s="63" t="s">
        <v>76</v>
      </c>
      <c r="R13" s="63" t="s">
        <v>76</v>
      </c>
    </row>
    <row r="14" spans="1:18" ht="12.6" customHeight="1" x14ac:dyDescent="0.2">
      <c r="A14" s="64" t="s">
        <v>70</v>
      </c>
      <c r="B14" s="63" t="s">
        <v>1020</v>
      </c>
      <c r="C14" s="63" t="s">
        <v>1072</v>
      </c>
      <c r="D14" s="63" t="s">
        <v>1198</v>
      </c>
      <c r="E14" s="63"/>
      <c r="F14" s="63" t="s">
        <v>1202</v>
      </c>
      <c r="G14" s="5"/>
      <c r="H14" s="63" t="s">
        <v>673</v>
      </c>
      <c r="I14" s="63" t="s">
        <v>674</v>
      </c>
      <c r="J14" s="63" t="s">
        <v>80</v>
      </c>
      <c r="K14" s="63" t="s">
        <v>682</v>
      </c>
      <c r="L14" s="63" t="s">
        <v>881</v>
      </c>
      <c r="M14" s="5"/>
      <c r="N14" s="63" t="s">
        <v>76</v>
      </c>
      <c r="O14" s="63" t="s">
        <v>76</v>
      </c>
      <c r="P14" s="63" t="s">
        <v>76</v>
      </c>
      <c r="Q14" s="63" t="s">
        <v>76</v>
      </c>
      <c r="R14" s="63" t="s">
        <v>76</v>
      </c>
    </row>
    <row r="15" spans="1:18" ht="12.6" customHeight="1" x14ac:dyDescent="0.2">
      <c r="A15" s="25" t="s">
        <v>38</v>
      </c>
      <c r="B15" s="63" t="s">
        <v>1021</v>
      </c>
      <c r="C15" s="63" t="s">
        <v>1073</v>
      </c>
      <c r="D15" s="63" t="s">
        <v>1199</v>
      </c>
      <c r="E15" s="63"/>
      <c r="F15" s="63" t="s">
        <v>1203</v>
      </c>
      <c r="G15" s="5"/>
      <c r="H15" s="63" t="s">
        <v>675</v>
      </c>
      <c r="I15" s="63" t="s">
        <v>676</v>
      </c>
      <c r="J15" s="63" t="s">
        <v>753</v>
      </c>
      <c r="K15" s="63" t="s">
        <v>879</v>
      </c>
      <c r="L15" s="63" t="s">
        <v>882</v>
      </c>
      <c r="M15" s="5"/>
      <c r="N15" s="63" t="s">
        <v>76</v>
      </c>
      <c r="O15" s="63" t="s">
        <v>76</v>
      </c>
      <c r="P15" s="63" t="s">
        <v>76</v>
      </c>
      <c r="Q15" s="63" t="s">
        <v>76</v>
      </c>
      <c r="R15" s="63" t="s">
        <v>76</v>
      </c>
    </row>
    <row r="17" spans="1:18" ht="12.6" customHeight="1" x14ac:dyDescent="0.2">
      <c r="A17" s="99" t="s">
        <v>662</v>
      </c>
      <c r="C17" s="100"/>
      <c r="I17" s="153"/>
    </row>
    <row r="18" spans="1:18" ht="12.6" customHeight="1" x14ac:dyDescent="0.2">
      <c r="C18" s="100"/>
      <c r="G18" s="101"/>
      <c r="I18" s="153"/>
    </row>
    <row r="19" spans="1:18" ht="12.6" customHeight="1" x14ac:dyDescent="0.2">
      <c r="A19" s="58"/>
      <c r="B19" s="70" t="s">
        <v>1014</v>
      </c>
      <c r="C19" s="70" t="s">
        <v>1015</v>
      </c>
      <c r="D19" s="70" t="s">
        <v>1016</v>
      </c>
      <c r="E19" s="70" t="s">
        <v>1017</v>
      </c>
      <c r="F19" s="61" t="s">
        <v>92</v>
      </c>
      <c r="G19" s="5"/>
      <c r="H19" s="70" t="s">
        <v>616</v>
      </c>
      <c r="I19" s="70" t="s">
        <v>617</v>
      </c>
      <c r="J19" s="70" t="s">
        <v>618</v>
      </c>
      <c r="K19" s="70" t="s">
        <v>619</v>
      </c>
      <c r="L19" s="61" t="s">
        <v>92</v>
      </c>
      <c r="M19" s="5"/>
      <c r="N19" s="175">
        <v>2012</v>
      </c>
      <c r="O19" s="96">
        <v>2011</v>
      </c>
      <c r="P19" s="152">
        <v>2010</v>
      </c>
      <c r="Q19" s="152">
        <v>2009</v>
      </c>
      <c r="R19" s="152">
        <v>2008</v>
      </c>
    </row>
    <row r="20" spans="1:18" ht="12.6" customHeight="1" x14ac:dyDescent="0.2">
      <c r="A20" s="18" t="s">
        <v>24</v>
      </c>
      <c r="B20" s="62" t="s">
        <v>1052</v>
      </c>
      <c r="C20" s="62" t="s">
        <v>623</v>
      </c>
      <c r="D20" s="62" t="s">
        <v>91</v>
      </c>
      <c r="E20" s="62"/>
      <c r="F20" s="63" t="s">
        <v>1169</v>
      </c>
      <c r="G20" s="5"/>
      <c r="H20" s="62" t="s">
        <v>0</v>
      </c>
      <c r="I20" s="62" t="s">
        <v>91</v>
      </c>
      <c r="J20" s="62" t="s">
        <v>733</v>
      </c>
      <c r="K20" s="62" t="s">
        <v>967</v>
      </c>
      <c r="L20" s="63" t="s">
        <v>553</v>
      </c>
      <c r="M20" s="5"/>
      <c r="N20" s="63" t="s">
        <v>461</v>
      </c>
      <c r="O20" s="63" t="s">
        <v>525</v>
      </c>
      <c r="P20" s="63" t="s">
        <v>356</v>
      </c>
      <c r="Q20" s="63" t="s">
        <v>296</v>
      </c>
      <c r="R20" s="63" t="s">
        <v>147</v>
      </c>
    </row>
    <row r="21" spans="1:18" ht="12.6" customHeight="1" x14ac:dyDescent="0.2">
      <c r="A21" s="18" t="s">
        <v>25</v>
      </c>
      <c r="B21" s="62" t="s">
        <v>1053</v>
      </c>
      <c r="C21" s="62" t="s">
        <v>1093</v>
      </c>
      <c r="D21" s="62" t="s">
        <v>1162</v>
      </c>
      <c r="E21" s="62"/>
      <c r="F21" s="63" t="s">
        <v>1170</v>
      </c>
      <c r="G21" s="5"/>
      <c r="H21" s="62" t="s">
        <v>705</v>
      </c>
      <c r="I21" s="62" t="s">
        <v>706</v>
      </c>
      <c r="J21" s="62" t="s">
        <v>734</v>
      </c>
      <c r="K21" s="62" t="s">
        <v>968</v>
      </c>
      <c r="L21" s="63" t="s">
        <v>969</v>
      </c>
      <c r="M21" s="5"/>
      <c r="N21" s="63" t="s">
        <v>585</v>
      </c>
      <c r="O21" s="63" t="s">
        <v>526</v>
      </c>
      <c r="P21" s="63" t="s">
        <v>404</v>
      </c>
      <c r="Q21" s="63" t="s">
        <v>297</v>
      </c>
      <c r="R21" s="63" t="s">
        <v>183</v>
      </c>
    </row>
    <row r="22" spans="1:18" ht="12.6" customHeight="1" x14ac:dyDescent="0.2">
      <c r="A22" s="18" t="s">
        <v>28</v>
      </c>
      <c r="B22" s="62" t="s">
        <v>1054</v>
      </c>
      <c r="C22" s="62" t="s">
        <v>1094</v>
      </c>
      <c r="D22" s="62" t="s">
        <v>1099</v>
      </c>
      <c r="E22" s="62"/>
      <c r="F22" s="63" t="s">
        <v>1171</v>
      </c>
      <c r="G22" s="5"/>
      <c r="H22" s="62" t="s">
        <v>707</v>
      </c>
      <c r="I22" s="62" t="s">
        <v>480</v>
      </c>
      <c r="J22" s="62" t="s">
        <v>735</v>
      </c>
      <c r="K22" s="62" t="s">
        <v>552</v>
      </c>
      <c r="L22" s="63" t="s">
        <v>970</v>
      </c>
      <c r="M22" s="5"/>
      <c r="N22" s="63" t="s">
        <v>586</v>
      </c>
      <c r="O22" s="63" t="s">
        <v>527</v>
      </c>
      <c r="P22" s="63" t="s">
        <v>325</v>
      </c>
      <c r="Q22" s="63" t="s">
        <v>298</v>
      </c>
      <c r="R22" s="63" t="s">
        <v>199</v>
      </c>
    </row>
    <row r="23" spans="1:18" ht="12.6" customHeight="1" x14ac:dyDescent="0.2">
      <c r="A23" s="18" t="s">
        <v>30</v>
      </c>
      <c r="B23" s="62" t="s">
        <v>78</v>
      </c>
      <c r="C23" s="62" t="s">
        <v>91</v>
      </c>
      <c r="D23" s="62" t="s">
        <v>1163</v>
      </c>
      <c r="E23" s="62"/>
      <c r="F23" s="63" t="s">
        <v>1172</v>
      </c>
      <c r="G23" s="5"/>
      <c r="H23" s="62" t="s">
        <v>78</v>
      </c>
      <c r="I23" s="62" t="s">
        <v>90</v>
      </c>
      <c r="J23" s="62" t="s">
        <v>736</v>
      </c>
      <c r="K23" s="62" t="s">
        <v>971</v>
      </c>
      <c r="L23" s="63" t="s">
        <v>972</v>
      </c>
      <c r="M23" s="5"/>
      <c r="N23" s="63" t="s">
        <v>587</v>
      </c>
      <c r="O23" s="63" t="s">
        <v>533</v>
      </c>
      <c r="P23" s="63" t="s">
        <v>405</v>
      </c>
      <c r="Q23" s="63" t="s">
        <v>272</v>
      </c>
      <c r="R23" s="63" t="s">
        <v>184</v>
      </c>
    </row>
    <row r="24" spans="1:18" ht="12.6" customHeight="1" x14ac:dyDescent="0.2">
      <c r="A24" s="18" t="s">
        <v>33</v>
      </c>
      <c r="B24" s="62" t="s">
        <v>1055</v>
      </c>
      <c r="C24" s="62" t="s">
        <v>1095</v>
      </c>
      <c r="D24" s="62" t="s">
        <v>1164</v>
      </c>
      <c r="E24" s="62"/>
      <c r="F24" s="63" t="s">
        <v>1173</v>
      </c>
      <c r="G24" s="5"/>
      <c r="H24" s="62" t="s">
        <v>708</v>
      </c>
      <c r="I24" s="62" t="s">
        <v>709</v>
      </c>
      <c r="J24" s="62" t="s">
        <v>677</v>
      </c>
      <c r="K24" s="62" t="s">
        <v>973</v>
      </c>
      <c r="L24" s="63" t="s">
        <v>974</v>
      </c>
      <c r="M24" s="5"/>
      <c r="N24" s="63" t="s">
        <v>588</v>
      </c>
      <c r="O24" s="63" t="s">
        <v>528</v>
      </c>
      <c r="P24" s="63" t="s">
        <v>407</v>
      </c>
      <c r="Q24" s="63" t="s">
        <v>299</v>
      </c>
      <c r="R24" s="63" t="s">
        <v>200</v>
      </c>
    </row>
    <row r="25" spans="1:18" ht="12.6" customHeight="1" x14ac:dyDescent="0.2">
      <c r="A25" s="18" t="s">
        <v>35</v>
      </c>
      <c r="B25" s="62" t="s">
        <v>1056</v>
      </c>
      <c r="C25" s="62" t="s">
        <v>1096</v>
      </c>
      <c r="D25" s="62" t="s">
        <v>1165</v>
      </c>
      <c r="E25" s="62"/>
      <c r="F25" s="63" t="s">
        <v>1174</v>
      </c>
      <c r="G25" s="5"/>
      <c r="H25" s="62" t="s">
        <v>710</v>
      </c>
      <c r="I25" s="62" t="s">
        <v>711</v>
      </c>
      <c r="J25" s="62" t="s">
        <v>737</v>
      </c>
      <c r="K25" s="62" t="s">
        <v>975</v>
      </c>
      <c r="L25" s="63" t="s">
        <v>976</v>
      </c>
      <c r="M25" s="5"/>
      <c r="N25" s="63" t="s">
        <v>589</v>
      </c>
      <c r="O25" s="63" t="s">
        <v>529</v>
      </c>
      <c r="P25" s="63" t="s">
        <v>406</v>
      </c>
      <c r="Q25" s="63" t="s">
        <v>300</v>
      </c>
      <c r="R25" s="63" t="s">
        <v>201</v>
      </c>
    </row>
    <row r="26" spans="1:18" ht="12.6" customHeight="1" x14ac:dyDescent="0.2">
      <c r="A26" s="18" t="s">
        <v>109</v>
      </c>
      <c r="B26" s="62" t="s">
        <v>78</v>
      </c>
      <c r="C26" s="62" t="s">
        <v>78</v>
      </c>
      <c r="D26" s="62" t="s">
        <v>722</v>
      </c>
      <c r="E26" s="62"/>
      <c r="F26" s="63" t="s">
        <v>722</v>
      </c>
      <c r="G26" s="5"/>
      <c r="H26" s="62" t="s">
        <v>87</v>
      </c>
      <c r="I26" s="62" t="s">
        <v>87</v>
      </c>
      <c r="J26" s="62" t="s">
        <v>623</v>
      </c>
      <c r="K26" s="62" t="s">
        <v>78</v>
      </c>
      <c r="L26" s="63" t="s">
        <v>977</v>
      </c>
      <c r="M26" s="5"/>
      <c r="N26" s="63" t="s">
        <v>590</v>
      </c>
      <c r="O26" s="63" t="s">
        <v>530</v>
      </c>
      <c r="P26" s="63" t="s">
        <v>408</v>
      </c>
      <c r="Q26" s="63" t="s">
        <v>301</v>
      </c>
      <c r="R26" s="63" t="s">
        <v>202</v>
      </c>
    </row>
    <row r="27" spans="1:18" ht="12.6" customHeight="1" x14ac:dyDescent="0.2">
      <c r="A27" s="64" t="s">
        <v>70</v>
      </c>
      <c r="B27" s="63" t="s">
        <v>1057</v>
      </c>
      <c r="C27" s="63" t="s">
        <v>1097</v>
      </c>
      <c r="D27" s="63" t="s">
        <v>1166</v>
      </c>
      <c r="E27" s="63"/>
      <c r="F27" s="63" t="s">
        <v>1175</v>
      </c>
      <c r="G27" s="5"/>
      <c r="H27" s="63" t="s">
        <v>712</v>
      </c>
      <c r="I27" s="63" t="s">
        <v>713</v>
      </c>
      <c r="J27" s="63" t="s">
        <v>738</v>
      </c>
      <c r="K27" s="63" t="s">
        <v>978</v>
      </c>
      <c r="L27" s="63" t="s">
        <v>979</v>
      </c>
      <c r="M27" s="5"/>
      <c r="N27" s="63" t="s">
        <v>1007</v>
      </c>
      <c r="O27" s="63" t="s">
        <v>531</v>
      </c>
      <c r="P27" s="63" t="s">
        <v>403</v>
      </c>
      <c r="Q27" s="63" t="s">
        <v>302</v>
      </c>
      <c r="R27" s="63" t="s">
        <v>198</v>
      </c>
    </row>
    <row r="28" spans="1:18" ht="12.6" customHeight="1" x14ac:dyDescent="0.2">
      <c r="A28" s="25" t="s">
        <v>416</v>
      </c>
      <c r="B28" s="63" t="s">
        <v>1167</v>
      </c>
      <c r="C28" s="63" t="s">
        <v>1098</v>
      </c>
      <c r="D28" s="63" t="s">
        <v>1168</v>
      </c>
      <c r="E28" s="63"/>
      <c r="F28" s="63" t="s">
        <v>1176</v>
      </c>
      <c r="G28" s="5"/>
      <c r="H28" s="63" t="s">
        <v>1004</v>
      </c>
      <c r="I28" s="63" t="s">
        <v>1005</v>
      </c>
      <c r="J28" s="63" t="s">
        <v>739</v>
      </c>
      <c r="K28" s="63" t="s">
        <v>980</v>
      </c>
      <c r="L28" s="63" t="s">
        <v>1003</v>
      </c>
      <c r="M28" s="5"/>
      <c r="N28" s="63" t="s">
        <v>1006</v>
      </c>
      <c r="O28" s="63" t="s">
        <v>532</v>
      </c>
      <c r="P28" s="63" t="s">
        <v>388</v>
      </c>
      <c r="Q28" s="63" t="s">
        <v>303</v>
      </c>
      <c r="R28" s="63" t="s">
        <v>195</v>
      </c>
    </row>
    <row r="30" spans="1:18" ht="12.6" customHeight="1" x14ac:dyDescent="0.2">
      <c r="A30" s="97" t="s">
        <v>663</v>
      </c>
    </row>
    <row r="31" spans="1:18" ht="12.6" customHeight="1" x14ac:dyDescent="0.2">
      <c r="G31" s="101"/>
    </row>
    <row r="32" spans="1:18" ht="12.6" customHeight="1" x14ac:dyDescent="0.2">
      <c r="A32" s="58"/>
      <c r="B32" s="70" t="s">
        <v>1014</v>
      </c>
      <c r="C32" s="70" t="s">
        <v>1015</v>
      </c>
      <c r="D32" s="70" t="s">
        <v>1016</v>
      </c>
      <c r="E32" s="70" t="s">
        <v>1017</v>
      </c>
      <c r="F32" s="61" t="s">
        <v>92</v>
      </c>
      <c r="G32" s="5"/>
      <c r="H32" s="70" t="s">
        <v>616</v>
      </c>
      <c r="I32" s="70" t="s">
        <v>617</v>
      </c>
      <c r="J32" s="70" t="s">
        <v>618</v>
      </c>
      <c r="K32" s="70" t="s">
        <v>619</v>
      </c>
      <c r="L32" s="61" t="s">
        <v>92</v>
      </c>
      <c r="M32" s="5"/>
      <c r="N32" s="175">
        <v>2012</v>
      </c>
      <c r="O32" s="96">
        <v>2011</v>
      </c>
      <c r="P32" s="152">
        <v>2010</v>
      </c>
      <c r="Q32" s="152">
        <v>2009</v>
      </c>
      <c r="R32" s="152">
        <v>2008</v>
      </c>
    </row>
    <row r="33" spans="1:18" ht="12.6" customHeight="1" x14ac:dyDescent="0.2">
      <c r="A33" s="18" t="s">
        <v>24</v>
      </c>
      <c r="B33" s="62" t="s">
        <v>78</v>
      </c>
      <c r="C33" s="62" t="s">
        <v>78</v>
      </c>
      <c r="D33" s="62" t="s">
        <v>78</v>
      </c>
      <c r="E33" s="62"/>
      <c r="F33" s="63" t="s">
        <v>78</v>
      </c>
      <c r="G33" s="5"/>
      <c r="H33" s="62" t="s">
        <v>897</v>
      </c>
      <c r="I33" s="62" t="s">
        <v>78</v>
      </c>
      <c r="J33" s="62" t="s">
        <v>78</v>
      </c>
      <c r="K33" s="62" t="s">
        <v>79</v>
      </c>
      <c r="L33" s="63" t="s">
        <v>79</v>
      </c>
      <c r="M33" s="5"/>
      <c r="N33" s="63" t="s">
        <v>87</v>
      </c>
      <c r="O33" s="63" t="s">
        <v>78</v>
      </c>
      <c r="P33" s="63" t="s">
        <v>88</v>
      </c>
      <c r="Q33" s="63" t="s">
        <v>212</v>
      </c>
      <c r="R33" s="63" t="s">
        <v>87</v>
      </c>
    </row>
    <row r="34" spans="1:18" ht="12.6" customHeight="1" x14ac:dyDescent="0.2">
      <c r="A34" s="18" t="s">
        <v>25</v>
      </c>
      <c r="B34" s="62" t="s">
        <v>1038</v>
      </c>
      <c r="C34" s="62" t="s">
        <v>88</v>
      </c>
      <c r="D34" s="62" t="s">
        <v>1211</v>
      </c>
      <c r="E34" s="62"/>
      <c r="F34" s="63" t="s">
        <v>1217</v>
      </c>
      <c r="G34" s="5"/>
      <c r="H34" s="62" t="s">
        <v>898</v>
      </c>
      <c r="I34" s="62" t="s">
        <v>523</v>
      </c>
      <c r="J34" s="62" t="s">
        <v>781</v>
      </c>
      <c r="K34" s="62" t="s">
        <v>551</v>
      </c>
      <c r="L34" s="63" t="s">
        <v>782</v>
      </c>
      <c r="M34" s="5"/>
      <c r="N34" s="63" t="s">
        <v>591</v>
      </c>
      <c r="O34" s="63" t="s">
        <v>486</v>
      </c>
      <c r="P34" s="63" t="s">
        <v>358</v>
      </c>
      <c r="Q34" s="63" t="s">
        <v>277</v>
      </c>
      <c r="R34" s="63" t="s">
        <v>156</v>
      </c>
    </row>
    <row r="35" spans="1:18" ht="12.6" customHeight="1" x14ac:dyDescent="0.2">
      <c r="A35" s="18" t="s">
        <v>28</v>
      </c>
      <c r="B35" s="62" t="s">
        <v>80</v>
      </c>
      <c r="C35" s="62" t="s">
        <v>754</v>
      </c>
      <c r="D35" s="62" t="s">
        <v>722</v>
      </c>
      <c r="E35" s="62"/>
      <c r="F35" s="63" t="s">
        <v>673</v>
      </c>
      <c r="G35" s="5"/>
      <c r="H35" s="62" t="s">
        <v>899</v>
      </c>
      <c r="I35" s="62" t="s">
        <v>647</v>
      </c>
      <c r="J35" s="62" t="s">
        <v>519</v>
      </c>
      <c r="K35" s="62" t="s">
        <v>682</v>
      </c>
      <c r="L35" s="63" t="s">
        <v>900</v>
      </c>
      <c r="M35" s="5"/>
      <c r="N35" s="63" t="s">
        <v>592</v>
      </c>
      <c r="O35" s="63" t="s">
        <v>487</v>
      </c>
      <c r="P35" s="63" t="s">
        <v>355</v>
      </c>
      <c r="Q35" s="63" t="s">
        <v>278</v>
      </c>
      <c r="R35" s="63" t="s">
        <v>157</v>
      </c>
    </row>
    <row r="36" spans="1:18" ht="12.6" customHeight="1" x14ac:dyDescent="0.2">
      <c r="A36" s="18" t="s">
        <v>30</v>
      </c>
      <c r="B36" s="62" t="s">
        <v>88</v>
      </c>
      <c r="C36" s="62" t="s">
        <v>1080</v>
      </c>
      <c r="D36" s="62" t="s">
        <v>88</v>
      </c>
      <c r="E36" s="62"/>
      <c r="F36" s="63" t="s">
        <v>733</v>
      </c>
      <c r="G36" s="5"/>
      <c r="H36" s="62" t="s">
        <v>897</v>
      </c>
      <c r="I36" s="62" t="s">
        <v>78</v>
      </c>
      <c r="J36" s="62" t="s">
        <v>754</v>
      </c>
      <c r="K36" s="62" t="s">
        <v>901</v>
      </c>
      <c r="L36" s="63" t="s">
        <v>902</v>
      </c>
      <c r="M36" s="5"/>
      <c r="N36" s="63" t="s">
        <v>552</v>
      </c>
      <c r="O36" s="63" t="s">
        <v>488</v>
      </c>
      <c r="P36" s="63" t="s">
        <v>359</v>
      </c>
      <c r="Q36" s="63" t="s">
        <v>279</v>
      </c>
      <c r="R36" s="63" t="s">
        <v>89</v>
      </c>
    </row>
    <row r="37" spans="1:18" ht="12.6" customHeight="1" x14ac:dyDescent="0.2">
      <c r="A37" s="18" t="s">
        <v>33</v>
      </c>
      <c r="B37" s="62" t="s">
        <v>1039</v>
      </c>
      <c r="C37" s="62" t="s">
        <v>1081</v>
      </c>
      <c r="D37" s="62" t="s">
        <v>1212</v>
      </c>
      <c r="E37" s="62"/>
      <c r="F37" s="63" t="s">
        <v>1218</v>
      </c>
      <c r="G37" s="5"/>
      <c r="H37" s="62" t="s">
        <v>903</v>
      </c>
      <c r="I37" s="62" t="s">
        <v>648</v>
      </c>
      <c r="J37" s="62" t="s">
        <v>480</v>
      </c>
      <c r="K37" s="62" t="s">
        <v>78</v>
      </c>
      <c r="L37" s="63" t="s">
        <v>786</v>
      </c>
      <c r="M37" s="5"/>
      <c r="N37" s="63" t="s">
        <v>593</v>
      </c>
      <c r="O37" s="63" t="s">
        <v>489</v>
      </c>
      <c r="P37" s="63" t="s">
        <v>360</v>
      </c>
      <c r="Q37" s="63" t="s">
        <v>280</v>
      </c>
      <c r="R37" s="63" t="s">
        <v>158</v>
      </c>
    </row>
    <row r="38" spans="1:18" ht="12.6" customHeight="1" x14ac:dyDescent="0.2">
      <c r="A38" s="18" t="s">
        <v>35</v>
      </c>
      <c r="B38" s="62" t="s">
        <v>1040</v>
      </c>
      <c r="C38" s="62" t="s">
        <v>1082</v>
      </c>
      <c r="D38" s="62" t="s">
        <v>1213</v>
      </c>
      <c r="E38" s="62"/>
      <c r="F38" s="63" t="s">
        <v>1219</v>
      </c>
      <c r="G38" s="5"/>
      <c r="H38" s="62" t="s">
        <v>904</v>
      </c>
      <c r="I38" s="62" t="s">
        <v>524</v>
      </c>
      <c r="J38" s="62" t="s">
        <v>782</v>
      </c>
      <c r="K38" s="62" t="s">
        <v>647</v>
      </c>
      <c r="L38" s="63" t="s">
        <v>905</v>
      </c>
      <c r="M38" s="5"/>
      <c r="N38" s="63" t="s">
        <v>594</v>
      </c>
      <c r="O38" s="63" t="s">
        <v>490</v>
      </c>
      <c r="P38" s="63" t="s">
        <v>363</v>
      </c>
      <c r="Q38" s="63" t="s">
        <v>284</v>
      </c>
      <c r="R38" s="63" t="s">
        <v>161</v>
      </c>
    </row>
    <row r="39" spans="1:18" ht="12.6" customHeight="1" x14ac:dyDescent="0.2">
      <c r="A39" s="18" t="s">
        <v>112</v>
      </c>
      <c r="B39" s="62" t="s">
        <v>1041</v>
      </c>
      <c r="C39" s="62" t="s">
        <v>1083</v>
      </c>
      <c r="D39" s="62" t="s">
        <v>1214</v>
      </c>
      <c r="E39" s="62"/>
      <c r="F39" s="63" t="s">
        <v>1220</v>
      </c>
      <c r="G39" s="5"/>
      <c r="H39" s="62" t="s">
        <v>906</v>
      </c>
      <c r="I39" s="62" t="s">
        <v>649</v>
      </c>
      <c r="J39" s="62" t="s">
        <v>783</v>
      </c>
      <c r="K39" s="62" t="s">
        <v>907</v>
      </c>
      <c r="L39" s="63" t="s">
        <v>908</v>
      </c>
      <c r="M39" s="5"/>
      <c r="N39" s="63" t="s">
        <v>595</v>
      </c>
      <c r="O39" s="63" t="s">
        <v>491</v>
      </c>
      <c r="P39" s="63" t="s">
        <v>361</v>
      </c>
      <c r="Q39" s="63" t="s">
        <v>281</v>
      </c>
      <c r="R39" s="63" t="s">
        <v>159</v>
      </c>
    </row>
    <row r="40" spans="1:18" ht="12.6" customHeight="1" x14ac:dyDescent="0.2">
      <c r="A40" s="64" t="s">
        <v>70</v>
      </c>
      <c r="B40" s="63" t="s">
        <v>1042</v>
      </c>
      <c r="C40" s="63" t="s">
        <v>1084</v>
      </c>
      <c r="D40" s="63" t="s">
        <v>1215</v>
      </c>
      <c r="E40" s="63"/>
      <c r="F40" s="63" t="s">
        <v>1221</v>
      </c>
      <c r="G40" s="5"/>
      <c r="H40" s="63" t="s">
        <v>909</v>
      </c>
      <c r="I40" s="63" t="s">
        <v>650</v>
      </c>
      <c r="J40" s="63" t="s">
        <v>784</v>
      </c>
      <c r="K40" s="63" t="s">
        <v>910</v>
      </c>
      <c r="L40" s="63" t="s">
        <v>911</v>
      </c>
      <c r="M40" s="5"/>
      <c r="N40" s="63" t="s">
        <v>596</v>
      </c>
      <c r="O40" s="63" t="s">
        <v>492</v>
      </c>
      <c r="P40" s="63" t="s">
        <v>362</v>
      </c>
      <c r="Q40" s="63" t="s">
        <v>282</v>
      </c>
      <c r="R40" s="63" t="s">
        <v>160</v>
      </c>
    </row>
    <row r="41" spans="1:18" ht="12.6" customHeight="1" x14ac:dyDescent="0.2">
      <c r="A41" s="25" t="s">
        <v>38</v>
      </c>
      <c r="B41" s="63" t="s">
        <v>1043</v>
      </c>
      <c r="C41" s="63" t="s">
        <v>1085</v>
      </c>
      <c r="D41" s="63" t="s">
        <v>1216</v>
      </c>
      <c r="E41" s="63"/>
      <c r="F41" s="63" t="s">
        <v>1222</v>
      </c>
      <c r="G41" s="5"/>
      <c r="H41" s="63" t="s">
        <v>912</v>
      </c>
      <c r="I41" s="63" t="s">
        <v>651</v>
      </c>
      <c r="J41" s="63" t="s">
        <v>785</v>
      </c>
      <c r="K41" s="63" t="s">
        <v>913</v>
      </c>
      <c r="L41" s="63" t="s">
        <v>914</v>
      </c>
      <c r="M41" s="5"/>
      <c r="N41" s="63" t="s">
        <v>597</v>
      </c>
      <c r="O41" s="63" t="s">
        <v>485</v>
      </c>
      <c r="P41" s="63" t="s">
        <v>364</v>
      </c>
      <c r="Q41" s="63" t="s">
        <v>283</v>
      </c>
      <c r="R41" s="63" t="s">
        <v>162</v>
      </c>
    </row>
    <row r="42" spans="1:18" ht="12.6" customHeight="1" x14ac:dyDescent="0.2">
      <c r="C42" s="100"/>
      <c r="I42" s="153"/>
    </row>
    <row r="43" spans="1:18" ht="12.6" customHeight="1" x14ac:dyDescent="0.2">
      <c r="A43" s="97" t="s">
        <v>664</v>
      </c>
    </row>
    <row r="44" spans="1:18" ht="12.6" customHeight="1" x14ac:dyDescent="0.2">
      <c r="G44" s="101"/>
    </row>
    <row r="45" spans="1:18" ht="12.6" customHeight="1" x14ac:dyDescent="0.2">
      <c r="A45" s="58"/>
      <c r="B45" s="70" t="s">
        <v>1014</v>
      </c>
      <c r="C45" s="70" t="s">
        <v>1015</v>
      </c>
      <c r="D45" s="70" t="s">
        <v>1016</v>
      </c>
      <c r="E45" s="70" t="s">
        <v>1017</v>
      </c>
      <c r="F45" s="61" t="s">
        <v>92</v>
      </c>
      <c r="G45" s="5"/>
      <c r="H45" s="70" t="s">
        <v>616</v>
      </c>
      <c r="I45" s="70" t="s">
        <v>617</v>
      </c>
      <c r="J45" s="70" t="s">
        <v>618</v>
      </c>
      <c r="K45" s="70" t="s">
        <v>619</v>
      </c>
      <c r="L45" s="61" t="s">
        <v>92</v>
      </c>
      <c r="M45" s="5"/>
      <c r="N45" s="175">
        <v>2012</v>
      </c>
      <c r="O45" s="152">
        <v>2011</v>
      </c>
      <c r="P45" s="152">
        <v>2010</v>
      </c>
      <c r="Q45" s="152">
        <v>2009</v>
      </c>
      <c r="R45" s="152">
        <v>2008</v>
      </c>
    </row>
    <row r="46" spans="1:18" ht="12.6" customHeight="1" x14ac:dyDescent="0.2">
      <c r="A46" s="18" t="s">
        <v>24</v>
      </c>
      <c r="B46" s="62" t="s">
        <v>80</v>
      </c>
      <c r="C46" s="62" t="s">
        <v>383</v>
      </c>
      <c r="D46" s="62" t="s">
        <v>79</v>
      </c>
      <c r="E46" s="62"/>
      <c r="F46" s="63" t="s">
        <v>673</v>
      </c>
      <c r="G46" s="5"/>
      <c r="H46" s="62" t="s">
        <v>623</v>
      </c>
      <c r="I46" s="62" t="s">
        <v>577</v>
      </c>
      <c r="J46" s="62" t="s">
        <v>87</v>
      </c>
      <c r="K46" s="62" t="s">
        <v>163</v>
      </c>
      <c r="L46" s="63" t="s">
        <v>934</v>
      </c>
      <c r="M46" s="5"/>
      <c r="N46" s="63" t="s">
        <v>554</v>
      </c>
      <c r="O46" s="63" t="s">
        <v>493</v>
      </c>
      <c r="P46" s="63" t="s">
        <v>383</v>
      </c>
      <c r="Q46" s="63" t="s">
        <v>272</v>
      </c>
      <c r="R46" s="63" t="s">
        <v>177</v>
      </c>
    </row>
    <row r="47" spans="1:18" ht="12.6" customHeight="1" x14ac:dyDescent="0.2">
      <c r="A47" s="18" t="s">
        <v>25</v>
      </c>
      <c r="B47" s="62" t="s">
        <v>1035</v>
      </c>
      <c r="C47" s="62" t="s">
        <v>1110</v>
      </c>
      <c r="D47" s="62" t="s">
        <v>1123</v>
      </c>
      <c r="E47" s="62"/>
      <c r="F47" s="63" t="s">
        <v>1131</v>
      </c>
      <c r="G47" s="5"/>
      <c r="H47" s="62" t="s">
        <v>624</v>
      </c>
      <c r="I47" s="62" t="s">
        <v>687</v>
      </c>
      <c r="J47" s="62" t="s">
        <v>758</v>
      </c>
      <c r="K47" s="62" t="s">
        <v>673</v>
      </c>
      <c r="L47" s="63" t="s">
        <v>935</v>
      </c>
      <c r="M47" s="5"/>
      <c r="N47" s="63" t="s">
        <v>569</v>
      </c>
      <c r="O47" s="63" t="s">
        <v>494</v>
      </c>
      <c r="P47" s="63" t="s">
        <v>384</v>
      </c>
      <c r="Q47" s="63" t="s">
        <v>273</v>
      </c>
      <c r="R47" s="63" t="s">
        <v>178</v>
      </c>
    </row>
    <row r="48" spans="1:18" ht="12.6" customHeight="1" x14ac:dyDescent="0.2">
      <c r="A48" s="18" t="s">
        <v>28</v>
      </c>
      <c r="B48" s="62" t="s">
        <v>655</v>
      </c>
      <c r="C48" s="62" t="s">
        <v>355</v>
      </c>
      <c r="D48" s="62" t="s">
        <v>86</v>
      </c>
      <c r="E48" s="62"/>
      <c r="F48" s="63" t="s">
        <v>358</v>
      </c>
      <c r="G48" s="5"/>
      <c r="H48" s="62" t="s">
        <v>625</v>
      </c>
      <c r="I48" s="62" t="s">
        <v>688</v>
      </c>
      <c r="J48" s="62" t="s">
        <v>759</v>
      </c>
      <c r="K48" s="62" t="s">
        <v>936</v>
      </c>
      <c r="L48" s="63" t="s">
        <v>937</v>
      </c>
      <c r="M48" s="5"/>
      <c r="N48" s="63" t="s">
        <v>570</v>
      </c>
      <c r="O48" s="63" t="s">
        <v>495</v>
      </c>
      <c r="P48" s="63" t="s">
        <v>385</v>
      </c>
      <c r="Q48" s="63" t="s">
        <v>274</v>
      </c>
      <c r="R48" s="63" t="s">
        <v>179</v>
      </c>
    </row>
    <row r="49" spans="1:18" ht="12.6" customHeight="1" x14ac:dyDescent="0.2">
      <c r="A49" s="18" t="s">
        <v>30</v>
      </c>
      <c r="B49" s="62" t="s">
        <v>87</v>
      </c>
      <c r="C49" s="62" t="s">
        <v>623</v>
      </c>
      <c r="D49" s="62" t="s">
        <v>920</v>
      </c>
      <c r="E49" s="62"/>
      <c r="F49" s="63" t="s">
        <v>1132</v>
      </c>
      <c r="G49" s="5"/>
      <c r="H49" s="62" t="s">
        <v>185</v>
      </c>
      <c r="I49" s="62" t="s">
        <v>464</v>
      </c>
      <c r="J49" s="62" t="s">
        <v>177</v>
      </c>
      <c r="K49" s="62" t="s">
        <v>268</v>
      </c>
      <c r="L49" s="63" t="s">
        <v>938</v>
      </c>
      <c r="M49" s="5"/>
      <c r="N49" s="63" t="s">
        <v>571</v>
      </c>
      <c r="O49" s="63" t="s">
        <v>496</v>
      </c>
      <c r="P49" s="63" t="s">
        <v>351</v>
      </c>
      <c r="Q49" s="63" t="s">
        <v>275</v>
      </c>
      <c r="R49" s="63" t="s">
        <v>86</v>
      </c>
    </row>
    <row r="50" spans="1:18" ht="12.6" customHeight="1" x14ac:dyDescent="0.2">
      <c r="A50" s="18" t="s">
        <v>33</v>
      </c>
      <c r="B50" s="62" t="s">
        <v>1124</v>
      </c>
      <c r="C50" s="62" t="s">
        <v>1111</v>
      </c>
      <c r="D50" s="62" t="s">
        <v>1125</v>
      </c>
      <c r="E50" s="62"/>
      <c r="F50" s="63" t="s">
        <v>1133</v>
      </c>
      <c r="G50" s="5"/>
      <c r="H50" s="62" t="s">
        <v>626</v>
      </c>
      <c r="I50" s="62" t="s">
        <v>689</v>
      </c>
      <c r="J50" s="62" t="s">
        <v>760</v>
      </c>
      <c r="K50" s="62" t="s">
        <v>267</v>
      </c>
      <c r="L50" s="63" t="s">
        <v>939</v>
      </c>
      <c r="M50" s="5"/>
      <c r="N50" s="63" t="s">
        <v>572</v>
      </c>
      <c r="O50" s="63" t="s">
        <v>497</v>
      </c>
      <c r="P50" s="63" t="s">
        <v>386</v>
      </c>
      <c r="Q50" s="63" t="s">
        <v>276</v>
      </c>
      <c r="R50" s="63" t="s">
        <v>180</v>
      </c>
    </row>
    <row r="51" spans="1:18" ht="12.6" customHeight="1" x14ac:dyDescent="0.2">
      <c r="A51" s="18" t="s">
        <v>35</v>
      </c>
      <c r="B51" s="62" t="s">
        <v>1036</v>
      </c>
      <c r="C51" s="62" t="s">
        <v>1112</v>
      </c>
      <c r="D51" s="62" t="s">
        <v>1126</v>
      </c>
      <c r="E51" s="62"/>
      <c r="F51" s="63" t="s">
        <v>1134</v>
      </c>
      <c r="G51" s="5"/>
      <c r="H51" s="62" t="s">
        <v>690</v>
      </c>
      <c r="I51" s="62" t="s">
        <v>691</v>
      </c>
      <c r="J51" s="62" t="s">
        <v>761</v>
      </c>
      <c r="K51" s="62" t="s">
        <v>940</v>
      </c>
      <c r="L51" s="63" t="s">
        <v>941</v>
      </c>
      <c r="M51" s="5"/>
      <c r="N51" s="63" t="s">
        <v>573</v>
      </c>
      <c r="O51" s="63" t="s">
        <v>498</v>
      </c>
      <c r="P51" s="63" t="s">
        <v>387</v>
      </c>
      <c r="Q51" s="63" t="s">
        <v>434</v>
      </c>
      <c r="R51" s="63" t="s">
        <v>181</v>
      </c>
    </row>
    <row r="52" spans="1:18" ht="12.6" customHeight="1" x14ac:dyDescent="0.2">
      <c r="A52" s="18" t="s">
        <v>112</v>
      </c>
      <c r="B52" s="62" t="s">
        <v>1037</v>
      </c>
      <c r="C52" s="62" t="s">
        <v>1113</v>
      </c>
      <c r="D52" s="62" t="s">
        <v>1127</v>
      </c>
      <c r="E52" s="62"/>
      <c r="F52" s="63" t="s">
        <v>1135</v>
      </c>
      <c r="G52" s="5"/>
      <c r="H52" s="62" t="s">
        <v>627</v>
      </c>
      <c r="I52" s="62" t="s">
        <v>692</v>
      </c>
      <c r="J52" s="62" t="s">
        <v>762</v>
      </c>
      <c r="K52" s="62" t="s">
        <v>942</v>
      </c>
      <c r="L52" s="63" t="s">
        <v>943</v>
      </c>
      <c r="M52" s="5"/>
      <c r="N52" s="63" t="s">
        <v>574</v>
      </c>
      <c r="O52" s="63" t="s">
        <v>499</v>
      </c>
      <c r="P52" s="63" t="s">
        <v>431</v>
      </c>
      <c r="Q52" s="63" t="s">
        <v>435</v>
      </c>
      <c r="R52" s="63" t="s">
        <v>438</v>
      </c>
    </row>
    <row r="53" spans="1:18" ht="12.6" customHeight="1" x14ac:dyDescent="0.2">
      <c r="A53" s="64" t="s">
        <v>70</v>
      </c>
      <c r="B53" s="63" t="s">
        <v>1128</v>
      </c>
      <c r="C53" s="63" t="s">
        <v>1114</v>
      </c>
      <c r="D53" s="63" t="s">
        <v>1129</v>
      </c>
      <c r="E53" s="63"/>
      <c r="F53" s="63" t="s">
        <v>1136</v>
      </c>
      <c r="G53" s="5"/>
      <c r="H53" s="63" t="s">
        <v>693</v>
      </c>
      <c r="I53" s="63" t="s">
        <v>694</v>
      </c>
      <c r="J53" s="63" t="s">
        <v>763</v>
      </c>
      <c r="K53" s="63" t="s">
        <v>944</v>
      </c>
      <c r="L53" s="63" t="s">
        <v>945</v>
      </c>
      <c r="M53" s="5"/>
      <c r="N53" s="63" t="s">
        <v>575</v>
      </c>
      <c r="O53" s="63" t="s">
        <v>500</v>
      </c>
      <c r="P53" s="63" t="s">
        <v>432</v>
      </c>
      <c r="Q53" s="63" t="s">
        <v>436</v>
      </c>
      <c r="R53" s="63" t="s">
        <v>439</v>
      </c>
    </row>
    <row r="54" spans="1:18" ht="12.6" customHeight="1" x14ac:dyDescent="0.2">
      <c r="A54" s="25" t="s">
        <v>38</v>
      </c>
      <c r="B54" s="63" t="s">
        <v>1034</v>
      </c>
      <c r="C54" s="63" t="s">
        <v>1115</v>
      </c>
      <c r="D54" s="63" t="s">
        <v>1130</v>
      </c>
      <c r="E54" s="63"/>
      <c r="F54" s="63" t="s">
        <v>1137</v>
      </c>
      <c r="G54" s="5"/>
      <c r="H54" s="63" t="s">
        <v>764</v>
      </c>
      <c r="I54" s="63" t="s">
        <v>765</v>
      </c>
      <c r="J54" s="63" t="s">
        <v>766</v>
      </c>
      <c r="K54" s="63" t="s">
        <v>946</v>
      </c>
      <c r="L54" s="63" t="s">
        <v>947</v>
      </c>
      <c r="M54" s="5"/>
      <c r="N54" s="63" t="s">
        <v>568</v>
      </c>
      <c r="O54" s="63" t="s">
        <v>501</v>
      </c>
      <c r="P54" s="63" t="s">
        <v>433</v>
      </c>
      <c r="Q54" s="63" t="s">
        <v>437</v>
      </c>
      <c r="R54" s="63" t="s">
        <v>440</v>
      </c>
    </row>
    <row r="56" spans="1:18" ht="12.6" customHeight="1" x14ac:dyDescent="0.2">
      <c r="H56" s="99" t="s">
        <v>142</v>
      </c>
    </row>
    <row r="57" spans="1:18" ht="12.6" customHeight="1" x14ac:dyDescent="0.2">
      <c r="H57" s="99"/>
    </row>
    <row r="58" spans="1:18" ht="12.6" customHeight="1" x14ac:dyDescent="0.2">
      <c r="A58" s="98" t="s">
        <v>686</v>
      </c>
    </row>
    <row r="59" spans="1:18" ht="12.6" customHeight="1" x14ac:dyDescent="0.2">
      <c r="A59" s="102" t="s">
        <v>217</v>
      </c>
    </row>
    <row r="60" spans="1:18" ht="12.6" customHeight="1" x14ac:dyDescent="0.2">
      <c r="A60" s="98" t="s">
        <v>218</v>
      </c>
    </row>
    <row r="61" spans="1:18" ht="12.6" customHeight="1" x14ac:dyDescent="0.2">
      <c r="A61" s="98" t="s">
        <v>419</v>
      </c>
    </row>
    <row r="62" spans="1:18" ht="12.6" customHeight="1" x14ac:dyDescent="0.2">
      <c r="A62" s="98" t="s">
        <v>704</v>
      </c>
    </row>
  </sheetData>
  <phoneticPr fontId="0" type="noConversion"/>
  <pageMargins left="0.75" right="0.75" top="1" bottom="1" header="0.5" footer="0.5"/>
  <pageSetup scale="54"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101"/>
  <sheetViews>
    <sheetView zoomScaleNormal="100" workbookViewId="0"/>
  </sheetViews>
  <sheetFormatPr defaultRowHeight="12.6" customHeight="1" x14ac:dyDescent="0.2"/>
  <cols>
    <col min="1" max="1" width="19.7109375" style="98" customWidth="1"/>
    <col min="2" max="12" width="8.28515625" style="98" customWidth="1"/>
    <col min="13" max="13" width="7.7109375" style="98" customWidth="1"/>
    <col min="14" max="14" width="8.28515625" style="98" customWidth="1"/>
    <col min="15" max="17" width="7.7109375" style="98" customWidth="1"/>
    <col min="18" max="16384" width="9.140625" style="98"/>
  </cols>
  <sheetData>
    <row r="1" spans="1:18" ht="12.6" customHeight="1" x14ac:dyDescent="0.2">
      <c r="A1" s="97" t="s">
        <v>2</v>
      </c>
    </row>
    <row r="2" spans="1:18" ht="12.6" customHeight="1" x14ac:dyDescent="0.2">
      <c r="A2" s="97" t="s">
        <v>113</v>
      </c>
    </row>
    <row r="4" spans="1:18" ht="12.6" customHeight="1" x14ac:dyDescent="0.2">
      <c r="A4" s="97" t="s">
        <v>665</v>
      </c>
    </row>
    <row r="5" spans="1:18" ht="12.6" customHeight="1" x14ac:dyDescent="0.2">
      <c r="G5" s="101"/>
    </row>
    <row r="6" spans="1:18" ht="12.6" customHeight="1" x14ac:dyDescent="0.2">
      <c r="A6" s="58"/>
      <c r="B6" s="70" t="s">
        <v>1014</v>
      </c>
      <c r="C6" s="70" t="s">
        <v>1015</v>
      </c>
      <c r="D6" s="70" t="s">
        <v>1016</v>
      </c>
      <c r="E6" s="70" t="s">
        <v>1017</v>
      </c>
      <c r="F6" s="61" t="s">
        <v>92</v>
      </c>
      <c r="G6" s="1"/>
      <c r="H6" s="70" t="s">
        <v>616</v>
      </c>
      <c r="I6" s="70" t="s">
        <v>617</v>
      </c>
      <c r="J6" s="70" t="s">
        <v>618</v>
      </c>
      <c r="K6" s="70" t="s">
        <v>619</v>
      </c>
      <c r="L6" s="61" t="s">
        <v>92</v>
      </c>
      <c r="M6" s="1"/>
      <c r="N6" s="61">
        <v>2012</v>
      </c>
      <c r="O6" s="61">
        <v>2011</v>
      </c>
      <c r="P6" s="61">
        <v>2010</v>
      </c>
      <c r="Q6" s="61">
        <v>2009</v>
      </c>
      <c r="R6" s="61">
        <v>2008</v>
      </c>
    </row>
    <row r="7" spans="1:18" ht="12.6" customHeight="1" x14ac:dyDescent="0.2">
      <c r="A7" s="18" t="s">
        <v>39</v>
      </c>
      <c r="B7" s="62" t="s">
        <v>722</v>
      </c>
      <c r="C7" s="62" t="s">
        <v>85</v>
      </c>
      <c r="D7" s="66" t="s">
        <v>534</v>
      </c>
      <c r="E7" s="62"/>
      <c r="F7" s="63" t="s">
        <v>1204</v>
      </c>
      <c r="G7" s="5"/>
      <c r="H7" s="62" t="s">
        <v>79</v>
      </c>
      <c r="I7" s="62" t="s">
        <v>78</v>
      </c>
      <c r="J7" s="66" t="s">
        <v>78</v>
      </c>
      <c r="K7" s="62" t="s">
        <v>623</v>
      </c>
      <c r="L7" s="63" t="s">
        <v>85</v>
      </c>
      <c r="M7" s="5"/>
      <c r="N7" s="63" t="s">
        <v>76</v>
      </c>
      <c r="O7" s="63" t="s">
        <v>76</v>
      </c>
      <c r="P7" s="63" t="s">
        <v>76</v>
      </c>
      <c r="Q7" s="63" t="s">
        <v>76</v>
      </c>
      <c r="R7" s="63" t="s">
        <v>76</v>
      </c>
    </row>
    <row r="8" spans="1:18" ht="12.6" customHeight="1" x14ac:dyDescent="0.2">
      <c r="A8" s="18" t="s">
        <v>64</v>
      </c>
      <c r="B8" s="62" t="s">
        <v>1022</v>
      </c>
      <c r="C8" s="62" t="s">
        <v>1075</v>
      </c>
      <c r="D8" s="66" t="s">
        <v>722</v>
      </c>
      <c r="E8" s="62"/>
      <c r="F8" s="63" t="s">
        <v>1205</v>
      </c>
      <c r="G8" s="1"/>
      <c r="H8" s="62" t="s">
        <v>212</v>
      </c>
      <c r="I8" s="62" t="s">
        <v>78</v>
      </c>
      <c r="J8" s="66" t="s">
        <v>87</v>
      </c>
      <c r="K8" s="62" t="s">
        <v>78</v>
      </c>
      <c r="L8" s="63" t="s">
        <v>754</v>
      </c>
      <c r="M8" s="1"/>
      <c r="N8" s="63" t="s">
        <v>76</v>
      </c>
      <c r="O8" s="63" t="s">
        <v>76</v>
      </c>
      <c r="P8" s="63" t="s">
        <v>76</v>
      </c>
      <c r="Q8" s="63" t="s">
        <v>76</v>
      </c>
      <c r="R8" s="63" t="s">
        <v>76</v>
      </c>
    </row>
    <row r="9" spans="1:18" ht="12.6" customHeight="1" x14ac:dyDescent="0.2">
      <c r="A9" s="18" t="s">
        <v>19</v>
      </c>
      <c r="B9" s="62" t="s">
        <v>78</v>
      </c>
      <c r="C9" s="62" t="s">
        <v>79</v>
      </c>
      <c r="D9" s="66" t="s">
        <v>78</v>
      </c>
      <c r="E9" s="62"/>
      <c r="F9" s="63" t="s">
        <v>79</v>
      </c>
      <c r="G9" s="5"/>
      <c r="H9" s="62" t="s">
        <v>78</v>
      </c>
      <c r="I9" s="62" t="s">
        <v>89</v>
      </c>
      <c r="J9" s="66" t="s">
        <v>78</v>
      </c>
      <c r="K9" s="62" t="s">
        <v>78</v>
      </c>
      <c r="L9" s="63" t="s">
        <v>89</v>
      </c>
      <c r="M9" s="5"/>
      <c r="N9" s="63" t="s">
        <v>76</v>
      </c>
      <c r="O9" s="63" t="s">
        <v>76</v>
      </c>
      <c r="P9" s="63" t="s">
        <v>76</v>
      </c>
      <c r="Q9" s="63" t="s">
        <v>76</v>
      </c>
      <c r="R9" s="63" t="s">
        <v>76</v>
      </c>
    </row>
    <row r="10" spans="1:18" ht="12.6" customHeight="1" x14ac:dyDescent="0.2">
      <c r="A10" s="18" t="s">
        <v>52</v>
      </c>
      <c r="B10" s="62" t="s">
        <v>78</v>
      </c>
      <c r="C10" s="62" t="s">
        <v>78</v>
      </c>
      <c r="D10" s="66" t="s">
        <v>78</v>
      </c>
      <c r="E10" s="62"/>
      <c r="F10" s="63" t="s">
        <v>78</v>
      </c>
      <c r="G10" s="1"/>
      <c r="H10" s="62" t="s">
        <v>78</v>
      </c>
      <c r="I10" s="62" t="s">
        <v>78</v>
      </c>
      <c r="J10" s="66" t="s">
        <v>78</v>
      </c>
      <c r="K10" s="62" t="s">
        <v>78</v>
      </c>
      <c r="L10" s="63" t="s">
        <v>78</v>
      </c>
      <c r="M10" s="1"/>
      <c r="N10" s="63" t="s">
        <v>76</v>
      </c>
      <c r="O10" s="63" t="s">
        <v>76</v>
      </c>
      <c r="P10" s="63" t="s">
        <v>76</v>
      </c>
      <c r="Q10" s="63" t="s">
        <v>76</v>
      </c>
      <c r="R10" s="63" t="s">
        <v>76</v>
      </c>
    </row>
    <row r="11" spans="1:18" ht="12.6" customHeight="1" x14ac:dyDescent="0.2">
      <c r="A11" s="18" t="s">
        <v>65</v>
      </c>
      <c r="B11" s="62" t="s">
        <v>88</v>
      </c>
      <c r="C11" s="62" t="s">
        <v>383</v>
      </c>
      <c r="D11" s="66" t="s">
        <v>78</v>
      </c>
      <c r="E11" s="62"/>
      <c r="F11" s="63" t="s">
        <v>163</v>
      </c>
      <c r="G11" s="5"/>
      <c r="H11" s="62" t="s">
        <v>91</v>
      </c>
      <c r="I11" s="62" t="s">
        <v>78</v>
      </c>
      <c r="J11" s="66" t="s">
        <v>88</v>
      </c>
      <c r="K11" s="62" t="s">
        <v>78</v>
      </c>
      <c r="L11" s="63" t="s">
        <v>89</v>
      </c>
      <c r="M11" s="5"/>
      <c r="N11" s="63" t="s">
        <v>76</v>
      </c>
      <c r="O11" s="63" t="s">
        <v>76</v>
      </c>
      <c r="P11" s="63" t="s">
        <v>76</v>
      </c>
      <c r="Q11" s="63" t="s">
        <v>76</v>
      </c>
      <c r="R11" s="63" t="s">
        <v>76</v>
      </c>
    </row>
    <row r="12" spans="1:18" ht="12.6" customHeight="1" x14ac:dyDescent="0.2">
      <c r="A12" s="18" t="s">
        <v>683</v>
      </c>
      <c r="B12" s="62" t="s">
        <v>78</v>
      </c>
      <c r="C12" s="62" t="s">
        <v>1076</v>
      </c>
      <c r="D12" s="66" t="s">
        <v>78</v>
      </c>
      <c r="E12" s="62"/>
      <c r="F12" s="63" t="s">
        <v>1076</v>
      </c>
      <c r="G12" s="5"/>
      <c r="H12" s="62" t="s">
        <v>88</v>
      </c>
      <c r="I12" s="62" t="s">
        <v>78</v>
      </c>
      <c r="J12" s="66" t="s">
        <v>78</v>
      </c>
      <c r="K12" s="62" t="s">
        <v>78</v>
      </c>
      <c r="L12" s="63" t="s">
        <v>88</v>
      </c>
      <c r="M12" s="5"/>
      <c r="N12" s="63" t="s">
        <v>76</v>
      </c>
      <c r="O12" s="63" t="s">
        <v>76</v>
      </c>
      <c r="P12" s="63" t="s">
        <v>76</v>
      </c>
      <c r="Q12" s="63" t="s">
        <v>76</v>
      </c>
      <c r="R12" s="63" t="s">
        <v>76</v>
      </c>
    </row>
    <row r="13" spans="1:18" ht="12.6" customHeight="1" x14ac:dyDescent="0.2">
      <c r="A13" s="18" t="s">
        <v>684</v>
      </c>
      <c r="B13" s="62" t="s">
        <v>78</v>
      </c>
      <c r="C13" s="62" t="s">
        <v>521</v>
      </c>
      <c r="D13" s="66" t="s">
        <v>1120</v>
      </c>
      <c r="E13" s="62"/>
      <c r="F13" s="63" t="s">
        <v>1035</v>
      </c>
      <c r="G13" s="1"/>
      <c r="H13" s="62" t="s">
        <v>79</v>
      </c>
      <c r="I13" s="62" t="s">
        <v>163</v>
      </c>
      <c r="J13" s="66" t="s">
        <v>78</v>
      </c>
      <c r="K13" s="62" t="s">
        <v>623</v>
      </c>
      <c r="L13" s="63" t="s">
        <v>883</v>
      </c>
      <c r="M13" s="1"/>
      <c r="N13" s="63" t="s">
        <v>76</v>
      </c>
      <c r="O13" s="63" t="s">
        <v>76</v>
      </c>
      <c r="P13" s="63" t="s">
        <v>76</v>
      </c>
      <c r="Q13" s="63" t="s">
        <v>76</v>
      </c>
      <c r="R13" s="63" t="s">
        <v>76</v>
      </c>
    </row>
    <row r="14" spans="1:18" ht="12.6" customHeight="1" x14ac:dyDescent="0.2">
      <c r="A14" s="64" t="s">
        <v>37</v>
      </c>
      <c r="B14" s="63" t="s">
        <v>1020</v>
      </c>
      <c r="C14" s="63" t="s">
        <v>1072</v>
      </c>
      <c r="D14" s="67" t="s">
        <v>1198</v>
      </c>
      <c r="E14" s="63"/>
      <c r="F14" s="63" t="s">
        <v>1202</v>
      </c>
      <c r="G14" s="3"/>
      <c r="H14" s="63" t="s">
        <v>673</v>
      </c>
      <c r="I14" s="63" t="s">
        <v>674</v>
      </c>
      <c r="J14" s="67" t="s">
        <v>80</v>
      </c>
      <c r="K14" s="63" t="s">
        <v>682</v>
      </c>
      <c r="L14" s="63" t="s">
        <v>881</v>
      </c>
      <c r="M14" s="3"/>
      <c r="N14" s="63" t="s">
        <v>76</v>
      </c>
      <c r="O14" s="63" t="s">
        <v>76</v>
      </c>
      <c r="P14" s="63" t="s">
        <v>76</v>
      </c>
      <c r="Q14" s="63" t="s">
        <v>76</v>
      </c>
      <c r="R14" s="63" t="s">
        <v>76</v>
      </c>
    </row>
    <row r="15" spans="1:18" ht="12.6" customHeight="1" x14ac:dyDescent="0.2">
      <c r="G15" s="101"/>
    </row>
    <row r="16" spans="1:18" ht="12.6" customHeight="1" x14ac:dyDescent="0.2">
      <c r="A16" s="97" t="s">
        <v>666</v>
      </c>
    </row>
    <row r="17" spans="1:18" ht="12.6" customHeight="1" x14ac:dyDescent="0.2">
      <c r="G17" s="101"/>
    </row>
    <row r="18" spans="1:18" ht="12.6" customHeight="1" x14ac:dyDescent="0.2">
      <c r="A18" s="58"/>
      <c r="B18" s="70" t="s">
        <v>1014</v>
      </c>
      <c r="C18" s="70" t="s">
        <v>1015</v>
      </c>
      <c r="D18" s="70" t="s">
        <v>1016</v>
      </c>
      <c r="E18" s="70" t="s">
        <v>1017</v>
      </c>
      <c r="F18" s="61" t="s">
        <v>92</v>
      </c>
      <c r="G18" s="1"/>
      <c r="H18" s="70" t="s">
        <v>616</v>
      </c>
      <c r="I18" s="70" t="s">
        <v>617</v>
      </c>
      <c r="J18" s="70" t="s">
        <v>618</v>
      </c>
      <c r="K18" s="70" t="s">
        <v>619</v>
      </c>
      <c r="L18" s="61" t="s">
        <v>92</v>
      </c>
      <c r="M18" s="1"/>
      <c r="N18" s="61">
        <v>2012</v>
      </c>
      <c r="O18" s="61">
        <v>2011</v>
      </c>
      <c r="P18" s="61">
        <v>2010</v>
      </c>
      <c r="Q18" s="61">
        <v>2009</v>
      </c>
      <c r="R18" s="61">
        <v>2008</v>
      </c>
    </row>
    <row r="19" spans="1:18" ht="12.6" customHeight="1" x14ac:dyDescent="0.2">
      <c r="A19" s="18" t="s">
        <v>39</v>
      </c>
      <c r="B19" s="62" t="s">
        <v>78</v>
      </c>
      <c r="C19" s="62" t="s">
        <v>1077</v>
      </c>
      <c r="D19" s="66" t="s">
        <v>85</v>
      </c>
      <c r="E19" s="62"/>
      <c r="F19" s="63" t="s">
        <v>550</v>
      </c>
      <c r="G19" s="5"/>
      <c r="H19" s="62" t="s">
        <v>714</v>
      </c>
      <c r="I19" s="62" t="s">
        <v>715</v>
      </c>
      <c r="J19" s="66" t="s">
        <v>79</v>
      </c>
      <c r="K19" s="62" t="s">
        <v>85</v>
      </c>
      <c r="L19" s="63" t="s">
        <v>981</v>
      </c>
      <c r="M19" s="5"/>
      <c r="N19" s="63" t="s">
        <v>556</v>
      </c>
      <c r="O19" s="63" t="s">
        <v>535</v>
      </c>
      <c r="P19" s="63" t="s">
        <v>397</v>
      </c>
      <c r="Q19" s="63" t="s">
        <v>304</v>
      </c>
      <c r="R19" s="63" t="s">
        <v>196</v>
      </c>
    </row>
    <row r="20" spans="1:18" ht="12.6" customHeight="1" x14ac:dyDescent="0.2">
      <c r="A20" s="18" t="s">
        <v>52</v>
      </c>
      <c r="B20" s="62" t="s">
        <v>78</v>
      </c>
      <c r="C20" s="62" t="s">
        <v>78</v>
      </c>
      <c r="D20" s="66" t="s">
        <v>78</v>
      </c>
      <c r="E20" s="62"/>
      <c r="F20" s="63" t="s">
        <v>78</v>
      </c>
      <c r="G20" s="1"/>
      <c r="H20" s="62" t="s">
        <v>78</v>
      </c>
      <c r="I20" s="62" t="s">
        <v>78</v>
      </c>
      <c r="J20" s="66" t="s">
        <v>78</v>
      </c>
      <c r="K20" s="62" t="s">
        <v>78</v>
      </c>
      <c r="L20" s="63" t="s">
        <v>78</v>
      </c>
      <c r="M20" s="1"/>
      <c r="N20" s="63" t="s">
        <v>88</v>
      </c>
      <c r="O20" s="63" t="s">
        <v>536</v>
      </c>
      <c r="P20" s="63" t="s">
        <v>324</v>
      </c>
      <c r="Q20" s="63" t="s">
        <v>226</v>
      </c>
      <c r="R20" s="63" t="s">
        <v>185</v>
      </c>
    </row>
    <row r="21" spans="1:18" ht="12.6" customHeight="1" x14ac:dyDescent="0.2">
      <c r="A21" s="18" t="s">
        <v>114</v>
      </c>
      <c r="B21" s="62" t="s">
        <v>1059</v>
      </c>
      <c r="C21" s="62" t="s">
        <v>1100</v>
      </c>
      <c r="D21" s="66" t="s">
        <v>740</v>
      </c>
      <c r="E21" s="62"/>
      <c r="F21" s="63" t="s">
        <v>1180</v>
      </c>
      <c r="G21" s="5"/>
      <c r="H21" s="62" t="s">
        <v>716</v>
      </c>
      <c r="I21" s="62" t="s">
        <v>717</v>
      </c>
      <c r="J21" s="66" t="s">
        <v>740</v>
      </c>
      <c r="K21" s="62" t="s">
        <v>383</v>
      </c>
      <c r="L21" s="63" t="s">
        <v>982</v>
      </c>
      <c r="M21" s="5"/>
      <c r="N21" s="63" t="s">
        <v>576</v>
      </c>
      <c r="O21" s="63" t="s">
        <v>537</v>
      </c>
      <c r="P21" s="63" t="s">
        <v>398</v>
      </c>
      <c r="Q21" s="63" t="s">
        <v>305</v>
      </c>
      <c r="R21" s="63" t="s">
        <v>197</v>
      </c>
    </row>
    <row r="22" spans="1:18" ht="12.6" customHeight="1" x14ac:dyDescent="0.2">
      <c r="A22" s="18" t="s">
        <v>64</v>
      </c>
      <c r="B22" s="62" t="s">
        <v>1060</v>
      </c>
      <c r="C22" s="62" t="s">
        <v>1101</v>
      </c>
      <c r="D22" s="66" t="s">
        <v>1177</v>
      </c>
      <c r="E22" s="62"/>
      <c r="F22" s="63" t="s">
        <v>1181</v>
      </c>
      <c r="G22" s="1"/>
      <c r="H22" s="62" t="s">
        <v>718</v>
      </c>
      <c r="I22" s="62" t="s">
        <v>719</v>
      </c>
      <c r="J22" s="66" t="s">
        <v>741</v>
      </c>
      <c r="K22" s="62" t="s">
        <v>983</v>
      </c>
      <c r="L22" s="63" t="s">
        <v>984</v>
      </c>
      <c r="M22" s="1"/>
      <c r="N22" s="63" t="s">
        <v>578</v>
      </c>
      <c r="O22" s="63" t="s">
        <v>538</v>
      </c>
      <c r="P22" s="63" t="s">
        <v>399</v>
      </c>
      <c r="Q22" s="63" t="s">
        <v>306</v>
      </c>
      <c r="R22" s="63" t="s">
        <v>186</v>
      </c>
    </row>
    <row r="23" spans="1:18" ht="12.6" customHeight="1" x14ac:dyDescent="0.2">
      <c r="A23" s="18" t="s">
        <v>19</v>
      </c>
      <c r="B23" s="62" t="s">
        <v>1061</v>
      </c>
      <c r="C23" s="62" t="s">
        <v>1102</v>
      </c>
      <c r="D23" s="66" t="s">
        <v>1171</v>
      </c>
      <c r="E23" s="62"/>
      <c r="F23" s="63" t="s">
        <v>1182</v>
      </c>
      <c r="G23" s="5"/>
      <c r="H23" s="62" t="s">
        <v>720</v>
      </c>
      <c r="I23" s="62" t="s">
        <v>721</v>
      </c>
      <c r="J23" s="66" t="s">
        <v>742</v>
      </c>
      <c r="K23" s="62" t="s">
        <v>985</v>
      </c>
      <c r="L23" s="63" t="s">
        <v>986</v>
      </c>
      <c r="M23" s="5"/>
      <c r="N23" s="63" t="s">
        <v>579</v>
      </c>
      <c r="O23" s="63" t="s">
        <v>539</v>
      </c>
      <c r="P23" s="63" t="s">
        <v>400</v>
      </c>
      <c r="Q23" s="63" t="s">
        <v>307</v>
      </c>
      <c r="R23" s="63" t="s">
        <v>187</v>
      </c>
    </row>
    <row r="24" spans="1:18" ht="12.6" customHeight="1" x14ac:dyDescent="0.2">
      <c r="A24" s="18" t="s">
        <v>65</v>
      </c>
      <c r="B24" s="62" t="s">
        <v>1062</v>
      </c>
      <c r="C24" s="62" t="s">
        <v>1103</v>
      </c>
      <c r="D24" s="66" t="s">
        <v>1178</v>
      </c>
      <c r="E24" s="62"/>
      <c r="F24" s="63" t="s">
        <v>1183</v>
      </c>
      <c r="G24" s="5"/>
      <c r="H24" s="62" t="s">
        <v>743</v>
      </c>
      <c r="I24" s="62" t="s">
        <v>744</v>
      </c>
      <c r="J24" s="66" t="s">
        <v>745</v>
      </c>
      <c r="K24" s="62" t="s">
        <v>987</v>
      </c>
      <c r="L24" s="63" t="s">
        <v>988</v>
      </c>
      <c r="M24" s="5"/>
      <c r="N24" s="63" t="s">
        <v>580</v>
      </c>
      <c r="O24" s="63" t="s">
        <v>540</v>
      </c>
      <c r="P24" s="63" t="s">
        <v>401</v>
      </c>
      <c r="Q24" s="63" t="s">
        <v>308</v>
      </c>
      <c r="R24" s="63" t="s">
        <v>188</v>
      </c>
    </row>
    <row r="25" spans="1:18" ht="12.6" customHeight="1" x14ac:dyDescent="0.2">
      <c r="A25" s="18" t="s">
        <v>118</v>
      </c>
      <c r="B25" s="62" t="s">
        <v>1063</v>
      </c>
      <c r="C25" s="62" t="s">
        <v>1104</v>
      </c>
      <c r="D25" s="66" t="s">
        <v>1179</v>
      </c>
      <c r="E25" s="62"/>
      <c r="F25" s="63" t="s">
        <v>1184</v>
      </c>
      <c r="G25" s="1"/>
      <c r="H25" s="62" t="s">
        <v>355</v>
      </c>
      <c r="I25" s="62" t="s">
        <v>647</v>
      </c>
      <c r="J25" s="66" t="s">
        <v>550</v>
      </c>
      <c r="K25" s="62" t="s">
        <v>989</v>
      </c>
      <c r="L25" s="63" t="s">
        <v>990</v>
      </c>
      <c r="M25" s="1"/>
      <c r="N25" s="63" t="s">
        <v>581</v>
      </c>
      <c r="O25" s="63" t="s">
        <v>541</v>
      </c>
      <c r="P25" s="63" t="s">
        <v>402</v>
      </c>
      <c r="Q25" s="63" t="s">
        <v>309</v>
      </c>
      <c r="R25" s="63" t="s">
        <v>189</v>
      </c>
    </row>
    <row r="26" spans="1:18" ht="12.6" customHeight="1" x14ac:dyDescent="0.2">
      <c r="A26" s="64" t="s">
        <v>37</v>
      </c>
      <c r="B26" s="63" t="s">
        <v>1057</v>
      </c>
      <c r="C26" s="63" t="s">
        <v>1097</v>
      </c>
      <c r="D26" s="67" t="s">
        <v>1166</v>
      </c>
      <c r="E26" s="63"/>
      <c r="F26" s="63" t="s">
        <v>1175</v>
      </c>
      <c r="G26" s="3"/>
      <c r="H26" s="63" t="s">
        <v>712</v>
      </c>
      <c r="I26" s="63" t="s">
        <v>713</v>
      </c>
      <c r="J26" s="67" t="s">
        <v>738</v>
      </c>
      <c r="K26" s="63" t="s">
        <v>978</v>
      </c>
      <c r="L26" s="63" t="s">
        <v>979</v>
      </c>
      <c r="M26" s="3"/>
      <c r="N26" s="63" t="s">
        <v>1007</v>
      </c>
      <c r="O26" s="63" t="s">
        <v>531</v>
      </c>
      <c r="P26" s="63" t="s">
        <v>403</v>
      </c>
      <c r="Q26" s="63" t="s">
        <v>310</v>
      </c>
      <c r="R26" s="63" t="s">
        <v>198</v>
      </c>
    </row>
    <row r="27" spans="1:18" ht="12.6" customHeight="1" x14ac:dyDescent="0.2">
      <c r="G27" s="103"/>
      <c r="M27" s="103"/>
    </row>
    <row r="28" spans="1:18" s="104" customFormat="1" ht="12.6" customHeight="1" x14ac:dyDescent="0.2">
      <c r="A28" s="97" t="s">
        <v>667</v>
      </c>
    </row>
    <row r="30" spans="1:18" ht="12.6" customHeight="1" x14ac:dyDescent="0.2">
      <c r="A30" s="58"/>
      <c r="B30" s="70" t="s">
        <v>1014</v>
      </c>
      <c r="C30" s="70" t="s">
        <v>1015</v>
      </c>
      <c r="D30" s="70" t="s">
        <v>1016</v>
      </c>
      <c r="E30" s="70" t="s">
        <v>1017</v>
      </c>
      <c r="F30" s="61" t="s">
        <v>92</v>
      </c>
      <c r="G30" s="3"/>
      <c r="H30" s="70" t="s">
        <v>513</v>
      </c>
      <c r="I30" s="70" t="s">
        <v>514</v>
      </c>
      <c r="J30" s="70" t="s">
        <v>515</v>
      </c>
      <c r="K30" s="70" t="s">
        <v>516</v>
      </c>
      <c r="L30" s="61" t="s">
        <v>92</v>
      </c>
      <c r="M30" s="3"/>
      <c r="N30" s="61">
        <v>2012</v>
      </c>
      <c r="O30" s="61">
        <v>2011</v>
      </c>
      <c r="P30" s="61">
        <v>2010</v>
      </c>
      <c r="Q30" s="61">
        <v>2009</v>
      </c>
      <c r="R30" s="61">
        <v>2008</v>
      </c>
    </row>
    <row r="31" spans="1:18" ht="12.6" customHeight="1" x14ac:dyDescent="0.2">
      <c r="A31" s="18" t="s">
        <v>39</v>
      </c>
      <c r="B31" s="65" t="s">
        <v>555</v>
      </c>
      <c r="C31" s="62" t="s">
        <v>79</v>
      </c>
      <c r="D31" s="62" t="s">
        <v>1063</v>
      </c>
      <c r="E31" s="62"/>
      <c r="F31" s="63" t="s">
        <v>657</v>
      </c>
      <c r="G31" s="5"/>
      <c r="H31" s="65" t="s">
        <v>78</v>
      </c>
      <c r="I31" s="62" t="s">
        <v>623</v>
      </c>
      <c r="J31" s="62" t="s">
        <v>79</v>
      </c>
      <c r="K31" s="62" t="s">
        <v>79</v>
      </c>
      <c r="L31" s="63" t="s">
        <v>534</v>
      </c>
      <c r="M31" s="5"/>
      <c r="N31" s="63" t="s">
        <v>338</v>
      </c>
      <c r="O31" s="63" t="s">
        <v>480</v>
      </c>
      <c r="P31" s="63" t="s">
        <v>365</v>
      </c>
      <c r="Q31" s="63" t="s">
        <v>285</v>
      </c>
      <c r="R31" s="63" t="s">
        <v>163</v>
      </c>
    </row>
    <row r="32" spans="1:18" ht="12.6" customHeight="1" x14ac:dyDescent="0.2">
      <c r="A32" s="18" t="s">
        <v>64</v>
      </c>
      <c r="B32" s="65" t="s">
        <v>1041</v>
      </c>
      <c r="C32" s="62" t="s">
        <v>1086</v>
      </c>
      <c r="D32" s="62" t="s">
        <v>1223</v>
      </c>
      <c r="E32" s="62"/>
      <c r="F32" s="63" t="s">
        <v>1228</v>
      </c>
      <c r="G32" s="1"/>
      <c r="H32" s="65" t="s">
        <v>636</v>
      </c>
      <c r="I32" s="62" t="s">
        <v>652</v>
      </c>
      <c r="J32" s="62" t="s">
        <v>787</v>
      </c>
      <c r="K32" s="62" t="s">
        <v>915</v>
      </c>
      <c r="L32" s="63" t="s">
        <v>916</v>
      </c>
      <c r="M32" s="1"/>
      <c r="N32" s="63" t="s">
        <v>598</v>
      </c>
      <c r="O32" s="63" t="s">
        <v>475</v>
      </c>
      <c r="P32" s="63" t="s">
        <v>366</v>
      </c>
      <c r="Q32" s="63" t="s">
        <v>286</v>
      </c>
      <c r="R32" s="63" t="s">
        <v>164</v>
      </c>
    </row>
    <row r="33" spans="1:18" ht="12.6" customHeight="1" x14ac:dyDescent="0.2">
      <c r="A33" s="18" t="s">
        <v>19</v>
      </c>
      <c r="B33" s="65" t="s">
        <v>1044</v>
      </c>
      <c r="C33" s="62" t="s">
        <v>166</v>
      </c>
      <c r="D33" s="62" t="s">
        <v>1224</v>
      </c>
      <c r="E33" s="62"/>
      <c r="F33" s="63" t="s">
        <v>1229</v>
      </c>
      <c r="G33" s="5"/>
      <c r="H33" s="65" t="s">
        <v>637</v>
      </c>
      <c r="I33" s="62" t="s">
        <v>653</v>
      </c>
      <c r="J33" s="62" t="s">
        <v>788</v>
      </c>
      <c r="K33" s="62" t="s">
        <v>647</v>
      </c>
      <c r="L33" s="63" t="s">
        <v>917</v>
      </c>
      <c r="M33" s="5"/>
      <c r="N33" s="63" t="s">
        <v>599</v>
      </c>
      <c r="O33" s="63" t="s">
        <v>476</v>
      </c>
      <c r="P33" s="63" t="s">
        <v>367</v>
      </c>
      <c r="Q33" s="63" t="s">
        <v>287</v>
      </c>
      <c r="R33" s="63" t="s">
        <v>165</v>
      </c>
    </row>
    <row r="34" spans="1:18" ht="12.6" customHeight="1" x14ac:dyDescent="0.2">
      <c r="A34" s="18" t="s">
        <v>52</v>
      </c>
      <c r="B34" s="65" t="s">
        <v>78</v>
      </c>
      <c r="C34" s="62" t="s">
        <v>78</v>
      </c>
      <c r="D34" s="62" t="s">
        <v>534</v>
      </c>
      <c r="E34" s="62"/>
      <c r="F34" s="63" t="s">
        <v>534</v>
      </c>
      <c r="G34" s="1"/>
      <c r="H34" s="65" t="s">
        <v>78</v>
      </c>
      <c r="I34" s="62" t="s">
        <v>88</v>
      </c>
      <c r="J34" s="62" t="s">
        <v>78</v>
      </c>
      <c r="K34" s="62" t="s">
        <v>78</v>
      </c>
      <c r="L34" s="63" t="s">
        <v>88</v>
      </c>
      <c r="M34" s="1"/>
      <c r="N34" s="63" t="s">
        <v>78</v>
      </c>
      <c r="O34" s="63" t="s">
        <v>88</v>
      </c>
      <c r="P34" s="63" t="s">
        <v>336</v>
      </c>
      <c r="Q34" s="63" t="s">
        <v>88</v>
      </c>
      <c r="R34" s="63" t="s">
        <v>166</v>
      </c>
    </row>
    <row r="35" spans="1:18" ht="12.6" customHeight="1" x14ac:dyDescent="0.2">
      <c r="A35" s="18" t="s">
        <v>65</v>
      </c>
      <c r="B35" s="65" t="s">
        <v>1045</v>
      </c>
      <c r="C35" s="62" t="s">
        <v>1087</v>
      </c>
      <c r="D35" s="62" t="s">
        <v>1225</v>
      </c>
      <c r="E35" s="62"/>
      <c r="F35" s="63" t="s">
        <v>1230</v>
      </c>
      <c r="G35" s="3"/>
      <c r="H35" s="65" t="s">
        <v>638</v>
      </c>
      <c r="I35" s="62" t="s">
        <v>654</v>
      </c>
      <c r="J35" s="62" t="s">
        <v>789</v>
      </c>
      <c r="K35" s="62" t="s">
        <v>918</v>
      </c>
      <c r="L35" s="63" t="s">
        <v>919</v>
      </c>
      <c r="M35" s="3"/>
      <c r="N35" s="63" t="s">
        <v>600</v>
      </c>
      <c r="O35" s="63" t="s">
        <v>477</v>
      </c>
      <c r="P35" s="63" t="s">
        <v>368</v>
      </c>
      <c r="Q35" s="63" t="s">
        <v>288</v>
      </c>
      <c r="R35" s="63" t="s">
        <v>167</v>
      </c>
    </row>
    <row r="36" spans="1:18" ht="12.6" customHeight="1" x14ac:dyDescent="0.2">
      <c r="A36" s="18" t="s">
        <v>118</v>
      </c>
      <c r="B36" s="65" t="s">
        <v>1046</v>
      </c>
      <c r="C36" s="62" t="s">
        <v>1088</v>
      </c>
      <c r="D36" s="62" t="s">
        <v>1226</v>
      </c>
      <c r="E36" s="62"/>
      <c r="F36" s="63" t="s">
        <v>1231</v>
      </c>
      <c r="G36" s="3"/>
      <c r="H36" s="65" t="s">
        <v>157</v>
      </c>
      <c r="I36" s="62" t="s">
        <v>655</v>
      </c>
      <c r="J36" s="62" t="s">
        <v>674</v>
      </c>
      <c r="K36" s="62" t="s">
        <v>920</v>
      </c>
      <c r="L36" s="63" t="s">
        <v>921</v>
      </c>
      <c r="M36" s="3"/>
      <c r="N36" s="63" t="s">
        <v>601</v>
      </c>
      <c r="O36" s="63" t="s">
        <v>478</v>
      </c>
      <c r="P36" s="63" t="s">
        <v>369</v>
      </c>
      <c r="Q36" s="63" t="s">
        <v>289</v>
      </c>
      <c r="R36" s="63" t="s">
        <v>168</v>
      </c>
    </row>
    <row r="37" spans="1:18" ht="12.6" customHeight="1" x14ac:dyDescent="0.2">
      <c r="A37" s="64" t="s">
        <v>37</v>
      </c>
      <c r="B37" s="63" t="s">
        <v>1047</v>
      </c>
      <c r="C37" s="63" t="s">
        <v>1089</v>
      </c>
      <c r="D37" s="63" t="s">
        <v>1227</v>
      </c>
      <c r="E37" s="63"/>
      <c r="F37" s="63" t="s">
        <v>1232</v>
      </c>
      <c r="G37" s="5"/>
      <c r="H37" s="63" t="s">
        <v>639</v>
      </c>
      <c r="I37" s="63" t="s">
        <v>656</v>
      </c>
      <c r="J37" s="63" t="s">
        <v>790</v>
      </c>
      <c r="K37" s="63" t="s">
        <v>922</v>
      </c>
      <c r="L37" s="63" t="s">
        <v>923</v>
      </c>
      <c r="M37" s="5"/>
      <c r="N37" s="63" t="s">
        <v>602</v>
      </c>
      <c r="O37" s="63" t="s">
        <v>479</v>
      </c>
      <c r="P37" s="63" t="s">
        <v>370</v>
      </c>
      <c r="Q37" s="63" t="s">
        <v>290</v>
      </c>
      <c r="R37" s="63" t="s">
        <v>169</v>
      </c>
    </row>
    <row r="38" spans="1:18" ht="12.6" customHeight="1" x14ac:dyDescent="0.2">
      <c r="O38" s="105"/>
      <c r="P38" s="151"/>
      <c r="Q38" s="151"/>
      <c r="R38" s="151"/>
    </row>
    <row r="39" spans="1:18" ht="12.6" customHeight="1" x14ac:dyDescent="0.2">
      <c r="A39" s="97" t="s">
        <v>668</v>
      </c>
      <c r="O39" s="105"/>
      <c r="P39" s="151"/>
      <c r="Q39" s="151"/>
      <c r="R39" s="151"/>
    </row>
    <row r="40" spans="1:18" ht="12.6" customHeight="1" x14ac:dyDescent="0.2">
      <c r="O40" s="105"/>
      <c r="P40" s="151"/>
      <c r="Q40" s="151"/>
      <c r="R40" s="151"/>
    </row>
    <row r="41" spans="1:18" ht="12.6" customHeight="1" x14ac:dyDescent="0.2">
      <c r="A41" s="58"/>
      <c r="B41" s="70" t="s">
        <v>1014</v>
      </c>
      <c r="C41" s="70" t="s">
        <v>1015</v>
      </c>
      <c r="D41" s="70" t="s">
        <v>1016</v>
      </c>
      <c r="E41" s="70" t="s">
        <v>1017</v>
      </c>
      <c r="F41" s="61" t="s">
        <v>92</v>
      </c>
      <c r="G41" s="3"/>
      <c r="H41" s="70" t="s">
        <v>616</v>
      </c>
      <c r="I41" s="70" t="s">
        <v>617</v>
      </c>
      <c r="J41" s="70" t="s">
        <v>618</v>
      </c>
      <c r="K41" s="70" t="s">
        <v>619</v>
      </c>
      <c r="L41" s="61" t="s">
        <v>92</v>
      </c>
      <c r="M41" s="3"/>
      <c r="N41" s="61">
        <v>2012</v>
      </c>
      <c r="O41" s="61">
        <v>2011</v>
      </c>
      <c r="P41" s="61">
        <v>2010</v>
      </c>
      <c r="Q41" s="61">
        <v>2009</v>
      </c>
      <c r="R41" s="61">
        <v>2008</v>
      </c>
    </row>
    <row r="42" spans="1:18" ht="12.6" customHeight="1" x14ac:dyDescent="0.2">
      <c r="A42" s="18" t="s">
        <v>39</v>
      </c>
      <c r="B42" s="68" t="s">
        <v>1026</v>
      </c>
      <c r="C42" s="62" t="s">
        <v>555</v>
      </c>
      <c r="D42" s="62" t="s">
        <v>78</v>
      </c>
      <c r="E42" s="62"/>
      <c r="F42" s="63" t="s">
        <v>1118</v>
      </c>
      <c r="G42" s="3"/>
      <c r="H42" s="68" t="s">
        <v>78</v>
      </c>
      <c r="I42" s="62" t="s">
        <v>79</v>
      </c>
      <c r="J42" s="62" t="s">
        <v>767</v>
      </c>
      <c r="K42" s="62" t="s">
        <v>78</v>
      </c>
      <c r="L42" s="63" t="s">
        <v>772</v>
      </c>
      <c r="M42" s="3"/>
      <c r="N42" s="63" t="s">
        <v>557</v>
      </c>
      <c r="O42" s="63" t="s">
        <v>502</v>
      </c>
      <c r="P42" s="63" t="s">
        <v>375</v>
      </c>
      <c r="Q42" s="63" t="s">
        <v>267</v>
      </c>
      <c r="R42" s="63" t="s">
        <v>454</v>
      </c>
    </row>
    <row r="43" spans="1:18" ht="12.6" customHeight="1" x14ac:dyDescent="0.2">
      <c r="A43" s="18" t="s">
        <v>64</v>
      </c>
      <c r="B43" s="65" t="s">
        <v>1027</v>
      </c>
      <c r="C43" s="62" t="s">
        <v>1116</v>
      </c>
      <c r="D43" s="62" t="s">
        <v>1138</v>
      </c>
      <c r="E43" s="62"/>
      <c r="F43" s="63" t="s">
        <v>1144</v>
      </c>
      <c r="G43" s="3"/>
      <c r="H43" s="65" t="s">
        <v>628</v>
      </c>
      <c r="I43" s="62" t="s">
        <v>695</v>
      </c>
      <c r="J43" s="62" t="s">
        <v>768</v>
      </c>
      <c r="K43" s="62" t="s">
        <v>948</v>
      </c>
      <c r="L43" s="63" t="s">
        <v>949</v>
      </c>
      <c r="M43" s="3"/>
      <c r="N43" s="63" t="s">
        <v>558</v>
      </c>
      <c r="O43" s="63" t="s">
        <v>503</v>
      </c>
      <c r="P43" s="63" t="s">
        <v>444</v>
      </c>
      <c r="Q43" s="63" t="s">
        <v>446</v>
      </c>
      <c r="R43" s="63" t="s">
        <v>455</v>
      </c>
    </row>
    <row r="44" spans="1:18" ht="12.6" customHeight="1" x14ac:dyDescent="0.2">
      <c r="A44" s="18" t="s">
        <v>19</v>
      </c>
      <c r="B44" s="68" t="s">
        <v>1028</v>
      </c>
      <c r="C44" s="62" t="s">
        <v>1117</v>
      </c>
      <c r="D44" s="62" t="s">
        <v>1139</v>
      </c>
      <c r="E44" s="62"/>
      <c r="F44" s="63" t="s">
        <v>1145</v>
      </c>
      <c r="G44" s="3"/>
      <c r="H44" s="68" t="s">
        <v>629</v>
      </c>
      <c r="I44" s="62" t="s">
        <v>696</v>
      </c>
      <c r="J44" s="62" t="s">
        <v>769</v>
      </c>
      <c r="K44" s="62" t="s">
        <v>950</v>
      </c>
      <c r="L44" s="63" t="s">
        <v>951</v>
      </c>
      <c r="M44" s="3"/>
      <c r="N44" s="63" t="s">
        <v>559</v>
      </c>
      <c r="O44" s="63" t="s">
        <v>504</v>
      </c>
      <c r="P44" s="63" t="s">
        <v>376</v>
      </c>
      <c r="Q44" s="63" t="s">
        <v>447</v>
      </c>
      <c r="R44" s="63" t="s">
        <v>456</v>
      </c>
    </row>
    <row r="45" spans="1:18" ht="12.6" customHeight="1" x14ac:dyDescent="0.2">
      <c r="A45" s="18" t="s">
        <v>52</v>
      </c>
      <c r="B45" s="68" t="s">
        <v>78</v>
      </c>
      <c r="C45" s="62" t="s">
        <v>78</v>
      </c>
      <c r="D45" s="62" t="s">
        <v>78</v>
      </c>
      <c r="E45" s="62"/>
      <c r="F45" s="63" t="s">
        <v>78</v>
      </c>
      <c r="G45" s="3"/>
      <c r="H45" s="68" t="s">
        <v>78</v>
      </c>
      <c r="I45" s="62" t="s">
        <v>78</v>
      </c>
      <c r="J45" s="62" t="s">
        <v>88</v>
      </c>
      <c r="K45" s="62" t="s">
        <v>85</v>
      </c>
      <c r="L45" s="63" t="s">
        <v>952</v>
      </c>
      <c r="M45" s="3"/>
      <c r="N45" s="63" t="s">
        <v>88</v>
      </c>
      <c r="O45" s="63" t="s">
        <v>227</v>
      </c>
      <c r="P45" s="63" t="s">
        <v>339</v>
      </c>
      <c r="Q45" s="63" t="s">
        <v>268</v>
      </c>
      <c r="R45" s="63" t="s">
        <v>78</v>
      </c>
    </row>
    <row r="46" spans="1:18" ht="12.6" customHeight="1" x14ac:dyDescent="0.2">
      <c r="A46" s="18" t="s">
        <v>65</v>
      </c>
      <c r="B46" s="68" t="s">
        <v>1029</v>
      </c>
      <c r="C46" s="62" t="s">
        <v>1140</v>
      </c>
      <c r="D46" s="62" t="s">
        <v>1141</v>
      </c>
      <c r="E46" s="62"/>
      <c r="F46" s="63" t="s">
        <v>1146</v>
      </c>
      <c r="G46" s="3"/>
      <c r="H46" s="68" t="s">
        <v>630</v>
      </c>
      <c r="I46" s="62" t="s">
        <v>697</v>
      </c>
      <c r="J46" s="62" t="s">
        <v>770</v>
      </c>
      <c r="K46" s="62" t="s">
        <v>953</v>
      </c>
      <c r="L46" s="63" t="s">
        <v>954</v>
      </c>
      <c r="M46" s="3"/>
      <c r="N46" s="63" t="s">
        <v>560</v>
      </c>
      <c r="O46" s="63" t="s">
        <v>505</v>
      </c>
      <c r="P46" s="63" t="s">
        <v>377</v>
      </c>
      <c r="Q46" s="63" t="s">
        <v>448</v>
      </c>
      <c r="R46" s="63" t="s">
        <v>175</v>
      </c>
    </row>
    <row r="47" spans="1:18" ht="12.6" customHeight="1" x14ac:dyDescent="0.2">
      <c r="A47" s="18" t="s">
        <v>118</v>
      </c>
      <c r="B47" s="68" t="s">
        <v>78</v>
      </c>
      <c r="C47" s="62" t="s">
        <v>78</v>
      </c>
      <c r="D47" s="62" t="s">
        <v>78</v>
      </c>
      <c r="E47" s="62"/>
      <c r="F47" s="63" t="s">
        <v>78</v>
      </c>
      <c r="G47" s="5"/>
      <c r="H47" s="68" t="s">
        <v>78</v>
      </c>
      <c r="I47" s="62" t="s">
        <v>78</v>
      </c>
      <c r="J47" s="62" t="s">
        <v>78</v>
      </c>
      <c r="K47" s="62" t="s">
        <v>78</v>
      </c>
      <c r="L47" s="63" t="s">
        <v>78</v>
      </c>
      <c r="M47" s="5"/>
      <c r="N47" s="63" t="s">
        <v>78</v>
      </c>
      <c r="O47" s="63" t="s">
        <v>506</v>
      </c>
      <c r="P47" s="63" t="s">
        <v>378</v>
      </c>
      <c r="Q47" s="63" t="s">
        <v>269</v>
      </c>
      <c r="R47" s="63" t="s">
        <v>176</v>
      </c>
    </row>
    <row r="48" spans="1:18" ht="12.6" customHeight="1" x14ac:dyDescent="0.2">
      <c r="A48" s="64" t="s">
        <v>37</v>
      </c>
      <c r="B48" s="63" t="s">
        <v>1030</v>
      </c>
      <c r="C48" s="63" t="s">
        <v>1142</v>
      </c>
      <c r="D48" s="63" t="s">
        <v>1143</v>
      </c>
      <c r="E48" s="63"/>
      <c r="F48" s="63" t="s">
        <v>1147</v>
      </c>
      <c r="G48" s="71"/>
      <c r="H48" s="63" t="s">
        <v>631</v>
      </c>
      <c r="I48" s="63" t="s">
        <v>698</v>
      </c>
      <c r="J48" s="63" t="s">
        <v>771</v>
      </c>
      <c r="K48" s="63" t="s">
        <v>955</v>
      </c>
      <c r="L48" s="63" t="s">
        <v>956</v>
      </c>
      <c r="M48" s="71"/>
      <c r="N48" s="63" t="s">
        <v>561</v>
      </c>
      <c r="O48" s="63" t="s">
        <v>507</v>
      </c>
      <c r="P48" s="63" t="s">
        <v>445</v>
      </c>
      <c r="Q48" s="63" t="s">
        <v>449</v>
      </c>
      <c r="R48" s="63" t="s">
        <v>457</v>
      </c>
    </row>
    <row r="50" spans="1:18" ht="12.6" customHeight="1" x14ac:dyDescent="0.2">
      <c r="A50" s="97" t="s">
        <v>669</v>
      </c>
    </row>
    <row r="52" spans="1:18" ht="12.6" customHeight="1" x14ac:dyDescent="0.2">
      <c r="A52" s="58"/>
      <c r="B52" s="70" t="s">
        <v>1014</v>
      </c>
      <c r="C52" s="70" t="s">
        <v>1015</v>
      </c>
      <c r="D52" s="70" t="s">
        <v>1016</v>
      </c>
      <c r="E52" s="70" t="s">
        <v>1017</v>
      </c>
      <c r="F52" s="61" t="s">
        <v>92</v>
      </c>
      <c r="G52" s="3"/>
      <c r="H52" s="70" t="s">
        <v>616</v>
      </c>
      <c r="I52" s="70" t="s">
        <v>617</v>
      </c>
      <c r="J52" s="70" t="s">
        <v>618</v>
      </c>
      <c r="K52" s="70" t="s">
        <v>619</v>
      </c>
      <c r="L52" s="61" t="s">
        <v>92</v>
      </c>
      <c r="M52" s="3"/>
      <c r="N52" s="61" t="s">
        <v>92</v>
      </c>
      <c r="O52" s="61">
        <v>2011</v>
      </c>
      <c r="P52" s="61">
        <v>2010</v>
      </c>
      <c r="Q52" s="61">
        <v>2009</v>
      </c>
      <c r="R52" s="61">
        <v>2008</v>
      </c>
    </row>
    <row r="53" spans="1:18" ht="12.6" customHeight="1" x14ac:dyDescent="0.2">
      <c r="A53" s="18" t="s">
        <v>39</v>
      </c>
      <c r="B53" s="62" t="s">
        <v>1023</v>
      </c>
      <c r="C53" s="62" t="s">
        <v>1077</v>
      </c>
      <c r="D53" s="66" t="s">
        <v>78</v>
      </c>
      <c r="E53" s="62"/>
      <c r="F53" s="63" t="s">
        <v>1079</v>
      </c>
      <c r="G53" s="5"/>
      <c r="H53" s="62" t="s">
        <v>678</v>
      </c>
      <c r="I53" s="62" t="s">
        <v>679</v>
      </c>
      <c r="J53" s="66" t="s">
        <v>521</v>
      </c>
      <c r="K53" s="62" t="s">
        <v>78</v>
      </c>
      <c r="L53" s="63" t="s">
        <v>757</v>
      </c>
      <c r="M53" s="5"/>
      <c r="N53" s="63" t="s">
        <v>76</v>
      </c>
      <c r="O53" s="63" t="s">
        <v>76</v>
      </c>
      <c r="P53" s="63" t="s">
        <v>76</v>
      </c>
      <c r="Q53" s="63" t="s">
        <v>76</v>
      </c>
      <c r="R53" s="63" t="s">
        <v>76</v>
      </c>
    </row>
    <row r="54" spans="1:18" ht="12.6" customHeight="1" x14ac:dyDescent="0.2">
      <c r="A54" s="18" t="s">
        <v>64</v>
      </c>
      <c r="B54" s="62" t="s">
        <v>1024</v>
      </c>
      <c r="C54" s="62" t="s">
        <v>88</v>
      </c>
      <c r="D54" s="66" t="s">
        <v>1204</v>
      </c>
      <c r="E54" s="62"/>
      <c r="F54" s="63" t="s">
        <v>1208</v>
      </c>
      <c r="G54" s="1"/>
      <c r="H54" s="62" t="s">
        <v>79</v>
      </c>
      <c r="I54" s="62" t="s">
        <v>78</v>
      </c>
      <c r="J54" s="66" t="s">
        <v>722</v>
      </c>
      <c r="K54" s="62" t="s">
        <v>623</v>
      </c>
      <c r="L54" s="63" t="s">
        <v>682</v>
      </c>
      <c r="M54" s="1"/>
      <c r="N54" s="63" t="s">
        <v>76</v>
      </c>
      <c r="O54" s="63" t="s">
        <v>76</v>
      </c>
      <c r="P54" s="63" t="s">
        <v>76</v>
      </c>
      <c r="Q54" s="63" t="s">
        <v>76</v>
      </c>
      <c r="R54" s="63" t="s">
        <v>76</v>
      </c>
    </row>
    <row r="55" spans="1:18" ht="12.6" customHeight="1" x14ac:dyDescent="0.2">
      <c r="A55" s="18" t="s">
        <v>19</v>
      </c>
      <c r="B55" s="62" t="s">
        <v>0</v>
      </c>
      <c r="C55" s="62" t="s">
        <v>716</v>
      </c>
      <c r="D55" s="66" t="s">
        <v>1206</v>
      </c>
      <c r="E55" s="62"/>
      <c r="F55" s="63" t="s">
        <v>1209</v>
      </c>
      <c r="G55" s="5"/>
      <c r="H55" s="62" t="s">
        <v>680</v>
      </c>
      <c r="I55" s="62" t="s">
        <v>647</v>
      </c>
      <c r="J55" s="66" t="s">
        <v>755</v>
      </c>
      <c r="K55" s="62" t="s">
        <v>884</v>
      </c>
      <c r="L55" s="63" t="s">
        <v>885</v>
      </c>
      <c r="M55" s="5"/>
      <c r="N55" s="63" t="s">
        <v>76</v>
      </c>
      <c r="O55" s="63" t="s">
        <v>76</v>
      </c>
      <c r="P55" s="63" t="s">
        <v>76</v>
      </c>
      <c r="Q55" s="63" t="s">
        <v>76</v>
      </c>
      <c r="R55" s="63" t="s">
        <v>76</v>
      </c>
    </row>
    <row r="56" spans="1:18" ht="12.6" customHeight="1" x14ac:dyDescent="0.2">
      <c r="A56" s="18" t="s">
        <v>52</v>
      </c>
      <c r="B56" s="62" t="s">
        <v>78</v>
      </c>
      <c r="C56" s="62" t="s">
        <v>78</v>
      </c>
      <c r="D56" s="66" t="s">
        <v>78</v>
      </c>
      <c r="E56" s="62"/>
      <c r="F56" s="63" t="s">
        <v>78</v>
      </c>
      <c r="G56" s="1"/>
      <c r="H56" s="62" t="s">
        <v>78</v>
      </c>
      <c r="I56" s="62" t="s">
        <v>78</v>
      </c>
      <c r="J56" s="66" t="s">
        <v>78</v>
      </c>
      <c r="K56" s="62" t="s">
        <v>78</v>
      </c>
      <c r="L56" s="63" t="s">
        <v>78</v>
      </c>
      <c r="M56" s="1"/>
      <c r="N56" s="63" t="s">
        <v>76</v>
      </c>
      <c r="O56" s="63" t="s">
        <v>76</v>
      </c>
      <c r="P56" s="63" t="s">
        <v>76</v>
      </c>
      <c r="Q56" s="63" t="s">
        <v>76</v>
      </c>
      <c r="R56" s="63" t="s">
        <v>76</v>
      </c>
    </row>
    <row r="57" spans="1:18" ht="12.6" customHeight="1" x14ac:dyDescent="0.2">
      <c r="A57" s="18" t="s">
        <v>40</v>
      </c>
      <c r="B57" s="62" t="s">
        <v>1025</v>
      </c>
      <c r="C57" s="62" t="s">
        <v>1078</v>
      </c>
      <c r="D57" s="66" t="s">
        <v>1207</v>
      </c>
      <c r="E57" s="62"/>
      <c r="F57" s="63" t="s">
        <v>1210</v>
      </c>
      <c r="G57" s="3"/>
      <c r="H57" s="62" t="s">
        <v>681</v>
      </c>
      <c r="I57" s="62" t="s">
        <v>682</v>
      </c>
      <c r="J57" s="66" t="s">
        <v>756</v>
      </c>
      <c r="K57" s="62" t="s">
        <v>886</v>
      </c>
      <c r="L57" s="63" t="s">
        <v>887</v>
      </c>
      <c r="M57" s="3"/>
      <c r="N57" s="63" t="s">
        <v>76</v>
      </c>
      <c r="O57" s="63" t="s">
        <v>76</v>
      </c>
      <c r="P57" s="63" t="s">
        <v>76</v>
      </c>
      <c r="Q57" s="63" t="s">
        <v>76</v>
      </c>
      <c r="R57" s="63" t="s">
        <v>76</v>
      </c>
    </row>
    <row r="58" spans="1:18" ht="12.6" customHeight="1" x14ac:dyDescent="0.2">
      <c r="A58" s="18" t="s">
        <v>684</v>
      </c>
      <c r="B58" s="62" t="s">
        <v>657</v>
      </c>
      <c r="C58" s="62" t="s">
        <v>212</v>
      </c>
      <c r="D58" s="66" t="s">
        <v>78</v>
      </c>
      <c r="E58" s="62"/>
      <c r="F58" s="63" t="s">
        <v>1079</v>
      </c>
      <c r="G58" s="3"/>
      <c r="H58" s="62" t="s">
        <v>555</v>
      </c>
      <c r="I58" s="62" t="s">
        <v>521</v>
      </c>
      <c r="J58" s="66" t="s">
        <v>722</v>
      </c>
      <c r="K58" s="62" t="s">
        <v>78</v>
      </c>
      <c r="L58" s="63" t="s">
        <v>550</v>
      </c>
      <c r="M58" s="3"/>
      <c r="N58" s="63" t="s">
        <v>76</v>
      </c>
      <c r="O58" s="63" t="s">
        <v>76</v>
      </c>
      <c r="P58" s="63" t="s">
        <v>76</v>
      </c>
      <c r="Q58" s="63" t="s">
        <v>76</v>
      </c>
      <c r="R58" s="63" t="s">
        <v>76</v>
      </c>
    </row>
    <row r="59" spans="1:18" ht="12.6" customHeight="1" x14ac:dyDescent="0.2">
      <c r="A59" s="64" t="s">
        <v>37</v>
      </c>
      <c r="B59" s="63" t="s">
        <v>1021</v>
      </c>
      <c r="C59" s="63" t="s">
        <v>1073</v>
      </c>
      <c r="D59" s="63" t="s">
        <v>1199</v>
      </c>
      <c r="E59" s="63"/>
      <c r="F59" s="63" t="s">
        <v>1203</v>
      </c>
      <c r="G59" s="5"/>
      <c r="H59" s="63" t="s">
        <v>675</v>
      </c>
      <c r="I59" s="63" t="s">
        <v>676</v>
      </c>
      <c r="J59" s="63" t="s">
        <v>753</v>
      </c>
      <c r="K59" s="63" t="s">
        <v>888</v>
      </c>
      <c r="L59" s="63" t="s">
        <v>889</v>
      </c>
      <c r="M59" s="5"/>
      <c r="N59" s="63" t="s">
        <v>76</v>
      </c>
      <c r="O59" s="63" t="s">
        <v>76</v>
      </c>
      <c r="P59" s="63" t="s">
        <v>76</v>
      </c>
      <c r="Q59" s="63" t="s">
        <v>76</v>
      </c>
      <c r="R59" s="63" t="s">
        <v>76</v>
      </c>
    </row>
    <row r="61" spans="1:18" ht="12.6" customHeight="1" x14ac:dyDescent="0.2">
      <c r="A61" s="97" t="s">
        <v>670</v>
      </c>
    </row>
    <row r="63" spans="1:18" ht="12.6" customHeight="1" x14ac:dyDescent="0.2">
      <c r="A63" s="58"/>
      <c r="B63" s="70" t="s">
        <v>1014</v>
      </c>
      <c r="C63" s="70" t="s">
        <v>1015</v>
      </c>
      <c r="D63" s="70" t="s">
        <v>1016</v>
      </c>
      <c r="E63" s="70" t="s">
        <v>1017</v>
      </c>
      <c r="F63" s="61" t="s">
        <v>92</v>
      </c>
      <c r="G63" s="3"/>
      <c r="H63" s="70" t="s">
        <v>616</v>
      </c>
      <c r="I63" s="70" t="s">
        <v>617</v>
      </c>
      <c r="J63" s="70" t="s">
        <v>618</v>
      </c>
      <c r="K63" s="70" t="s">
        <v>619</v>
      </c>
      <c r="L63" s="61" t="s">
        <v>92</v>
      </c>
      <c r="M63" s="3"/>
      <c r="N63" s="61" t="s">
        <v>92</v>
      </c>
      <c r="O63" s="61">
        <v>2011</v>
      </c>
      <c r="P63" s="61">
        <v>2010</v>
      </c>
      <c r="Q63" s="61">
        <v>2009</v>
      </c>
      <c r="R63" s="61">
        <v>2008</v>
      </c>
    </row>
    <row r="64" spans="1:18" ht="12.6" customHeight="1" x14ac:dyDescent="0.2">
      <c r="A64" s="18" t="s">
        <v>39</v>
      </c>
      <c r="B64" s="62" t="s">
        <v>79</v>
      </c>
      <c r="C64" s="62" t="s">
        <v>78</v>
      </c>
      <c r="D64" s="66" t="s">
        <v>78</v>
      </c>
      <c r="E64" s="62"/>
      <c r="F64" s="63" t="s">
        <v>79</v>
      </c>
      <c r="G64" s="5"/>
      <c r="H64" s="62" t="s">
        <v>78</v>
      </c>
      <c r="I64" s="62" t="s">
        <v>722</v>
      </c>
      <c r="J64" s="66" t="s">
        <v>78</v>
      </c>
      <c r="K64" s="62" t="s">
        <v>78</v>
      </c>
      <c r="L64" s="63" t="s">
        <v>722</v>
      </c>
      <c r="M64" s="5"/>
      <c r="N64" s="63" t="s">
        <v>582</v>
      </c>
      <c r="O64" s="63" t="s">
        <v>547</v>
      </c>
      <c r="P64" s="63" t="s">
        <v>389</v>
      </c>
      <c r="Q64" s="63" t="s">
        <v>311</v>
      </c>
      <c r="R64" s="63" t="s">
        <v>190</v>
      </c>
    </row>
    <row r="65" spans="1:18" ht="12.6" customHeight="1" x14ac:dyDescent="0.2">
      <c r="A65" s="18" t="s">
        <v>52</v>
      </c>
      <c r="B65" s="62" t="s">
        <v>78</v>
      </c>
      <c r="C65" s="62" t="s">
        <v>623</v>
      </c>
      <c r="D65" s="66" t="s">
        <v>78</v>
      </c>
      <c r="E65" s="62"/>
      <c r="F65" s="63" t="s">
        <v>623</v>
      </c>
      <c r="G65" s="1"/>
      <c r="H65" s="62" t="s">
        <v>78</v>
      </c>
      <c r="I65" s="62" t="s">
        <v>78</v>
      </c>
      <c r="J65" s="66" t="s">
        <v>78</v>
      </c>
      <c r="K65" s="62" t="s">
        <v>78</v>
      </c>
      <c r="L65" s="63" t="s">
        <v>78</v>
      </c>
      <c r="M65" s="1"/>
      <c r="N65" s="63" t="s">
        <v>78</v>
      </c>
      <c r="O65" s="63" t="s">
        <v>78</v>
      </c>
      <c r="P65" s="63" t="s">
        <v>340</v>
      </c>
      <c r="Q65" s="63" t="s">
        <v>312</v>
      </c>
      <c r="R65" s="63" t="s">
        <v>191</v>
      </c>
    </row>
    <row r="66" spans="1:18" ht="12.6" customHeight="1" x14ac:dyDescent="0.2">
      <c r="A66" s="18" t="s">
        <v>114</v>
      </c>
      <c r="B66" s="62" t="s">
        <v>1064</v>
      </c>
      <c r="C66" s="62" t="s">
        <v>581</v>
      </c>
      <c r="D66" s="66" t="s">
        <v>1185</v>
      </c>
      <c r="E66" s="62"/>
      <c r="F66" s="63" t="s">
        <v>1191</v>
      </c>
      <c r="G66" s="5"/>
      <c r="H66" s="62" t="s">
        <v>723</v>
      </c>
      <c r="I66" s="62" t="s">
        <v>724</v>
      </c>
      <c r="J66" s="66" t="s">
        <v>746</v>
      </c>
      <c r="K66" s="62" t="s">
        <v>991</v>
      </c>
      <c r="L66" s="63" t="s">
        <v>992</v>
      </c>
      <c r="M66" s="5"/>
      <c r="N66" s="63" t="s">
        <v>583</v>
      </c>
      <c r="O66" s="63" t="s">
        <v>542</v>
      </c>
      <c r="P66" s="63" t="s">
        <v>395</v>
      </c>
      <c r="Q66" s="63" t="s">
        <v>313</v>
      </c>
      <c r="R66" s="63" t="s">
        <v>192</v>
      </c>
    </row>
    <row r="67" spans="1:18" ht="12.6" customHeight="1" x14ac:dyDescent="0.2">
      <c r="A67" s="18" t="s">
        <v>64</v>
      </c>
      <c r="B67" s="62" t="s">
        <v>1065</v>
      </c>
      <c r="C67" s="62" t="s">
        <v>1105</v>
      </c>
      <c r="D67" s="66" t="s">
        <v>1186</v>
      </c>
      <c r="E67" s="62"/>
      <c r="F67" s="63" t="s">
        <v>1192</v>
      </c>
      <c r="G67" s="1"/>
      <c r="H67" s="62" t="s">
        <v>725</v>
      </c>
      <c r="I67" s="62" t="s">
        <v>726</v>
      </c>
      <c r="J67" s="66" t="s">
        <v>747</v>
      </c>
      <c r="K67" s="62" t="s">
        <v>993</v>
      </c>
      <c r="L67" s="63" t="s">
        <v>994</v>
      </c>
      <c r="M67" s="1"/>
      <c r="N67" s="63" t="s">
        <v>584</v>
      </c>
      <c r="O67" s="63" t="s">
        <v>543</v>
      </c>
      <c r="P67" s="63" t="s">
        <v>390</v>
      </c>
      <c r="Q67" s="63" t="s">
        <v>314</v>
      </c>
      <c r="R67" s="63" t="s">
        <v>193</v>
      </c>
    </row>
    <row r="68" spans="1:18" ht="12.6" customHeight="1" x14ac:dyDescent="0.2">
      <c r="A68" s="18" t="s">
        <v>19</v>
      </c>
      <c r="B68" s="62" t="s">
        <v>1066</v>
      </c>
      <c r="C68" s="62" t="s">
        <v>1106</v>
      </c>
      <c r="D68" s="66" t="s">
        <v>1187</v>
      </c>
      <c r="E68" s="62"/>
      <c r="F68" s="63" t="s">
        <v>1193</v>
      </c>
      <c r="G68" s="3"/>
      <c r="H68" s="62" t="s">
        <v>727</v>
      </c>
      <c r="I68" s="62" t="s">
        <v>728</v>
      </c>
      <c r="J68" s="66" t="s">
        <v>748</v>
      </c>
      <c r="K68" s="62" t="s">
        <v>995</v>
      </c>
      <c r="L68" s="63" t="s">
        <v>996</v>
      </c>
      <c r="M68" s="3"/>
      <c r="N68" s="63" t="s">
        <v>1008</v>
      </c>
      <c r="O68" s="63" t="s">
        <v>544</v>
      </c>
      <c r="P68" s="63" t="s">
        <v>391</v>
      </c>
      <c r="Q68" s="63" t="s">
        <v>315</v>
      </c>
      <c r="R68" s="63" t="s">
        <v>194</v>
      </c>
    </row>
    <row r="69" spans="1:18" ht="12.6" customHeight="1" x14ac:dyDescent="0.2">
      <c r="A69" s="18" t="s">
        <v>65</v>
      </c>
      <c r="B69" s="62" t="s">
        <v>1067</v>
      </c>
      <c r="C69" s="62" t="s">
        <v>1107</v>
      </c>
      <c r="D69" s="66" t="s">
        <v>1188</v>
      </c>
      <c r="E69" s="62"/>
      <c r="F69" s="63" t="s">
        <v>1194</v>
      </c>
      <c r="G69" s="3"/>
      <c r="H69" s="62" t="s">
        <v>729</v>
      </c>
      <c r="I69" s="62" t="s">
        <v>1009</v>
      </c>
      <c r="J69" s="66" t="s">
        <v>749</v>
      </c>
      <c r="K69" s="62" t="s">
        <v>997</v>
      </c>
      <c r="L69" s="63" t="s">
        <v>998</v>
      </c>
      <c r="M69" s="3"/>
      <c r="N69" s="63" t="s">
        <v>1010</v>
      </c>
      <c r="O69" s="63" t="s">
        <v>549</v>
      </c>
      <c r="P69" s="63" t="s">
        <v>396</v>
      </c>
      <c r="Q69" s="63" t="s">
        <v>316</v>
      </c>
      <c r="R69" s="63" t="s">
        <v>203</v>
      </c>
    </row>
    <row r="70" spans="1:18" ht="12.6" customHeight="1" x14ac:dyDescent="0.2">
      <c r="A70" s="18" t="s">
        <v>81</v>
      </c>
      <c r="B70" s="62" t="s">
        <v>1068</v>
      </c>
      <c r="C70" s="62" t="s">
        <v>1108</v>
      </c>
      <c r="D70" s="62" t="s">
        <v>1189</v>
      </c>
      <c r="E70" s="62"/>
      <c r="F70" s="63" t="s">
        <v>1195</v>
      </c>
      <c r="G70" s="3"/>
      <c r="H70" s="62" t="s">
        <v>730</v>
      </c>
      <c r="I70" s="62" t="s">
        <v>731</v>
      </c>
      <c r="J70" s="62" t="s">
        <v>750</v>
      </c>
      <c r="K70" s="62" t="s">
        <v>999</v>
      </c>
      <c r="L70" s="63" t="s">
        <v>1000</v>
      </c>
      <c r="M70" s="3"/>
      <c r="N70" s="173">
        <v>837869</v>
      </c>
      <c r="O70" s="63" t="s">
        <v>545</v>
      </c>
      <c r="P70" s="63" t="s">
        <v>392</v>
      </c>
      <c r="Q70" s="63" t="s">
        <v>317</v>
      </c>
      <c r="R70" s="63" t="s">
        <v>204</v>
      </c>
    </row>
    <row r="71" spans="1:18" ht="12.6" customHeight="1" x14ac:dyDescent="0.2">
      <c r="A71" s="18" t="s">
        <v>115</v>
      </c>
      <c r="B71" s="62" t="s">
        <v>1069</v>
      </c>
      <c r="C71" s="62" t="s">
        <v>1109</v>
      </c>
      <c r="D71" s="62" t="s">
        <v>1190</v>
      </c>
      <c r="E71" s="62"/>
      <c r="F71" s="63" t="s">
        <v>1196</v>
      </c>
      <c r="G71" s="5"/>
      <c r="H71" s="62" t="s">
        <v>732</v>
      </c>
      <c r="I71" s="62" t="s">
        <v>751</v>
      </c>
      <c r="J71" s="62" t="s">
        <v>752</v>
      </c>
      <c r="K71" s="62" t="s">
        <v>1001</v>
      </c>
      <c r="L71" s="63" t="s">
        <v>1002</v>
      </c>
      <c r="M71" s="5"/>
      <c r="N71" s="63" t="s">
        <v>1011</v>
      </c>
      <c r="O71" s="63" t="s">
        <v>546</v>
      </c>
      <c r="P71" s="63" t="s">
        <v>393</v>
      </c>
      <c r="Q71" s="63" t="s">
        <v>318</v>
      </c>
      <c r="R71" s="63" t="s">
        <v>205</v>
      </c>
    </row>
    <row r="72" spans="1:18" ht="12.6" customHeight="1" x14ac:dyDescent="0.2">
      <c r="A72" s="64" t="s">
        <v>37</v>
      </c>
      <c r="B72" s="63" t="s">
        <v>1058</v>
      </c>
      <c r="C72" s="63" t="s">
        <v>1098</v>
      </c>
      <c r="D72" s="63" t="s">
        <v>1168</v>
      </c>
      <c r="E72" s="63"/>
      <c r="F72" s="63" t="s">
        <v>1197</v>
      </c>
      <c r="G72" s="5"/>
      <c r="H72" s="63" t="s">
        <v>1004</v>
      </c>
      <c r="I72" s="63" t="s">
        <v>1005</v>
      </c>
      <c r="J72" s="63" t="s">
        <v>739</v>
      </c>
      <c r="K72" s="63" t="s">
        <v>980</v>
      </c>
      <c r="L72" s="63" t="s">
        <v>1003</v>
      </c>
      <c r="M72" s="5"/>
      <c r="N72" s="63" t="s">
        <v>1006</v>
      </c>
      <c r="O72" s="63" t="s">
        <v>548</v>
      </c>
      <c r="P72" s="63" t="s">
        <v>394</v>
      </c>
      <c r="Q72" s="63" t="s">
        <v>319</v>
      </c>
      <c r="R72" s="63" t="s">
        <v>215</v>
      </c>
    </row>
    <row r="74" spans="1:18" ht="12.6" customHeight="1" x14ac:dyDescent="0.2">
      <c r="A74" s="97" t="s">
        <v>671</v>
      </c>
    </row>
    <row r="76" spans="1:18" ht="12.6" customHeight="1" x14ac:dyDescent="0.2">
      <c r="A76" s="58"/>
      <c r="B76" s="70" t="s">
        <v>1014</v>
      </c>
      <c r="C76" s="70" t="s">
        <v>1015</v>
      </c>
      <c r="D76" s="70" t="s">
        <v>1016</v>
      </c>
      <c r="E76" s="70" t="s">
        <v>1017</v>
      </c>
      <c r="F76" s="61" t="s">
        <v>92</v>
      </c>
      <c r="G76" s="3"/>
      <c r="H76" s="70" t="s">
        <v>616</v>
      </c>
      <c r="I76" s="70" t="s">
        <v>617</v>
      </c>
      <c r="J76" s="70" t="s">
        <v>618</v>
      </c>
      <c r="K76" s="70" t="s">
        <v>619</v>
      </c>
      <c r="L76" s="61" t="s">
        <v>92</v>
      </c>
      <c r="M76" s="3"/>
      <c r="N76" s="61" t="s">
        <v>92</v>
      </c>
      <c r="O76" s="61">
        <v>2011</v>
      </c>
      <c r="P76" s="61">
        <v>2010</v>
      </c>
      <c r="Q76" s="61">
        <v>2009</v>
      </c>
      <c r="R76" s="61">
        <v>2008</v>
      </c>
    </row>
    <row r="77" spans="1:18" ht="12.6" customHeight="1" x14ac:dyDescent="0.2">
      <c r="A77" s="18" t="s">
        <v>39</v>
      </c>
      <c r="B77" s="65" t="s">
        <v>1048</v>
      </c>
      <c r="C77" s="62" t="s">
        <v>1075</v>
      </c>
      <c r="D77" s="62" t="s">
        <v>1233</v>
      </c>
      <c r="E77" s="62"/>
      <c r="F77" s="63" t="s">
        <v>1238</v>
      </c>
      <c r="G77" s="3"/>
      <c r="H77" s="65" t="s">
        <v>640</v>
      </c>
      <c r="I77" s="62" t="s">
        <v>657</v>
      </c>
      <c r="J77" s="62" t="s">
        <v>791</v>
      </c>
      <c r="K77" s="62" t="s">
        <v>924</v>
      </c>
      <c r="L77" s="63" t="s">
        <v>925</v>
      </c>
      <c r="M77" s="3"/>
      <c r="N77" s="63" t="s">
        <v>547</v>
      </c>
      <c r="O77" s="63" t="s">
        <v>481</v>
      </c>
      <c r="P77" s="63" t="s">
        <v>374</v>
      </c>
      <c r="Q77" s="63" t="s">
        <v>291</v>
      </c>
      <c r="R77" s="63" t="s">
        <v>170</v>
      </c>
    </row>
    <row r="78" spans="1:18" ht="12.6" customHeight="1" x14ac:dyDescent="0.2">
      <c r="A78" s="18" t="s">
        <v>64</v>
      </c>
      <c r="B78" s="65" t="s">
        <v>1049</v>
      </c>
      <c r="C78" s="62" t="s">
        <v>1090</v>
      </c>
      <c r="D78" s="62" t="s">
        <v>1234</v>
      </c>
      <c r="E78" s="62"/>
      <c r="F78" s="63" t="s">
        <v>1239</v>
      </c>
      <c r="G78" s="3"/>
      <c r="H78" s="65" t="s">
        <v>641</v>
      </c>
      <c r="I78" s="62" t="s">
        <v>658</v>
      </c>
      <c r="J78" s="62" t="s">
        <v>792</v>
      </c>
      <c r="K78" s="62" t="s">
        <v>926</v>
      </c>
      <c r="L78" s="63" t="s">
        <v>927</v>
      </c>
      <c r="M78" s="3"/>
      <c r="N78" s="63" t="s">
        <v>603</v>
      </c>
      <c r="O78" s="63" t="s">
        <v>482</v>
      </c>
      <c r="P78" s="63" t="s">
        <v>371</v>
      </c>
      <c r="Q78" s="63" t="s">
        <v>292</v>
      </c>
      <c r="R78" s="63" t="s">
        <v>174</v>
      </c>
    </row>
    <row r="79" spans="1:18" ht="12.6" customHeight="1" x14ac:dyDescent="0.2">
      <c r="A79" s="18" t="s">
        <v>19</v>
      </c>
      <c r="B79" s="65" t="s">
        <v>1050</v>
      </c>
      <c r="C79" s="62" t="s">
        <v>1091</v>
      </c>
      <c r="D79" s="62" t="s">
        <v>1235</v>
      </c>
      <c r="E79" s="62"/>
      <c r="F79" s="63" t="s">
        <v>1240</v>
      </c>
      <c r="G79" s="3"/>
      <c r="H79" s="65" t="s">
        <v>642</v>
      </c>
      <c r="I79" s="62" t="s">
        <v>659</v>
      </c>
      <c r="J79" s="62" t="s">
        <v>793</v>
      </c>
      <c r="K79" s="62" t="s">
        <v>928</v>
      </c>
      <c r="L79" s="63" t="s">
        <v>929</v>
      </c>
      <c r="M79" s="3"/>
      <c r="N79" s="63" t="s">
        <v>604</v>
      </c>
      <c r="O79" s="63" t="s">
        <v>483</v>
      </c>
      <c r="P79" s="63" t="s">
        <v>372</v>
      </c>
      <c r="Q79" s="63" t="s">
        <v>293</v>
      </c>
      <c r="R79" s="63" t="s">
        <v>171</v>
      </c>
    </row>
    <row r="80" spans="1:18" ht="12.6" customHeight="1" x14ac:dyDescent="0.2">
      <c r="A80" s="18" t="s">
        <v>52</v>
      </c>
      <c r="B80" s="65" t="s">
        <v>78</v>
      </c>
      <c r="C80" s="62" t="s">
        <v>78</v>
      </c>
      <c r="D80" s="62" t="s">
        <v>1236</v>
      </c>
      <c r="E80" s="62"/>
      <c r="F80" s="63" t="s">
        <v>1236</v>
      </c>
      <c r="G80" s="3"/>
      <c r="H80" s="65" t="s">
        <v>78</v>
      </c>
      <c r="I80" s="62" t="s">
        <v>78</v>
      </c>
      <c r="J80" s="62" t="s">
        <v>722</v>
      </c>
      <c r="K80" s="62" t="s">
        <v>930</v>
      </c>
      <c r="L80" s="63" t="s">
        <v>85</v>
      </c>
      <c r="M80" s="3"/>
      <c r="N80" s="63" t="s">
        <v>78</v>
      </c>
      <c r="O80" s="63" t="s">
        <v>85</v>
      </c>
      <c r="P80" s="63" t="s">
        <v>353</v>
      </c>
      <c r="Q80" s="63" t="s">
        <v>294</v>
      </c>
      <c r="R80" s="63" t="s">
        <v>172</v>
      </c>
    </row>
    <row r="81" spans="1:18" ht="12.6" customHeight="1" x14ac:dyDescent="0.2">
      <c r="A81" s="18" t="s">
        <v>40</v>
      </c>
      <c r="B81" s="65" t="s">
        <v>1051</v>
      </c>
      <c r="C81" s="62" t="s">
        <v>1092</v>
      </c>
      <c r="D81" s="62" t="s">
        <v>1237</v>
      </c>
      <c r="E81" s="62"/>
      <c r="F81" s="63" t="s">
        <v>1241</v>
      </c>
      <c r="G81" s="3"/>
      <c r="H81" s="65" t="s">
        <v>643</v>
      </c>
      <c r="I81" s="62" t="s">
        <v>660</v>
      </c>
      <c r="J81" s="62" t="s">
        <v>794</v>
      </c>
      <c r="K81" s="62" t="s">
        <v>931</v>
      </c>
      <c r="L81" s="63" t="s">
        <v>932</v>
      </c>
      <c r="M81" s="3"/>
      <c r="N81" s="63" t="s">
        <v>605</v>
      </c>
      <c r="O81" s="63" t="s">
        <v>484</v>
      </c>
      <c r="P81" s="63" t="s">
        <v>373</v>
      </c>
      <c r="Q81" s="63" t="s">
        <v>295</v>
      </c>
      <c r="R81" s="63" t="s">
        <v>173</v>
      </c>
    </row>
    <row r="82" spans="1:18" ht="12.6" customHeight="1" x14ac:dyDescent="0.2">
      <c r="A82" s="64" t="s">
        <v>37</v>
      </c>
      <c r="B82" s="63" t="s">
        <v>1043</v>
      </c>
      <c r="C82" s="63" t="s">
        <v>1085</v>
      </c>
      <c r="D82" s="63" t="s">
        <v>1216</v>
      </c>
      <c r="E82" s="63"/>
      <c r="F82" s="63" t="s">
        <v>1222</v>
      </c>
      <c r="G82" s="5"/>
      <c r="H82" s="63" t="s">
        <v>635</v>
      </c>
      <c r="I82" s="63" t="s">
        <v>651</v>
      </c>
      <c r="J82" s="63" t="s">
        <v>785</v>
      </c>
      <c r="K82" s="63" t="s">
        <v>933</v>
      </c>
      <c r="L82" s="63" t="s">
        <v>914</v>
      </c>
      <c r="M82" s="5"/>
      <c r="N82" s="63" t="s">
        <v>597</v>
      </c>
      <c r="O82" s="63" t="s">
        <v>485</v>
      </c>
      <c r="P82" s="63" t="s">
        <v>364</v>
      </c>
      <c r="Q82" s="63" t="s">
        <v>283</v>
      </c>
      <c r="R82" s="63" t="s">
        <v>162</v>
      </c>
    </row>
    <row r="84" spans="1:18" ht="12.6" customHeight="1" x14ac:dyDescent="0.2">
      <c r="A84" s="97" t="s">
        <v>672</v>
      </c>
      <c r="B84" s="106"/>
      <c r="H84" s="106"/>
    </row>
    <row r="86" spans="1:18" ht="12.6" customHeight="1" x14ac:dyDescent="0.2">
      <c r="A86" s="58"/>
      <c r="B86" s="70" t="s">
        <v>1014</v>
      </c>
      <c r="C86" s="70" t="s">
        <v>1015</v>
      </c>
      <c r="D86" s="70" t="s">
        <v>1016</v>
      </c>
      <c r="E86" s="70" t="s">
        <v>1017</v>
      </c>
      <c r="F86" s="61" t="s">
        <v>92</v>
      </c>
      <c r="G86" s="3"/>
      <c r="H86" s="70" t="s">
        <v>616</v>
      </c>
      <c r="I86" s="70" t="s">
        <v>617</v>
      </c>
      <c r="J86" s="70" t="s">
        <v>618</v>
      </c>
      <c r="K86" s="70" t="s">
        <v>619</v>
      </c>
      <c r="L86" s="61" t="s">
        <v>92</v>
      </c>
      <c r="M86" s="3"/>
      <c r="N86" s="61" t="s">
        <v>92</v>
      </c>
      <c r="O86" s="61">
        <v>2011</v>
      </c>
      <c r="P86" s="61">
        <v>2010</v>
      </c>
      <c r="Q86" s="61">
        <v>2009</v>
      </c>
      <c r="R86" s="61">
        <v>2008</v>
      </c>
    </row>
    <row r="87" spans="1:18" ht="12.6" customHeight="1" x14ac:dyDescent="0.2">
      <c r="A87" s="18" t="s">
        <v>39</v>
      </c>
      <c r="B87" s="68" t="s">
        <v>1031</v>
      </c>
      <c r="C87" s="62" t="s">
        <v>1119</v>
      </c>
      <c r="D87" s="62" t="s">
        <v>1148</v>
      </c>
      <c r="E87" s="62"/>
      <c r="F87" s="63" t="s">
        <v>1157</v>
      </c>
      <c r="G87" s="3"/>
      <c r="H87" s="68" t="s">
        <v>632</v>
      </c>
      <c r="I87" s="62" t="s">
        <v>324</v>
      </c>
      <c r="J87" s="62" t="s">
        <v>773</v>
      </c>
      <c r="K87" s="62" t="s">
        <v>957</v>
      </c>
      <c r="L87" s="63" t="s">
        <v>958</v>
      </c>
      <c r="M87" s="3"/>
      <c r="N87" s="63" t="s">
        <v>562</v>
      </c>
      <c r="O87" s="63" t="s">
        <v>508</v>
      </c>
      <c r="P87" s="63" t="s">
        <v>379</v>
      </c>
      <c r="Q87" s="63" t="s">
        <v>270</v>
      </c>
      <c r="R87" s="63" t="s">
        <v>458</v>
      </c>
    </row>
    <row r="88" spans="1:18" ht="12.6" customHeight="1" x14ac:dyDescent="0.2">
      <c r="A88" s="18" t="s">
        <v>64</v>
      </c>
      <c r="B88" s="65" t="s">
        <v>1149</v>
      </c>
      <c r="C88" s="62" t="s">
        <v>1150</v>
      </c>
      <c r="D88" s="62" t="s">
        <v>1151</v>
      </c>
      <c r="E88" s="62"/>
      <c r="F88" s="63" t="s">
        <v>1158</v>
      </c>
      <c r="G88" s="5"/>
      <c r="H88" s="65" t="s">
        <v>774</v>
      </c>
      <c r="I88" s="62" t="s">
        <v>775</v>
      </c>
      <c r="J88" s="62" t="s">
        <v>776</v>
      </c>
      <c r="K88" s="62" t="s">
        <v>959</v>
      </c>
      <c r="L88" s="63" t="s">
        <v>960</v>
      </c>
      <c r="M88" s="5"/>
      <c r="N88" s="63" t="s">
        <v>563</v>
      </c>
      <c r="O88" s="63" t="s">
        <v>509</v>
      </c>
      <c r="P88" s="63" t="s">
        <v>442</v>
      </c>
      <c r="Q88" s="63" t="s">
        <v>450</v>
      </c>
      <c r="R88" s="63" t="s">
        <v>459</v>
      </c>
    </row>
    <row r="89" spans="1:18" ht="12.6" customHeight="1" x14ac:dyDescent="0.2">
      <c r="A89" s="18" t="s">
        <v>19</v>
      </c>
      <c r="B89" s="68" t="s">
        <v>1152</v>
      </c>
      <c r="C89" s="62" t="s">
        <v>1153</v>
      </c>
      <c r="D89" s="62" t="s">
        <v>1154</v>
      </c>
      <c r="E89" s="62"/>
      <c r="F89" s="63" t="s">
        <v>1159</v>
      </c>
      <c r="G89" s="4"/>
      <c r="H89" s="68" t="s">
        <v>633</v>
      </c>
      <c r="I89" s="62" t="s">
        <v>699</v>
      </c>
      <c r="J89" s="62" t="s">
        <v>777</v>
      </c>
      <c r="K89" s="62" t="s">
        <v>961</v>
      </c>
      <c r="L89" s="63" t="s">
        <v>962</v>
      </c>
      <c r="M89" s="4"/>
      <c r="N89" s="63" t="s">
        <v>564</v>
      </c>
      <c r="O89" s="63" t="s">
        <v>510</v>
      </c>
      <c r="P89" s="63" t="s">
        <v>380</v>
      </c>
      <c r="Q89" s="63" t="s">
        <v>451</v>
      </c>
      <c r="R89" s="63" t="s">
        <v>460</v>
      </c>
    </row>
    <row r="90" spans="1:18" ht="12.6" customHeight="1" x14ac:dyDescent="0.2">
      <c r="A90" s="18" t="s">
        <v>52</v>
      </c>
      <c r="B90" s="68" t="s">
        <v>87</v>
      </c>
      <c r="C90" s="62" t="s">
        <v>1120</v>
      </c>
      <c r="D90" s="62" t="s">
        <v>78</v>
      </c>
      <c r="E90" s="62"/>
      <c r="F90" s="63" t="s">
        <v>523</v>
      </c>
      <c r="G90" s="5"/>
      <c r="H90" s="68" t="s">
        <v>88</v>
      </c>
      <c r="I90" s="62" t="s">
        <v>88</v>
      </c>
      <c r="J90" s="62" t="s">
        <v>87</v>
      </c>
      <c r="K90" s="62" t="s">
        <v>78</v>
      </c>
      <c r="L90" s="63" t="s">
        <v>91</v>
      </c>
      <c r="M90" s="5"/>
      <c r="N90" s="63" t="s">
        <v>565</v>
      </c>
      <c r="O90" s="63" t="s">
        <v>337</v>
      </c>
      <c r="P90" s="63" t="s">
        <v>381</v>
      </c>
      <c r="Q90" s="63" t="s">
        <v>271</v>
      </c>
      <c r="R90" s="63" t="s">
        <v>461</v>
      </c>
    </row>
    <row r="91" spans="1:18" ht="12.6" customHeight="1" x14ac:dyDescent="0.2">
      <c r="A91" s="18" t="s">
        <v>65</v>
      </c>
      <c r="B91" s="68" t="s">
        <v>1032</v>
      </c>
      <c r="C91" s="62" t="s">
        <v>1121</v>
      </c>
      <c r="D91" s="62" t="s">
        <v>1155</v>
      </c>
      <c r="E91" s="62"/>
      <c r="F91" s="63" t="s">
        <v>1160</v>
      </c>
      <c r="G91" s="4"/>
      <c r="H91" s="68" t="s">
        <v>700</v>
      </c>
      <c r="I91" s="62" t="s">
        <v>701</v>
      </c>
      <c r="J91" s="62" t="s">
        <v>778</v>
      </c>
      <c r="K91" s="62" t="s">
        <v>963</v>
      </c>
      <c r="L91" s="63" t="s">
        <v>964</v>
      </c>
      <c r="M91" s="4"/>
      <c r="N91" s="63" t="s">
        <v>566</v>
      </c>
      <c r="O91" s="63" t="s">
        <v>511</v>
      </c>
      <c r="P91" s="63" t="s">
        <v>382</v>
      </c>
      <c r="Q91" s="63" t="s">
        <v>452</v>
      </c>
      <c r="R91" s="63" t="s">
        <v>462</v>
      </c>
    </row>
    <row r="92" spans="1:18" ht="12.6" customHeight="1" x14ac:dyDescent="0.2">
      <c r="A92" s="18" t="s">
        <v>81</v>
      </c>
      <c r="B92" s="68" t="s">
        <v>1033</v>
      </c>
      <c r="C92" s="62" t="s">
        <v>1122</v>
      </c>
      <c r="D92" s="62" t="s">
        <v>1156</v>
      </c>
      <c r="E92" s="62"/>
      <c r="F92" s="63" t="s">
        <v>1161</v>
      </c>
      <c r="G92" s="5"/>
      <c r="H92" s="68" t="s">
        <v>634</v>
      </c>
      <c r="I92" s="62" t="s">
        <v>702</v>
      </c>
      <c r="J92" s="62" t="s">
        <v>779</v>
      </c>
      <c r="K92" s="62" t="s">
        <v>965</v>
      </c>
      <c r="L92" s="63" t="s">
        <v>966</v>
      </c>
      <c r="M92" s="5"/>
      <c r="N92" s="63" t="s">
        <v>567</v>
      </c>
      <c r="O92" s="63" t="s">
        <v>512</v>
      </c>
      <c r="P92" s="63" t="s">
        <v>443</v>
      </c>
      <c r="Q92" s="63" t="s">
        <v>453</v>
      </c>
      <c r="R92" s="63" t="s">
        <v>463</v>
      </c>
    </row>
    <row r="93" spans="1:18" ht="12.6" customHeight="1" x14ac:dyDescent="0.2">
      <c r="A93" s="72" t="s">
        <v>37</v>
      </c>
      <c r="B93" s="73" t="s">
        <v>1034</v>
      </c>
      <c r="C93" s="73" t="s">
        <v>1115</v>
      </c>
      <c r="D93" s="73" t="s">
        <v>1130</v>
      </c>
      <c r="E93" s="73"/>
      <c r="F93" s="73" t="s">
        <v>1137</v>
      </c>
      <c r="G93" s="22"/>
      <c r="H93" s="73" t="s">
        <v>764</v>
      </c>
      <c r="I93" s="73" t="s">
        <v>765</v>
      </c>
      <c r="J93" s="73" t="s">
        <v>766</v>
      </c>
      <c r="K93" s="73" t="s">
        <v>946</v>
      </c>
      <c r="L93" s="73" t="s">
        <v>947</v>
      </c>
      <c r="M93" s="22"/>
      <c r="N93" s="73" t="s">
        <v>568</v>
      </c>
      <c r="O93" s="73" t="s">
        <v>501</v>
      </c>
      <c r="P93" s="73" t="s">
        <v>433</v>
      </c>
      <c r="Q93" s="73" t="s">
        <v>437</v>
      </c>
      <c r="R93" s="73" t="s">
        <v>440</v>
      </c>
    </row>
    <row r="95" spans="1:18" ht="12.6" customHeight="1" x14ac:dyDescent="0.2">
      <c r="H95" s="99" t="s">
        <v>142</v>
      </c>
    </row>
    <row r="96" spans="1:18" ht="12.6" customHeight="1" x14ac:dyDescent="0.2">
      <c r="H96" s="99"/>
    </row>
    <row r="97" spans="1:1" ht="12.6" customHeight="1" x14ac:dyDescent="0.2">
      <c r="A97" s="98" t="s">
        <v>685</v>
      </c>
    </row>
    <row r="98" spans="1:1" ht="12.6" customHeight="1" x14ac:dyDescent="0.2">
      <c r="A98" s="98" t="s">
        <v>137</v>
      </c>
    </row>
    <row r="99" spans="1:1" ht="12.6" customHeight="1" x14ac:dyDescent="0.2">
      <c r="A99" s="98" t="s">
        <v>138</v>
      </c>
    </row>
    <row r="100" spans="1:1" ht="12.6" customHeight="1" x14ac:dyDescent="0.2">
      <c r="A100" s="98" t="s">
        <v>419</v>
      </c>
    </row>
    <row r="101" spans="1:1" ht="12.6" customHeight="1" x14ac:dyDescent="0.2">
      <c r="A101" s="98" t="s">
        <v>703</v>
      </c>
    </row>
  </sheetData>
  <phoneticPr fontId="0" type="noConversion"/>
  <pageMargins left="0.25" right="0.25" top="1" bottom="1" header="0.5" footer="0.5"/>
  <pageSetup paperSize="5" orientation="landscape" horizontalDpi="1200" verticalDpi="1200" r:id="rId1"/>
  <headerFooter alignWithMargins="0"/>
  <rowBreaks count="1" manualBreakCount="1">
    <brk id="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K50"/>
  <sheetViews>
    <sheetView zoomScaleNormal="100" workbookViewId="0">
      <selection activeCell="B1" sqref="B1"/>
    </sheetView>
  </sheetViews>
  <sheetFormatPr defaultRowHeight="11.25" x14ac:dyDescent="0.2"/>
  <cols>
    <col min="1" max="16384" width="9.140625" style="98"/>
  </cols>
  <sheetData>
    <row r="1" spans="2:10" x14ac:dyDescent="0.2">
      <c r="B1" s="99" t="s">
        <v>234</v>
      </c>
      <c r="J1" s="99" t="s">
        <v>233</v>
      </c>
    </row>
    <row r="24" spans="2:10" x14ac:dyDescent="0.2">
      <c r="B24" s="99" t="s">
        <v>232</v>
      </c>
      <c r="J24" s="99" t="s">
        <v>231</v>
      </c>
    </row>
    <row r="47" spans="2:11" ht="36" customHeight="1" x14ac:dyDescent="0.2">
      <c r="B47" s="181" t="s">
        <v>230</v>
      </c>
      <c r="C47" s="181"/>
      <c r="D47" s="181"/>
      <c r="E47" s="181"/>
      <c r="F47" s="181"/>
      <c r="G47" s="181"/>
      <c r="H47" s="181"/>
      <c r="I47" s="181"/>
      <c r="J47" s="181"/>
      <c r="K47" s="181"/>
    </row>
    <row r="48" spans="2:11" s="107" customFormat="1" ht="24" customHeight="1" x14ac:dyDescent="0.2">
      <c r="B48" s="181" t="s">
        <v>229</v>
      </c>
      <c r="C48" s="181"/>
      <c r="D48" s="181"/>
      <c r="E48" s="181"/>
      <c r="F48" s="181"/>
      <c r="G48" s="181"/>
      <c r="H48" s="181"/>
      <c r="I48" s="181"/>
      <c r="J48" s="181"/>
      <c r="K48" s="181"/>
    </row>
    <row r="50" spans="2:11" x14ac:dyDescent="0.2">
      <c r="B50" s="180" t="s">
        <v>228</v>
      </c>
      <c r="C50" s="180"/>
      <c r="D50" s="180"/>
      <c r="E50" s="180"/>
      <c r="F50" s="180"/>
      <c r="G50" s="180"/>
      <c r="H50" s="180"/>
      <c r="I50" s="180"/>
      <c r="J50" s="180"/>
      <c r="K50" s="180"/>
    </row>
  </sheetData>
  <mergeCells count="3">
    <mergeCell ref="B50:K50"/>
    <mergeCell ref="B48:K48"/>
    <mergeCell ref="B47:K47"/>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L55"/>
  <sheetViews>
    <sheetView zoomScaleNormal="100" workbookViewId="0">
      <selection activeCell="B1" sqref="B1"/>
    </sheetView>
  </sheetViews>
  <sheetFormatPr defaultRowHeight="11.25" x14ac:dyDescent="0.2"/>
  <cols>
    <col min="1" max="16384" width="9.140625" style="98"/>
  </cols>
  <sheetData>
    <row r="1" spans="2:10" x14ac:dyDescent="0.2">
      <c r="B1" s="99" t="s">
        <v>611</v>
      </c>
      <c r="J1" s="99" t="s">
        <v>612</v>
      </c>
    </row>
    <row r="24" spans="2:10" x14ac:dyDescent="0.2">
      <c r="B24" s="99" t="s">
        <v>236</v>
      </c>
      <c r="J24" s="99" t="s">
        <v>613</v>
      </c>
    </row>
    <row r="48" spans="2:12" ht="36" customHeight="1" x14ac:dyDescent="0.2">
      <c r="B48" s="181" t="s">
        <v>235</v>
      </c>
      <c r="C48" s="181"/>
      <c r="D48" s="181"/>
      <c r="E48" s="181"/>
      <c r="F48" s="181"/>
      <c r="G48" s="181"/>
      <c r="H48" s="181"/>
      <c r="I48" s="181"/>
      <c r="J48" s="181"/>
      <c r="K48" s="181"/>
      <c r="L48" s="181"/>
    </row>
    <row r="49" spans="2:12" ht="12" customHeight="1" x14ac:dyDescent="0.2">
      <c r="B49" s="181" t="s">
        <v>610</v>
      </c>
      <c r="C49" s="181"/>
      <c r="D49" s="181"/>
      <c r="E49" s="181"/>
      <c r="F49" s="181"/>
      <c r="G49" s="181"/>
      <c r="H49" s="181"/>
      <c r="I49" s="181"/>
      <c r="J49" s="181"/>
      <c r="K49" s="181"/>
      <c r="L49" s="181"/>
    </row>
    <row r="50" spans="2:12" s="107" customFormat="1" ht="12" customHeight="1" x14ac:dyDescent="0.2">
      <c r="B50" s="181" t="s">
        <v>609</v>
      </c>
      <c r="C50" s="181"/>
      <c r="D50" s="181"/>
      <c r="E50" s="181"/>
      <c r="F50" s="181"/>
      <c r="G50" s="181"/>
      <c r="H50" s="181"/>
      <c r="I50" s="181"/>
      <c r="J50" s="181"/>
      <c r="K50" s="181"/>
      <c r="L50" s="181"/>
    </row>
    <row r="51" spans="2:12" s="107" customFormat="1" ht="12" customHeight="1" x14ac:dyDescent="0.2">
      <c r="B51" s="181" t="s">
        <v>608</v>
      </c>
      <c r="C51" s="181"/>
      <c r="D51" s="181"/>
      <c r="E51" s="181"/>
      <c r="F51" s="181"/>
      <c r="G51" s="181"/>
      <c r="H51" s="181"/>
      <c r="I51" s="181"/>
      <c r="J51" s="181"/>
      <c r="K51" s="181"/>
      <c r="L51" s="181"/>
    </row>
    <row r="52" spans="2:12" s="107" customFormat="1" ht="33.75" customHeight="1" x14ac:dyDescent="0.2">
      <c r="B52" s="181" t="s">
        <v>606</v>
      </c>
      <c r="C52" s="181"/>
      <c r="D52" s="181"/>
      <c r="E52" s="181"/>
      <c r="F52" s="181"/>
      <c r="G52" s="181"/>
      <c r="H52" s="181"/>
      <c r="I52" s="181"/>
      <c r="J52" s="181"/>
      <c r="K52" s="181"/>
      <c r="L52" s="181"/>
    </row>
    <row r="53" spans="2:12" x14ac:dyDescent="0.2">
      <c r="B53" s="181" t="s">
        <v>607</v>
      </c>
      <c r="C53" s="181"/>
      <c r="D53" s="181"/>
      <c r="E53" s="181"/>
      <c r="F53" s="181"/>
      <c r="G53" s="181"/>
      <c r="H53" s="181"/>
      <c r="I53" s="181"/>
      <c r="J53" s="181"/>
      <c r="K53" s="181"/>
      <c r="L53" s="181"/>
    </row>
    <row r="55" spans="2:12" x14ac:dyDescent="0.2">
      <c r="B55" s="98" t="s">
        <v>228</v>
      </c>
    </row>
  </sheetData>
  <mergeCells count="6">
    <mergeCell ref="B50:L50"/>
    <mergeCell ref="B48:L48"/>
    <mergeCell ref="B49:L49"/>
    <mergeCell ref="B52:L52"/>
    <mergeCell ref="B53:L53"/>
    <mergeCell ref="B51:L51"/>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B1:L50"/>
  <sheetViews>
    <sheetView zoomScaleNormal="100" workbookViewId="0">
      <selection activeCell="B1" sqref="B1"/>
    </sheetView>
  </sheetViews>
  <sheetFormatPr defaultRowHeight="11.25" x14ac:dyDescent="0.2"/>
  <cols>
    <col min="1" max="16384" width="9.140625" style="98"/>
  </cols>
  <sheetData>
    <row r="1" spans="2:10" x14ac:dyDescent="0.2">
      <c r="B1" s="99" t="s">
        <v>241</v>
      </c>
      <c r="J1" s="99" t="s">
        <v>240</v>
      </c>
    </row>
    <row r="24" spans="2:10" x14ac:dyDescent="0.2">
      <c r="B24" s="99" t="s">
        <v>239</v>
      </c>
      <c r="J24" s="99" t="s">
        <v>238</v>
      </c>
    </row>
    <row r="47" spans="2:12" s="107" customFormat="1" ht="36" customHeight="1" x14ac:dyDescent="0.2">
      <c r="B47" s="182" t="s">
        <v>230</v>
      </c>
      <c r="C47" s="182"/>
      <c r="D47" s="182"/>
      <c r="E47" s="182"/>
      <c r="F47" s="182"/>
      <c r="G47" s="182"/>
      <c r="H47" s="182"/>
      <c r="I47" s="182"/>
      <c r="J47" s="182"/>
      <c r="K47" s="182"/>
      <c r="L47" s="182"/>
    </row>
    <row r="48" spans="2:12" s="107" customFormat="1" ht="12" customHeight="1" x14ac:dyDescent="0.2">
      <c r="B48" s="182" t="s">
        <v>237</v>
      </c>
      <c r="C48" s="182"/>
      <c r="D48" s="182"/>
      <c r="E48" s="182"/>
      <c r="F48" s="182"/>
      <c r="G48" s="182"/>
      <c r="H48" s="182"/>
      <c r="I48" s="182"/>
      <c r="J48" s="182"/>
      <c r="K48" s="182"/>
      <c r="L48" s="182"/>
    </row>
    <row r="50" spans="2:2" x14ac:dyDescent="0.2">
      <c r="B50" s="98" t="s">
        <v>228</v>
      </c>
    </row>
  </sheetData>
  <mergeCells count="2">
    <mergeCell ref="B47:L47"/>
    <mergeCell ref="B48:L48"/>
  </mergeCells>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1:T61"/>
  <sheetViews>
    <sheetView zoomScaleNormal="100" workbookViewId="0">
      <selection activeCell="B1" sqref="B1"/>
    </sheetView>
  </sheetViews>
  <sheetFormatPr defaultRowHeight="11.25" x14ac:dyDescent="0.2"/>
  <cols>
    <col min="1" max="16384" width="9.140625" style="98"/>
  </cols>
  <sheetData>
    <row r="1" spans="2:10" x14ac:dyDescent="0.2">
      <c r="B1" s="99" t="s">
        <v>255</v>
      </c>
      <c r="J1" s="99" t="s">
        <v>254</v>
      </c>
    </row>
    <row r="24" spans="2:16" ht="24" customHeight="1" x14ac:dyDescent="0.2">
      <c r="B24" s="181" t="s">
        <v>253</v>
      </c>
      <c r="C24" s="181"/>
      <c r="D24" s="181"/>
      <c r="E24" s="181"/>
      <c r="F24" s="181"/>
      <c r="G24" s="181"/>
      <c r="H24" s="181"/>
      <c r="J24" s="181" t="s">
        <v>252</v>
      </c>
      <c r="K24" s="181"/>
      <c r="L24" s="181"/>
      <c r="M24" s="181"/>
      <c r="N24" s="181"/>
      <c r="O24" s="181"/>
      <c r="P24" s="181"/>
    </row>
    <row r="25" spans="2:16" ht="24" customHeight="1" x14ac:dyDescent="0.2">
      <c r="B25" s="181" t="s">
        <v>251</v>
      </c>
      <c r="C25" s="181"/>
      <c r="D25" s="181"/>
      <c r="E25" s="181"/>
      <c r="F25" s="181"/>
      <c r="G25" s="181"/>
      <c r="H25" s="181"/>
      <c r="J25" s="181" t="s">
        <v>644</v>
      </c>
      <c r="K25" s="181"/>
      <c r="L25" s="181"/>
      <c r="M25" s="181"/>
      <c r="N25" s="181"/>
      <c r="O25" s="181"/>
      <c r="P25" s="181"/>
    </row>
    <row r="26" spans="2:16" ht="24" customHeight="1" x14ac:dyDescent="0.2">
      <c r="B26" s="181" t="s">
        <v>250</v>
      </c>
      <c r="C26" s="181"/>
      <c r="D26" s="181"/>
      <c r="E26" s="181"/>
      <c r="F26" s="181"/>
      <c r="G26" s="181"/>
      <c r="H26" s="181"/>
      <c r="J26" s="181" t="s">
        <v>614</v>
      </c>
      <c r="K26" s="181"/>
      <c r="L26" s="181"/>
      <c r="M26" s="181"/>
      <c r="N26" s="181"/>
      <c r="O26" s="181"/>
      <c r="P26" s="181"/>
    </row>
    <row r="27" spans="2:16" ht="24" customHeight="1" x14ac:dyDescent="0.2">
      <c r="B27" s="181" t="s">
        <v>249</v>
      </c>
      <c r="C27" s="181"/>
      <c r="D27" s="181"/>
      <c r="E27" s="181"/>
      <c r="F27" s="181"/>
      <c r="G27" s="181"/>
      <c r="H27" s="181"/>
      <c r="J27" s="181" t="s">
        <v>248</v>
      </c>
      <c r="K27" s="181"/>
      <c r="L27" s="181"/>
      <c r="M27" s="181"/>
      <c r="N27" s="181"/>
      <c r="O27" s="181"/>
      <c r="P27" s="181"/>
    </row>
    <row r="29" spans="2:16" x14ac:dyDescent="0.2">
      <c r="B29" s="99" t="s">
        <v>247</v>
      </c>
      <c r="J29" s="99" t="s">
        <v>246</v>
      </c>
    </row>
    <row r="52" spans="2:20" ht="24" customHeight="1" x14ac:dyDescent="0.2">
      <c r="B52" s="181" t="s">
        <v>1012</v>
      </c>
      <c r="C52" s="181"/>
      <c r="D52" s="181"/>
      <c r="E52" s="181"/>
      <c r="F52" s="181"/>
      <c r="G52" s="181"/>
      <c r="H52" s="181"/>
      <c r="J52" s="181" t="s">
        <v>615</v>
      </c>
      <c r="K52" s="181"/>
      <c r="L52" s="181"/>
      <c r="M52" s="181"/>
      <c r="N52" s="181"/>
      <c r="O52" s="181"/>
      <c r="P52" s="181"/>
    </row>
    <row r="53" spans="2:20" ht="24" customHeight="1" x14ac:dyDescent="0.2">
      <c r="B53" s="181" t="s">
        <v>646</v>
      </c>
      <c r="C53" s="181"/>
      <c r="D53" s="181"/>
      <c r="E53" s="181"/>
      <c r="F53" s="181"/>
      <c r="G53" s="181"/>
      <c r="H53" s="181"/>
      <c r="J53" s="181" t="s">
        <v>645</v>
      </c>
      <c r="K53" s="181"/>
      <c r="L53" s="181"/>
      <c r="M53" s="181"/>
      <c r="N53" s="181"/>
      <c r="O53" s="181"/>
      <c r="P53" s="181"/>
    </row>
    <row r="56" spans="2:20" ht="48" customHeight="1" x14ac:dyDescent="0.2">
      <c r="B56" s="183" t="s">
        <v>245</v>
      </c>
      <c r="C56" s="183"/>
      <c r="D56" s="183"/>
      <c r="E56" s="183"/>
      <c r="F56" s="183"/>
      <c r="G56" s="183"/>
      <c r="H56" s="183"/>
      <c r="I56" s="183"/>
      <c r="J56" s="183"/>
      <c r="K56" s="183"/>
      <c r="L56" s="183"/>
      <c r="M56" s="108"/>
      <c r="N56" s="108"/>
      <c r="O56" s="108"/>
      <c r="P56" s="108"/>
      <c r="Q56" s="108"/>
      <c r="R56" s="108"/>
      <c r="S56" s="108"/>
      <c r="T56" s="108"/>
    </row>
    <row r="57" spans="2:20" x14ac:dyDescent="0.2">
      <c r="B57" s="98" t="s">
        <v>244</v>
      </c>
      <c r="C57" s="108"/>
      <c r="D57" s="108"/>
      <c r="E57" s="108"/>
      <c r="F57" s="108"/>
      <c r="G57" s="108"/>
      <c r="H57" s="108"/>
      <c r="I57" s="108"/>
      <c r="J57" s="108"/>
      <c r="K57" s="108"/>
      <c r="L57" s="108"/>
      <c r="M57" s="108"/>
      <c r="N57" s="108"/>
      <c r="O57" s="108"/>
      <c r="P57" s="108"/>
      <c r="Q57" s="108"/>
      <c r="R57" s="108"/>
      <c r="S57" s="108"/>
      <c r="T57" s="108"/>
    </row>
    <row r="58" spans="2:20" x14ac:dyDescent="0.2">
      <c r="B58" s="98" t="s">
        <v>243</v>
      </c>
      <c r="C58" s="108"/>
      <c r="D58" s="108"/>
      <c r="E58" s="108"/>
      <c r="F58" s="108"/>
      <c r="G58" s="108"/>
      <c r="H58" s="108"/>
      <c r="I58" s="108"/>
      <c r="J58" s="108"/>
      <c r="K58" s="108"/>
      <c r="L58" s="108"/>
      <c r="M58" s="108"/>
      <c r="N58" s="108"/>
      <c r="O58" s="108"/>
      <c r="P58" s="108"/>
      <c r="Q58" s="108"/>
      <c r="R58" s="108"/>
      <c r="S58" s="108"/>
      <c r="T58" s="108"/>
    </row>
    <row r="59" spans="2:20" x14ac:dyDescent="0.2">
      <c r="B59" s="98" t="s">
        <v>242</v>
      </c>
      <c r="C59" s="108"/>
      <c r="D59" s="108"/>
      <c r="E59" s="108"/>
      <c r="F59" s="108"/>
      <c r="G59" s="108"/>
      <c r="H59" s="108"/>
      <c r="I59" s="108"/>
      <c r="J59" s="108"/>
      <c r="K59" s="108"/>
      <c r="L59" s="108"/>
      <c r="M59" s="108"/>
      <c r="N59" s="108"/>
      <c r="O59" s="108"/>
      <c r="P59" s="108"/>
      <c r="Q59" s="108"/>
      <c r="R59" s="108"/>
      <c r="S59" s="108"/>
      <c r="T59" s="108"/>
    </row>
    <row r="61" spans="2:20" x14ac:dyDescent="0.2">
      <c r="B61" s="98" t="s">
        <v>228</v>
      </c>
    </row>
  </sheetData>
  <mergeCells count="13">
    <mergeCell ref="B53:H53"/>
    <mergeCell ref="J52:P52"/>
    <mergeCell ref="J53:P53"/>
    <mergeCell ref="B56:L56"/>
    <mergeCell ref="J24:P24"/>
    <mergeCell ref="J25:P25"/>
    <mergeCell ref="J26:P26"/>
    <mergeCell ref="J27:P27"/>
    <mergeCell ref="B24:H24"/>
    <mergeCell ref="B25:H25"/>
    <mergeCell ref="B26:H26"/>
    <mergeCell ref="B27:H27"/>
    <mergeCell ref="B52:H52"/>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B1:P53"/>
  <sheetViews>
    <sheetView zoomScaleNormal="100" workbookViewId="0">
      <selection activeCell="B1" sqref="B1"/>
    </sheetView>
  </sheetViews>
  <sheetFormatPr defaultRowHeight="11.25" x14ac:dyDescent="0.2"/>
  <cols>
    <col min="1" max="16384" width="9.140625" style="98"/>
  </cols>
  <sheetData>
    <row r="1" spans="2:10" x14ac:dyDescent="0.2">
      <c r="B1" s="99" t="s">
        <v>261</v>
      </c>
      <c r="J1" s="99" t="s">
        <v>260</v>
      </c>
    </row>
    <row r="24" spans="2:16" ht="24" customHeight="1" x14ac:dyDescent="0.2">
      <c r="B24" s="184" t="s">
        <v>472</v>
      </c>
      <c r="C24" s="184"/>
      <c r="D24" s="184"/>
      <c r="E24" s="184"/>
      <c r="F24" s="184"/>
      <c r="G24" s="184"/>
      <c r="H24" s="184"/>
      <c r="J24" s="184" t="s">
        <v>259</v>
      </c>
      <c r="K24" s="184"/>
      <c r="L24" s="184"/>
      <c r="M24" s="184"/>
      <c r="N24" s="184"/>
      <c r="O24" s="184"/>
      <c r="P24" s="184"/>
    </row>
    <row r="26" spans="2:16" x14ac:dyDescent="0.2">
      <c r="B26" s="99" t="s">
        <v>258</v>
      </c>
      <c r="J26" s="99" t="s">
        <v>257</v>
      </c>
    </row>
    <row r="49" spans="2:16" ht="24" customHeight="1" x14ac:dyDescent="0.2">
      <c r="B49" s="185" t="s">
        <v>1013</v>
      </c>
      <c r="C49" s="185"/>
      <c r="D49" s="185"/>
      <c r="E49" s="185"/>
      <c r="F49" s="185"/>
      <c r="G49" s="185"/>
      <c r="H49" s="185"/>
      <c r="I49" s="108"/>
      <c r="J49" s="185" t="s">
        <v>474</v>
      </c>
      <c r="K49" s="185"/>
      <c r="L49" s="185"/>
      <c r="M49" s="185"/>
      <c r="N49" s="185"/>
      <c r="O49" s="185"/>
      <c r="P49" s="185"/>
    </row>
    <row r="50" spans="2:16" ht="24" customHeight="1" x14ac:dyDescent="0.2">
      <c r="B50" s="185" t="s">
        <v>473</v>
      </c>
      <c r="C50" s="185"/>
      <c r="D50" s="185"/>
      <c r="E50" s="185"/>
      <c r="F50" s="185"/>
      <c r="G50" s="185"/>
      <c r="H50" s="185"/>
      <c r="I50" s="108"/>
      <c r="J50" s="185" t="s">
        <v>265</v>
      </c>
      <c r="K50" s="185"/>
      <c r="L50" s="185"/>
      <c r="M50" s="185"/>
      <c r="N50" s="185"/>
      <c r="O50" s="185"/>
      <c r="P50" s="185"/>
    </row>
    <row r="52" spans="2:16" ht="48" customHeight="1" x14ac:dyDescent="0.2">
      <c r="B52" s="181" t="s">
        <v>256</v>
      </c>
      <c r="C52" s="181"/>
      <c r="D52" s="181"/>
      <c r="E52" s="181"/>
      <c r="F52" s="181"/>
      <c r="G52" s="181"/>
      <c r="H52" s="181"/>
      <c r="I52" s="181"/>
      <c r="J52" s="181"/>
      <c r="K52" s="181"/>
      <c r="L52" s="181"/>
    </row>
    <row r="53" spans="2:16" x14ac:dyDescent="0.2">
      <c r="B53" s="180" t="s">
        <v>228</v>
      </c>
      <c r="C53" s="180"/>
      <c r="D53" s="180"/>
      <c r="E53" s="180"/>
      <c r="F53" s="180"/>
      <c r="G53" s="180"/>
      <c r="H53" s="180"/>
      <c r="I53" s="180"/>
      <c r="J53" s="180"/>
      <c r="K53" s="180"/>
      <c r="L53" s="180"/>
    </row>
  </sheetData>
  <mergeCells count="8">
    <mergeCell ref="B24:H24"/>
    <mergeCell ref="J24:P24"/>
    <mergeCell ref="B49:H49"/>
    <mergeCell ref="B53:L53"/>
    <mergeCell ref="B50:H50"/>
    <mergeCell ref="J49:P49"/>
    <mergeCell ref="J50:P50"/>
    <mergeCell ref="B52:L52"/>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B1:L73"/>
  <sheetViews>
    <sheetView zoomScaleNormal="100" workbookViewId="0">
      <selection activeCell="B1" sqref="B1"/>
    </sheetView>
  </sheetViews>
  <sheetFormatPr defaultRowHeight="11.25" x14ac:dyDescent="0.2"/>
  <cols>
    <col min="1" max="16384" width="9.140625" style="98"/>
  </cols>
  <sheetData>
    <row r="1" spans="2:11" x14ac:dyDescent="0.2">
      <c r="B1" s="99" t="s">
        <v>262</v>
      </c>
      <c r="K1" s="99" t="s">
        <v>322</v>
      </c>
    </row>
    <row r="25" spans="2:11" x14ac:dyDescent="0.2">
      <c r="B25" s="99" t="s">
        <v>323</v>
      </c>
      <c r="K25" s="99" t="s">
        <v>522</v>
      </c>
    </row>
    <row r="27" spans="2:11" x14ac:dyDescent="0.2">
      <c r="B27" s="98" t="s">
        <v>71</v>
      </c>
    </row>
    <row r="48" spans="2:2" x14ac:dyDescent="0.2">
      <c r="B48" s="98" t="s">
        <v>266</v>
      </c>
    </row>
    <row r="50" spans="2:11" x14ac:dyDescent="0.2">
      <c r="B50" s="99" t="s">
        <v>874</v>
      </c>
      <c r="K50" s="99" t="s">
        <v>876</v>
      </c>
    </row>
    <row r="73" spans="2:12" x14ac:dyDescent="0.2">
      <c r="B73" s="180" t="s">
        <v>228</v>
      </c>
      <c r="C73" s="180"/>
      <c r="D73" s="180"/>
      <c r="E73" s="180"/>
      <c r="F73" s="180"/>
      <c r="G73" s="180"/>
      <c r="H73" s="180"/>
      <c r="I73" s="180"/>
      <c r="J73" s="180"/>
      <c r="K73" s="180"/>
      <c r="L73" s="180"/>
    </row>
  </sheetData>
  <mergeCells count="1">
    <mergeCell ref="B73:L73"/>
  </mergeCells>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1:J25"/>
  <sheetViews>
    <sheetView zoomScaleNormal="100" workbookViewId="0">
      <selection activeCell="B1" sqref="B1"/>
    </sheetView>
  </sheetViews>
  <sheetFormatPr defaultRowHeight="11.25" x14ac:dyDescent="0.2"/>
  <cols>
    <col min="1" max="16384" width="9.140625" style="98"/>
  </cols>
  <sheetData>
    <row r="1" spans="2:10" x14ac:dyDescent="0.2">
      <c r="B1" s="99" t="s">
        <v>465</v>
      </c>
      <c r="J1" s="99" t="s">
        <v>466</v>
      </c>
    </row>
    <row r="25" spans="2:10" x14ac:dyDescent="0.2">
      <c r="B25" s="99" t="s">
        <v>467</v>
      </c>
      <c r="J25" s="99"/>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R60"/>
  <sheetViews>
    <sheetView zoomScaleNormal="100" workbookViewId="0"/>
  </sheetViews>
  <sheetFormatPr defaultRowHeight="12.6" customHeight="1" x14ac:dyDescent="0.2"/>
  <cols>
    <col min="1" max="1" width="18.7109375" style="98" customWidth="1"/>
    <col min="2" max="17" width="7.7109375" style="98" customWidth="1"/>
    <col min="18" max="16384" width="9.140625" style="98"/>
  </cols>
  <sheetData>
    <row r="1" spans="1:11" ht="12.6" customHeight="1" x14ac:dyDescent="0.2">
      <c r="A1" s="99" t="s">
        <v>1</v>
      </c>
    </row>
    <row r="2" spans="1:11" ht="12.6" customHeight="1" x14ac:dyDescent="0.2">
      <c r="A2" s="97" t="s">
        <v>96</v>
      </c>
    </row>
    <row r="3" spans="1:11" ht="12.6" customHeight="1" x14ac:dyDescent="0.2">
      <c r="A3" s="97"/>
    </row>
    <row r="4" spans="1:11" ht="12.6" customHeight="1" x14ac:dyDescent="0.2">
      <c r="A4" s="99" t="s">
        <v>219</v>
      </c>
    </row>
    <row r="5" spans="1:11" ht="12.6" customHeight="1" x14ac:dyDescent="0.2">
      <c r="A5" s="109"/>
    </row>
    <row r="6" spans="1:11" ht="12.6" customHeight="1" x14ac:dyDescent="0.2">
      <c r="A6" s="17"/>
      <c r="B6" s="28" t="s">
        <v>15</v>
      </c>
      <c r="C6" s="28" t="s">
        <v>16</v>
      </c>
      <c r="D6" s="28" t="s">
        <v>17</v>
      </c>
      <c r="E6" s="28" t="s">
        <v>18</v>
      </c>
      <c r="F6" s="28" t="s">
        <v>97</v>
      </c>
      <c r="H6" s="100"/>
      <c r="I6" s="100"/>
      <c r="J6" s="106"/>
      <c r="K6" s="106"/>
    </row>
    <row r="7" spans="1:11" ht="12.6" customHeight="1" x14ac:dyDescent="0.2">
      <c r="A7" s="18">
        <v>2005</v>
      </c>
      <c r="B7" s="21">
        <v>44.850029999999997</v>
      </c>
      <c r="C7" s="21">
        <v>52.400919999999999</v>
      </c>
      <c r="D7" s="21">
        <v>51.220459999999996</v>
      </c>
      <c r="E7" s="21">
        <v>46.589150000000004</v>
      </c>
      <c r="F7" s="20">
        <f t="shared" ref="F7:F15" si="0">SUM(B7:E7)</f>
        <v>195.06056000000001</v>
      </c>
      <c r="H7" s="153"/>
      <c r="I7" s="153"/>
      <c r="J7" s="153"/>
      <c r="K7" s="153"/>
    </row>
    <row r="8" spans="1:11" ht="12.6" customHeight="1" x14ac:dyDescent="0.2">
      <c r="A8" s="18">
        <v>2006</v>
      </c>
      <c r="B8" s="21">
        <v>61.61365</v>
      </c>
      <c r="C8" s="21">
        <v>65.783450000000002</v>
      </c>
      <c r="D8" s="21">
        <v>76.120249999999999</v>
      </c>
      <c r="E8" s="21">
        <v>84.721639999999994</v>
      </c>
      <c r="F8" s="20">
        <f t="shared" si="0"/>
        <v>288.23899</v>
      </c>
      <c r="H8" s="153"/>
      <c r="I8" s="153"/>
      <c r="J8" s="153"/>
      <c r="K8" s="153"/>
    </row>
    <row r="9" spans="1:11" ht="12.6" customHeight="1" x14ac:dyDescent="0.2">
      <c r="A9" s="18">
        <v>2007</v>
      </c>
      <c r="B9" s="21">
        <v>111.00974000000001</v>
      </c>
      <c r="C9" s="21">
        <v>108.48616</v>
      </c>
      <c r="D9" s="21">
        <v>100.89127999999999</v>
      </c>
      <c r="E9" s="21">
        <v>129.85910000000001</v>
      </c>
      <c r="F9" s="20">
        <f t="shared" si="0"/>
        <v>450.24628000000001</v>
      </c>
      <c r="H9" s="116"/>
      <c r="I9" s="153"/>
      <c r="J9" s="153"/>
      <c r="K9" s="153"/>
    </row>
    <row r="10" spans="1:11" ht="12.6" customHeight="1" x14ac:dyDescent="0.2">
      <c r="A10" s="18">
        <v>2008</v>
      </c>
      <c r="B10" s="21">
        <v>74.998009999999994</v>
      </c>
      <c r="C10" s="21">
        <v>66.824629999999999</v>
      </c>
      <c r="D10" s="21">
        <v>73.830929999999995</v>
      </c>
      <c r="E10" s="21">
        <v>86.183580000000006</v>
      </c>
      <c r="F10" s="20">
        <f t="shared" si="0"/>
        <v>301.83714999999995</v>
      </c>
    </row>
    <row r="11" spans="1:11" ht="12.6" customHeight="1" x14ac:dyDescent="0.2">
      <c r="A11" s="18">
        <v>2009</v>
      </c>
      <c r="B11" s="21">
        <v>46.148660000000007</v>
      </c>
      <c r="C11" s="21">
        <v>39.945</v>
      </c>
      <c r="D11" s="21">
        <v>38.959160000000004</v>
      </c>
      <c r="E11" s="21">
        <v>32.140520000000002</v>
      </c>
      <c r="F11" s="20">
        <f t="shared" si="0"/>
        <v>157.19334000000001</v>
      </c>
      <c r="H11" s="117"/>
    </row>
    <row r="12" spans="1:11" ht="12.6" customHeight="1" x14ac:dyDescent="0.2">
      <c r="A12" s="18">
        <v>2010</v>
      </c>
      <c r="B12" s="21">
        <v>32.090090000000004</v>
      </c>
      <c r="C12" s="21">
        <v>35.674959999999999</v>
      </c>
      <c r="D12" s="21">
        <v>38.826610000000002</v>
      </c>
      <c r="E12" s="21">
        <v>38.776989999999998</v>
      </c>
      <c r="F12" s="20">
        <f t="shared" si="0"/>
        <v>145.36865</v>
      </c>
      <c r="H12" s="117"/>
    </row>
    <row r="13" spans="1:11" ht="12.6" customHeight="1" x14ac:dyDescent="0.2">
      <c r="A13" s="18">
        <v>2011</v>
      </c>
      <c r="B13" s="21">
        <v>35.384079999999997</v>
      </c>
      <c r="C13" s="21">
        <v>38.616379999999999</v>
      </c>
      <c r="D13" s="21">
        <v>56.7</v>
      </c>
      <c r="E13" s="21">
        <v>100.04431</v>
      </c>
      <c r="F13" s="20">
        <f t="shared" si="0"/>
        <v>230.74477000000002</v>
      </c>
      <c r="H13" s="117"/>
    </row>
    <row r="14" spans="1:11" ht="12.6" customHeight="1" x14ac:dyDescent="0.2">
      <c r="A14" s="18">
        <v>2012</v>
      </c>
      <c r="B14" s="21">
        <v>116.97224</v>
      </c>
      <c r="C14" s="21">
        <v>106.09546</v>
      </c>
      <c r="D14" s="21">
        <v>80.338499999999996</v>
      </c>
      <c r="E14" s="21">
        <v>53.750959999999999</v>
      </c>
      <c r="F14" s="20">
        <f t="shared" si="0"/>
        <v>357.15716000000003</v>
      </c>
      <c r="H14" s="117"/>
    </row>
    <row r="15" spans="1:11" ht="12.6" customHeight="1" x14ac:dyDescent="0.2">
      <c r="A15" s="18">
        <v>2013</v>
      </c>
      <c r="B15" s="21">
        <v>45.399630000000002</v>
      </c>
      <c r="C15" s="21">
        <v>50.228049999999996</v>
      </c>
      <c r="D15" s="21">
        <v>54.035510000000002</v>
      </c>
      <c r="E15" s="21">
        <v>38.050829999999991</v>
      </c>
      <c r="F15" s="20">
        <f t="shared" si="0"/>
        <v>187.71401999999998</v>
      </c>
      <c r="H15" s="117"/>
    </row>
    <row r="16" spans="1:11" ht="12.6" customHeight="1" x14ac:dyDescent="0.2">
      <c r="A16" s="18">
        <v>2014</v>
      </c>
      <c r="B16" s="21">
        <v>53.945240000000005</v>
      </c>
      <c r="C16" s="21">
        <v>62.643519999999995</v>
      </c>
      <c r="D16" s="21">
        <v>68.731940000000009</v>
      </c>
      <c r="E16" s="21"/>
      <c r="F16" s="20">
        <f t="shared" ref="F16" si="1">SUM(B16:E16)</f>
        <v>185.32070000000002</v>
      </c>
      <c r="G16" s="117"/>
      <c r="H16" s="117"/>
    </row>
    <row r="17" spans="1:18" ht="12.6" customHeight="1" x14ac:dyDescent="0.2">
      <c r="D17" s="117"/>
      <c r="E17" s="110"/>
      <c r="F17" s="117"/>
    </row>
    <row r="18" spans="1:18" ht="12.6" customHeight="1" x14ac:dyDescent="0.2">
      <c r="A18" s="99" t="s">
        <v>347</v>
      </c>
    </row>
    <row r="19" spans="1:18" ht="12.6" customHeight="1" x14ac:dyDescent="0.2">
      <c r="A19" s="99"/>
      <c r="G19" s="101"/>
    </row>
    <row r="20" spans="1:18" ht="12.6" customHeight="1" x14ac:dyDescent="0.2">
      <c r="A20" s="17"/>
      <c r="B20" s="70" t="s">
        <v>1014</v>
      </c>
      <c r="C20" s="70" t="s">
        <v>1015</v>
      </c>
      <c r="D20" s="70" t="s">
        <v>1016</v>
      </c>
      <c r="E20" s="70" t="s">
        <v>1017</v>
      </c>
      <c r="F20" s="28" t="s">
        <v>97</v>
      </c>
      <c r="G20" s="5"/>
      <c r="H20" s="75" t="s">
        <v>616</v>
      </c>
      <c r="I20" s="75" t="s">
        <v>617</v>
      </c>
      <c r="J20" s="75" t="s">
        <v>618</v>
      </c>
      <c r="K20" s="75" t="s">
        <v>619</v>
      </c>
      <c r="L20" s="28" t="s">
        <v>97</v>
      </c>
      <c r="N20" s="175">
        <v>2012</v>
      </c>
      <c r="O20" s="96">
        <v>2011</v>
      </c>
      <c r="P20" s="152">
        <v>2010</v>
      </c>
      <c r="Q20" s="152">
        <v>2009</v>
      </c>
      <c r="R20" s="152">
        <v>2008</v>
      </c>
    </row>
    <row r="21" spans="1:18" ht="12.6" customHeight="1" x14ac:dyDescent="0.2">
      <c r="A21" s="18" t="s">
        <v>24</v>
      </c>
      <c r="B21" s="21">
        <v>17.776520000000001</v>
      </c>
      <c r="C21" s="19">
        <v>25.043290000000002</v>
      </c>
      <c r="D21" s="19">
        <v>23.02741</v>
      </c>
      <c r="E21" s="19"/>
      <c r="F21" s="20">
        <f t="shared" ref="F21:F28" si="2">SUM(B21:E21)</f>
        <v>65.847220000000007</v>
      </c>
      <c r="G21" s="5"/>
      <c r="H21" s="21">
        <v>12.363040000000002</v>
      </c>
      <c r="I21" s="19">
        <v>15.821620000000001</v>
      </c>
      <c r="J21" s="19">
        <v>20.438209999999998</v>
      </c>
      <c r="K21" s="19">
        <v>12.138579999999999</v>
      </c>
      <c r="L21" s="20">
        <f t="shared" ref="L21:L28" si="3">SUM(H21:K21)</f>
        <v>60.761449999999996</v>
      </c>
      <c r="N21" s="20">
        <v>200.58508999999998</v>
      </c>
      <c r="O21" s="20">
        <v>75.002080000000007</v>
      </c>
      <c r="P21" s="20">
        <v>25.521180000000001</v>
      </c>
      <c r="Q21" s="20">
        <v>24.06982</v>
      </c>
      <c r="R21" s="20">
        <v>56.923670000000001</v>
      </c>
    </row>
    <row r="22" spans="1:18" ht="12.6" customHeight="1" x14ac:dyDescent="0.2">
      <c r="A22" s="18" t="s">
        <v>25</v>
      </c>
      <c r="B22" s="21">
        <v>4.83094</v>
      </c>
      <c r="C22" s="19">
        <v>5.0712299999999999</v>
      </c>
      <c r="D22" s="19">
        <v>7.3851000000000004</v>
      </c>
      <c r="E22" s="19"/>
      <c r="F22" s="20">
        <f t="shared" si="2"/>
        <v>17.287269999999999</v>
      </c>
      <c r="G22" s="5"/>
      <c r="H22" s="21">
        <v>1.6950399999999999</v>
      </c>
      <c r="I22" s="19">
        <v>2.85561</v>
      </c>
      <c r="J22" s="19">
        <v>3.0727500000000001</v>
      </c>
      <c r="K22" s="19">
        <v>4.7190099999999999</v>
      </c>
      <c r="L22" s="20">
        <f t="shared" si="3"/>
        <v>12.342410000000001</v>
      </c>
      <c r="N22" s="20">
        <v>4.83467</v>
      </c>
      <c r="O22" s="20">
        <v>11.83375</v>
      </c>
      <c r="P22" s="20">
        <v>2.1000000000000001E-2</v>
      </c>
      <c r="Q22" s="20">
        <v>0</v>
      </c>
      <c r="R22" s="20">
        <v>33.765260000000005</v>
      </c>
    </row>
    <row r="23" spans="1:18" ht="12.6" customHeight="1" x14ac:dyDescent="0.2">
      <c r="A23" s="18" t="s">
        <v>27</v>
      </c>
      <c r="B23" s="21">
        <v>29.19885</v>
      </c>
      <c r="C23" s="21">
        <v>30.195409999999999</v>
      </c>
      <c r="D23" s="19">
        <v>35.682670000000002</v>
      </c>
      <c r="E23" s="19"/>
      <c r="F23" s="20">
        <f t="shared" si="2"/>
        <v>95.076930000000004</v>
      </c>
      <c r="G23" s="71"/>
      <c r="H23" s="21">
        <v>31.341549999999998</v>
      </c>
      <c r="I23" s="21">
        <v>31.550819999999998</v>
      </c>
      <c r="J23" s="19">
        <v>30.524549999999998</v>
      </c>
      <c r="K23" s="19">
        <v>20.315339999999999</v>
      </c>
      <c r="L23" s="20">
        <f t="shared" si="3"/>
        <v>113.73226</v>
      </c>
      <c r="M23" s="112"/>
      <c r="N23" s="20">
        <v>138.63515999999998</v>
      </c>
      <c r="O23" s="20">
        <v>128.36232000000001</v>
      </c>
      <c r="P23" s="20">
        <v>104.97206</v>
      </c>
      <c r="Q23" s="20">
        <v>105.59783</v>
      </c>
      <c r="R23" s="20">
        <v>120.30475</v>
      </c>
    </row>
    <row r="24" spans="1:18" ht="12.6" customHeight="1" x14ac:dyDescent="0.2">
      <c r="A24" s="18" t="s">
        <v>28</v>
      </c>
      <c r="B24" s="21"/>
      <c r="C24" s="21"/>
      <c r="D24" s="19"/>
      <c r="E24" s="19"/>
      <c r="F24" s="20">
        <f t="shared" si="2"/>
        <v>0</v>
      </c>
      <c r="G24" s="1"/>
      <c r="H24" s="21"/>
      <c r="I24" s="21"/>
      <c r="J24" s="19"/>
      <c r="K24" s="19"/>
      <c r="L24" s="20">
        <f t="shared" si="3"/>
        <v>0</v>
      </c>
      <c r="N24" s="20">
        <v>0</v>
      </c>
      <c r="O24" s="20">
        <v>0</v>
      </c>
      <c r="P24" s="20">
        <v>1E-3</v>
      </c>
      <c r="Q24" s="20">
        <v>4.2079999999999999E-2</v>
      </c>
      <c r="R24" s="20"/>
    </row>
    <row r="25" spans="1:18" ht="12.6" customHeight="1" x14ac:dyDescent="0.2">
      <c r="A25" s="18" t="s">
        <v>29</v>
      </c>
      <c r="B25" s="21">
        <v>2.1389299999999998</v>
      </c>
      <c r="C25" s="21">
        <v>2.3336000000000001</v>
      </c>
      <c r="D25" s="19">
        <v>2.6367600000000002</v>
      </c>
      <c r="E25" s="19"/>
      <c r="F25" s="20">
        <f t="shared" si="2"/>
        <v>7.1092899999999997</v>
      </c>
      <c r="G25" s="3"/>
      <c r="H25" s="21"/>
      <c r="I25" s="21"/>
      <c r="J25" s="19"/>
      <c r="K25" s="19">
        <v>0.87790000000000001</v>
      </c>
      <c r="L25" s="20">
        <f t="shared" si="3"/>
        <v>0.87790000000000001</v>
      </c>
      <c r="N25" s="20">
        <v>0</v>
      </c>
      <c r="O25" s="20">
        <v>0</v>
      </c>
      <c r="P25" s="20">
        <v>0.57325999999999999</v>
      </c>
      <c r="Q25" s="20">
        <v>0.34753999999999996</v>
      </c>
      <c r="R25" s="20">
        <v>0.96362000000000003</v>
      </c>
    </row>
    <row r="26" spans="1:18" ht="12.6" customHeight="1" x14ac:dyDescent="0.2">
      <c r="A26" s="18" t="s">
        <v>30</v>
      </c>
      <c r="B26" s="21"/>
      <c r="C26" s="21"/>
      <c r="D26" s="19"/>
      <c r="E26" s="19"/>
      <c r="F26" s="20">
        <f t="shared" si="2"/>
        <v>0</v>
      </c>
      <c r="G26" s="3"/>
      <c r="H26" s="21"/>
      <c r="I26" s="21"/>
      <c r="J26" s="19"/>
      <c r="K26" s="19"/>
      <c r="L26" s="20">
        <f t="shared" si="3"/>
        <v>0</v>
      </c>
      <c r="N26" s="20">
        <v>0</v>
      </c>
      <c r="O26" s="20"/>
      <c r="P26" s="20"/>
      <c r="Q26" s="20"/>
      <c r="R26" s="20">
        <v>9.1011299999999995</v>
      </c>
    </row>
    <row r="27" spans="1:18" ht="12.6" customHeight="1" x14ac:dyDescent="0.2">
      <c r="A27" s="18" t="s">
        <v>33</v>
      </c>
      <c r="B27" s="21"/>
      <c r="C27" s="21"/>
      <c r="D27" s="19"/>
      <c r="E27" s="19"/>
      <c r="F27" s="20">
        <f t="shared" si="2"/>
        <v>0</v>
      </c>
      <c r="G27" s="3"/>
      <c r="H27" s="21"/>
      <c r="I27" s="21"/>
      <c r="J27" s="19"/>
      <c r="K27" s="19"/>
      <c r="L27" s="20">
        <f t="shared" si="3"/>
        <v>0</v>
      </c>
      <c r="N27" s="20">
        <v>0</v>
      </c>
      <c r="O27" s="20">
        <v>1.925E-2</v>
      </c>
      <c r="P27" s="20">
        <v>4.7890000000000002E-2</v>
      </c>
      <c r="Q27" s="20">
        <v>0.3135</v>
      </c>
      <c r="R27" s="20"/>
    </row>
    <row r="28" spans="1:18" ht="12.6" customHeight="1" x14ac:dyDescent="0.2">
      <c r="A28" s="18" t="s">
        <v>35</v>
      </c>
      <c r="B28" s="21"/>
      <c r="C28" s="21"/>
      <c r="D28" s="19"/>
      <c r="E28" s="19"/>
      <c r="F28" s="20">
        <f t="shared" si="2"/>
        <v>0</v>
      </c>
      <c r="G28" s="5"/>
      <c r="H28" s="21"/>
      <c r="I28" s="21"/>
      <c r="J28" s="19"/>
      <c r="K28" s="19"/>
      <c r="L28" s="20">
        <f t="shared" si="3"/>
        <v>0</v>
      </c>
      <c r="N28" s="20">
        <v>13.095740000000001</v>
      </c>
      <c r="O28" s="20">
        <v>15.540009999999999</v>
      </c>
      <c r="P28" s="20">
        <v>14.21425</v>
      </c>
      <c r="Q28" s="20">
        <v>26.822569999999999</v>
      </c>
      <c r="R28" s="20">
        <v>80.778739999999999</v>
      </c>
    </row>
    <row r="29" spans="1:18" ht="12.6" customHeight="1" x14ac:dyDescent="0.2">
      <c r="A29" s="34" t="s">
        <v>99</v>
      </c>
      <c r="B29" s="20">
        <f>SUM(B21:B28)</f>
        <v>53.945240000000005</v>
      </c>
      <c r="C29" s="20">
        <f>SUM(C21:C28)</f>
        <v>62.643529999999998</v>
      </c>
      <c r="D29" s="20">
        <f>SUM(D21:D28)</f>
        <v>68.731939999999994</v>
      </c>
      <c r="E29" s="20"/>
      <c r="F29" s="20">
        <f>SUM(F21:F28)</f>
        <v>185.32070999999999</v>
      </c>
      <c r="G29" s="5"/>
      <c r="H29" s="20">
        <f>SUM(H21:H28)</f>
        <v>45.399630000000002</v>
      </c>
      <c r="I29" s="20">
        <f>SUM(I21:I28)</f>
        <v>50.228049999999996</v>
      </c>
      <c r="J29" s="20">
        <f>SUM(J21:J28)</f>
        <v>54.035509999999995</v>
      </c>
      <c r="K29" s="20">
        <f>SUM(K21:K28)</f>
        <v>38.050829999999991</v>
      </c>
      <c r="L29" s="20">
        <f>SUM(L21:L28)</f>
        <v>187.71402</v>
      </c>
      <c r="N29" s="20">
        <v>357.1506599999999</v>
      </c>
      <c r="O29" s="20">
        <v>230.75740999999999</v>
      </c>
      <c r="P29" s="20">
        <v>145.35064</v>
      </c>
      <c r="Q29" s="20">
        <f>SUM(Q21:Q28)</f>
        <v>157.19334000000003</v>
      </c>
      <c r="R29" s="20">
        <v>301.83717000000001</v>
      </c>
    </row>
    <row r="30" spans="1:18" s="112" customFormat="1" ht="12.6" customHeight="1" x14ac:dyDescent="0.2">
      <c r="A30" s="111"/>
      <c r="C30" s="155"/>
      <c r="J30" s="111"/>
    </row>
    <row r="31" spans="1:18" ht="12.6" customHeight="1" x14ac:dyDescent="0.2">
      <c r="A31" s="99" t="s">
        <v>220</v>
      </c>
    </row>
    <row r="32" spans="1:18" ht="12.6" customHeight="1" x14ac:dyDescent="0.2">
      <c r="A32" s="113"/>
    </row>
    <row r="33" spans="1:18" ht="12.6" customHeight="1" x14ac:dyDescent="0.2">
      <c r="A33" s="17"/>
      <c r="B33" s="70" t="s">
        <v>1014</v>
      </c>
      <c r="C33" s="70" t="s">
        <v>1015</v>
      </c>
      <c r="D33" s="70" t="s">
        <v>1016</v>
      </c>
      <c r="E33" s="70" t="s">
        <v>1017</v>
      </c>
      <c r="F33" s="28" t="s">
        <v>97</v>
      </c>
      <c r="G33" s="3"/>
      <c r="H33" s="75" t="s">
        <v>616</v>
      </c>
      <c r="I33" s="75" t="s">
        <v>617</v>
      </c>
      <c r="J33" s="75" t="s">
        <v>618</v>
      </c>
      <c r="K33" s="75" t="s">
        <v>619</v>
      </c>
      <c r="L33" s="28" t="s">
        <v>97</v>
      </c>
      <c r="N33" s="175">
        <v>2012</v>
      </c>
      <c r="O33" s="96">
        <v>2011</v>
      </c>
      <c r="P33" s="152">
        <v>2010</v>
      </c>
      <c r="Q33" s="152">
        <v>2009</v>
      </c>
      <c r="R33" s="152">
        <v>2008</v>
      </c>
    </row>
    <row r="34" spans="1:18" ht="12.6" customHeight="1" x14ac:dyDescent="0.2">
      <c r="A34" s="18" t="s">
        <v>878</v>
      </c>
      <c r="B34" s="36"/>
      <c r="C34" s="36"/>
      <c r="D34" s="36"/>
      <c r="E34" s="36"/>
      <c r="F34" s="37">
        <f t="shared" ref="F34:F39" si="4">SUM(B34:E34)</f>
        <v>0</v>
      </c>
      <c r="G34" s="5"/>
      <c r="H34" s="36" t="s">
        <v>76</v>
      </c>
      <c r="I34" s="36" t="s">
        <v>76</v>
      </c>
      <c r="J34" s="36" t="s">
        <v>76</v>
      </c>
      <c r="K34" s="36">
        <v>1.8345199999999999</v>
      </c>
      <c r="L34" s="37" t="s">
        <v>76</v>
      </c>
      <c r="N34" s="37" t="s">
        <v>76</v>
      </c>
      <c r="O34" s="37" t="s">
        <v>76</v>
      </c>
      <c r="P34" s="37" t="s">
        <v>76</v>
      </c>
      <c r="Q34" s="37" t="s">
        <v>76</v>
      </c>
      <c r="R34" s="37" t="s">
        <v>76</v>
      </c>
    </row>
    <row r="35" spans="1:18" ht="12.6" customHeight="1" x14ac:dyDescent="0.2">
      <c r="A35" s="18" t="s">
        <v>59</v>
      </c>
      <c r="B35" s="36"/>
      <c r="C35" s="36"/>
      <c r="D35" s="36"/>
      <c r="E35" s="36"/>
      <c r="F35" s="37">
        <f t="shared" si="4"/>
        <v>0</v>
      </c>
      <c r="G35" s="5"/>
      <c r="H35" s="36"/>
      <c r="I35" s="36"/>
      <c r="J35" s="36"/>
      <c r="K35" s="36"/>
      <c r="L35" s="37">
        <f>SUM(H35:K35)</f>
        <v>0</v>
      </c>
      <c r="N35" s="37">
        <v>0</v>
      </c>
      <c r="O35" s="37">
        <v>0</v>
      </c>
      <c r="P35" s="37">
        <v>1.593E-2</v>
      </c>
      <c r="Q35" s="37">
        <v>2.2190599999999998</v>
      </c>
      <c r="R35" s="37">
        <v>12.492100000000001</v>
      </c>
    </row>
    <row r="36" spans="1:18" ht="12.6" customHeight="1" x14ac:dyDescent="0.2">
      <c r="A36" s="18" t="s">
        <v>73</v>
      </c>
      <c r="B36" s="36"/>
      <c r="C36" s="39"/>
      <c r="D36" s="39"/>
      <c r="E36" s="39"/>
      <c r="F36" s="37">
        <f t="shared" si="4"/>
        <v>0</v>
      </c>
      <c r="G36" s="5"/>
      <c r="H36" s="36"/>
      <c r="I36" s="39"/>
      <c r="J36" s="39"/>
      <c r="K36" s="39"/>
      <c r="L36" s="37">
        <f>SUM(H36:K36)</f>
        <v>0</v>
      </c>
      <c r="N36" s="37">
        <v>0</v>
      </c>
      <c r="O36" s="37">
        <v>0</v>
      </c>
      <c r="P36" s="37">
        <v>0.57325999999999999</v>
      </c>
      <c r="Q36" s="37">
        <v>0.34753999999999996</v>
      </c>
      <c r="R36" s="37">
        <v>1.2156199999999999</v>
      </c>
    </row>
    <row r="37" spans="1:18" ht="12.6" customHeight="1" x14ac:dyDescent="0.2">
      <c r="A37" s="18" t="s">
        <v>74</v>
      </c>
      <c r="B37" s="36">
        <v>38.770339999999997</v>
      </c>
      <c r="C37" s="39">
        <v>47.301589999999997</v>
      </c>
      <c r="D37" s="39">
        <v>55.860980000000005</v>
      </c>
      <c r="E37" s="39"/>
      <c r="F37" s="37">
        <f t="shared" si="4"/>
        <v>141.93290999999999</v>
      </c>
      <c r="G37" s="5"/>
      <c r="H37" s="36">
        <v>31.690810000000003</v>
      </c>
      <c r="I37" s="39">
        <v>35.94415</v>
      </c>
      <c r="J37" s="39">
        <v>39.612769999999998</v>
      </c>
      <c r="K37" s="39">
        <v>27.58689</v>
      </c>
      <c r="L37" s="37">
        <f>SUM(H37:K37)</f>
        <v>134.83462</v>
      </c>
      <c r="M37" s="112"/>
      <c r="N37" s="37">
        <v>293.29766000000001</v>
      </c>
      <c r="O37" s="37">
        <v>164.07312999999999</v>
      </c>
      <c r="P37" s="37">
        <v>93.864339999999999</v>
      </c>
      <c r="Q37" s="37">
        <v>112.64771</v>
      </c>
      <c r="R37" s="37">
        <v>211.27644000000001</v>
      </c>
    </row>
    <row r="38" spans="1:18" ht="12.6" customHeight="1" x14ac:dyDescent="0.2">
      <c r="A38" s="18" t="s">
        <v>62</v>
      </c>
      <c r="B38" s="36">
        <v>15.174900000000001</v>
      </c>
      <c r="C38" s="39">
        <v>15.341929999999998</v>
      </c>
      <c r="D38" s="39">
        <v>12.870960000000004</v>
      </c>
      <c r="E38" s="39"/>
      <c r="F38" s="37">
        <f t="shared" si="4"/>
        <v>43.387790000000003</v>
      </c>
      <c r="G38" s="5"/>
      <c r="H38" s="36">
        <v>13.708819999999999</v>
      </c>
      <c r="I38" s="39">
        <v>14.283900000000003</v>
      </c>
      <c r="J38" s="39">
        <v>14.422740000000005</v>
      </c>
      <c r="K38" s="39">
        <v>8.6294199999999996</v>
      </c>
      <c r="L38" s="37">
        <f>SUM(H38:K38)</f>
        <v>51.044880000000006</v>
      </c>
      <c r="N38" s="37">
        <v>63.859509999999993</v>
      </c>
      <c r="O38" s="37">
        <v>66.684280000000001</v>
      </c>
      <c r="P38" s="37">
        <v>50.915130000000005</v>
      </c>
      <c r="Q38" s="37">
        <v>41.979030000000002</v>
      </c>
      <c r="R38" s="37">
        <v>76.853010000000012</v>
      </c>
    </row>
    <row r="39" spans="1:18" ht="12.6" customHeight="1" x14ac:dyDescent="0.2">
      <c r="A39" s="34" t="s">
        <v>99</v>
      </c>
      <c r="B39" s="37">
        <f>SUM(B35:B38)</f>
        <v>53.945239999999998</v>
      </c>
      <c r="C39" s="37">
        <f>SUM(C35:C38)</f>
        <v>62.643519999999995</v>
      </c>
      <c r="D39" s="37">
        <f>SUM(D35:D38)</f>
        <v>68.731940000000009</v>
      </c>
      <c r="E39" s="37"/>
      <c r="F39" s="37">
        <f t="shared" si="4"/>
        <v>185.32069999999999</v>
      </c>
      <c r="G39" s="22"/>
      <c r="H39" s="37">
        <f>SUM(H35:H38)</f>
        <v>45.399630000000002</v>
      </c>
      <c r="I39" s="37">
        <f>SUM(I35:I38)</f>
        <v>50.228050000000003</v>
      </c>
      <c r="J39" s="37">
        <f>SUM(J35:J38)</f>
        <v>54.035510000000002</v>
      </c>
      <c r="K39" s="37">
        <f>SUM(K35:K38)</f>
        <v>36.21631</v>
      </c>
      <c r="L39" s="37">
        <f>SUM(H39:K39)</f>
        <v>185.87949999999998</v>
      </c>
      <c r="N39" s="37">
        <v>357.15716999999995</v>
      </c>
      <c r="O39" s="37">
        <v>230.75740999999999</v>
      </c>
      <c r="P39" s="37">
        <v>145.36865999999998</v>
      </c>
      <c r="Q39" s="37">
        <v>157.19334000000001</v>
      </c>
      <c r="R39" s="37">
        <v>301.83717000000001</v>
      </c>
    </row>
    <row r="41" spans="1:18" ht="12" customHeight="1" x14ac:dyDescent="0.2">
      <c r="A41" s="99" t="s">
        <v>221</v>
      </c>
    </row>
    <row r="42" spans="1:18" ht="12.6" customHeight="1" x14ac:dyDescent="0.2">
      <c r="G42" s="114"/>
    </row>
    <row r="43" spans="1:18" ht="12.6" customHeight="1" x14ac:dyDescent="0.2">
      <c r="A43" s="17"/>
      <c r="B43" s="70" t="s">
        <v>1014</v>
      </c>
      <c r="C43" s="70" t="s">
        <v>1015</v>
      </c>
      <c r="D43" s="70" t="s">
        <v>1016</v>
      </c>
      <c r="E43" s="70" t="s">
        <v>1017</v>
      </c>
      <c r="F43" s="5"/>
      <c r="G43" s="9"/>
      <c r="H43" s="70" t="s">
        <v>616</v>
      </c>
      <c r="I43" s="70" t="s">
        <v>617</v>
      </c>
      <c r="J43" s="70" t="s">
        <v>618</v>
      </c>
      <c r="K43" s="70" t="s">
        <v>619</v>
      </c>
      <c r="N43" s="175">
        <v>2012</v>
      </c>
      <c r="O43" s="96">
        <v>2011</v>
      </c>
      <c r="P43" s="152">
        <v>2010</v>
      </c>
      <c r="Q43" s="152">
        <v>2009</v>
      </c>
      <c r="R43" s="152">
        <v>2008</v>
      </c>
    </row>
    <row r="44" spans="1:18" ht="12.6" customHeight="1" x14ac:dyDescent="0.2">
      <c r="A44" s="18" t="s">
        <v>24</v>
      </c>
      <c r="B44" s="21">
        <v>5.30342</v>
      </c>
      <c r="C44" s="19">
        <v>5.7371499999999997</v>
      </c>
      <c r="D44" s="19">
        <v>4.8681899999999994</v>
      </c>
      <c r="E44" s="19"/>
      <c r="F44" s="5"/>
      <c r="G44" s="9"/>
      <c r="H44" s="21">
        <v>4.2385600000000005</v>
      </c>
      <c r="I44" s="19">
        <v>5.6171600000000002</v>
      </c>
      <c r="J44" s="19">
        <v>5.3630300000000002</v>
      </c>
      <c r="K44" s="19">
        <v>5.6622299999999992</v>
      </c>
      <c r="N44" s="19">
        <v>5.2031200000000002</v>
      </c>
      <c r="O44" s="19">
        <v>2.80965</v>
      </c>
      <c r="P44" s="19">
        <v>2.3786799999999997</v>
      </c>
      <c r="Q44" s="19">
        <v>1.59474</v>
      </c>
      <c r="R44" s="19">
        <v>1.5702</v>
      </c>
    </row>
    <row r="45" spans="1:18" ht="12.6" customHeight="1" x14ac:dyDescent="0.2">
      <c r="A45" s="18" t="s">
        <v>25</v>
      </c>
      <c r="B45" s="21">
        <v>0.55058000000000007</v>
      </c>
      <c r="C45" s="19">
        <v>0.71939999999999993</v>
      </c>
      <c r="D45" s="19">
        <v>0.69258000000000008</v>
      </c>
      <c r="E45" s="19"/>
      <c r="F45" s="5"/>
      <c r="G45" s="9"/>
      <c r="H45" s="21">
        <v>0.30586000000000002</v>
      </c>
      <c r="I45" s="19">
        <v>0.28133999999999998</v>
      </c>
      <c r="J45" s="19">
        <v>0.35905999999999999</v>
      </c>
      <c r="K45" s="19">
        <v>0.57346000000000008</v>
      </c>
      <c r="N45" s="19">
        <v>0.12459000000000001</v>
      </c>
      <c r="O45" s="19">
        <v>0.16337000000000002</v>
      </c>
      <c r="P45" s="19"/>
      <c r="Q45" s="19"/>
      <c r="R45" s="19">
        <v>3.0292500000000002</v>
      </c>
    </row>
    <row r="46" spans="1:18" ht="12.6" customHeight="1" x14ac:dyDescent="0.2">
      <c r="A46" s="18" t="s">
        <v>27</v>
      </c>
      <c r="B46" s="21">
        <v>7.9974799999999995</v>
      </c>
      <c r="C46" s="21">
        <v>8.2035800000000005</v>
      </c>
      <c r="D46" s="19">
        <v>8.7422199999999997</v>
      </c>
      <c r="E46" s="19"/>
      <c r="F46" s="5"/>
      <c r="G46" s="9"/>
      <c r="H46" s="21">
        <v>9.2488299999999999</v>
      </c>
      <c r="I46" s="21">
        <v>8.6563400000000001</v>
      </c>
      <c r="J46" s="19">
        <v>8.8991199999999999</v>
      </c>
      <c r="K46" s="19">
        <v>8.1271599999999999</v>
      </c>
      <c r="L46" s="112"/>
      <c r="M46" s="112"/>
      <c r="N46" s="19">
        <v>8.6371299999999991</v>
      </c>
      <c r="O46" s="19">
        <v>11.64106</v>
      </c>
      <c r="P46" s="19">
        <v>6.3846300000000005</v>
      </c>
      <c r="Q46" s="19">
        <v>6.81027</v>
      </c>
      <c r="R46" s="19">
        <v>8.0627300000000002</v>
      </c>
    </row>
    <row r="47" spans="1:18" ht="12.6" customHeight="1" x14ac:dyDescent="0.2">
      <c r="A47" s="18" t="s">
        <v>28</v>
      </c>
      <c r="B47" s="21"/>
      <c r="C47" s="21"/>
      <c r="D47" s="19"/>
      <c r="E47" s="19"/>
      <c r="F47" s="5"/>
      <c r="G47" s="9"/>
      <c r="H47" s="21"/>
      <c r="I47" s="21"/>
      <c r="J47" s="19"/>
      <c r="K47" s="19"/>
      <c r="N47" s="19"/>
      <c r="O47" s="19"/>
      <c r="P47" s="19"/>
      <c r="Q47" s="19">
        <v>0</v>
      </c>
      <c r="R47" s="19"/>
    </row>
    <row r="48" spans="1:18" ht="12.6" customHeight="1" x14ac:dyDescent="0.2">
      <c r="A48" s="18" t="s">
        <v>29</v>
      </c>
      <c r="B48" s="21">
        <v>0.75292999999999999</v>
      </c>
      <c r="C48" s="21">
        <v>1.01657</v>
      </c>
      <c r="D48" s="19">
        <v>0.73662000000000005</v>
      </c>
      <c r="E48" s="19"/>
      <c r="F48" s="5"/>
      <c r="G48" s="9"/>
      <c r="H48" s="21"/>
      <c r="I48" s="21"/>
      <c r="J48" s="19"/>
      <c r="K48" s="19">
        <v>0.44244</v>
      </c>
      <c r="N48" s="19">
        <v>6.4999999999999997E-3</v>
      </c>
      <c r="O48" s="19"/>
      <c r="P48" s="19"/>
      <c r="Q48" s="19">
        <v>4.3540000000000002E-2</v>
      </c>
      <c r="R48" s="19">
        <v>6.0670000000000002E-2</v>
      </c>
    </row>
    <row r="49" spans="1:18" ht="12.6" customHeight="1" x14ac:dyDescent="0.2">
      <c r="A49" s="18" t="s">
        <v>30</v>
      </c>
      <c r="B49" s="21"/>
      <c r="C49" s="21"/>
      <c r="D49" s="19"/>
      <c r="E49" s="19"/>
      <c r="F49" s="6"/>
      <c r="G49" s="5"/>
      <c r="H49" s="21"/>
      <c r="I49" s="21"/>
      <c r="J49" s="19"/>
      <c r="K49" s="19"/>
      <c r="N49" s="19"/>
      <c r="O49" s="19"/>
      <c r="P49" s="19"/>
      <c r="Q49" s="19"/>
      <c r="R49" s="19">
        <v>0.20250000000000001</v>
      </c>
    </row>
    <row r="50" spans="1:18" ht="12.6" customHeight="1" x14ac:dyDescent="0.2">
      <c r="A50" s="18" t="s">
        <v>33</v>
      </c>
      <c r="B50" s="21"/>
      <c r="C50" s="21"/>
      <c r="D50" s="19"/>
      <c r="E50" s="19"/>
      <c r="F50" s="6"/>
      <c r="G50" s="5"/>
      <c r="H50" s="21"/>
      <c r="I50" s="21"/>
      <c r="J50" s="19"/>
      <c r="K50" s="19"/>
      <c r="N50" s="19"/>
      <c r="O50" s="19"/>
      <c r="P50" s="19">
        <v>2.9569999999999999E-2</v>
      </c>
      <c r="Q50" s="19"/>
      <c r="R50" s="19"/>
    </row>
    <row r="51" spans="1:18" ht="12.6" customHeight="1" x14ac:dyDescent="0.2">
      <c r="A51" s="18" t="s">
        <v>35</v>
      </c>
      <c r="B51" s="21"/>
      <c r="C51" s="21"/>
      <c r="D51" s="19"/>
      <c r="E51" s="19"/>
      <c r="F51" s="6"/>
      <c r="G51" s="5"/>
      <c r="H51" s="21"/>
      <c r="I51" s="21"/>
      <c r="J51" s="19"/>
      <c r="K51" s="19"/>
      <c r="N51" s="19"/>
      <c r="O51" s="19">
        <v>1.09707</v>
      </c>
      <c r="P51" s="19">
        <v>1.49529</v>
      </c>
      <c r="Q51" s="19">
        <v>1.2099000000000002</v>
      </c>
      <c r="R51" s="19">
        <v>1.3516600000000001</v>
      </c>
    </row>
    <row r="52" spans="1:18" ht="12.6" customHeight="1" x14ac:dyDescent="0.2">
      <c r="A52" s="34" t="s">
        <v>129</v>
      </c>
      <c r="B52" s="20">
        <f>SUM(B44:B51)</f>
        <v>14.604409999999998</v>
      </c>
      <c r="C52" s="20">
        <f>SUM(C44:C51)</f>
        <v>15.6767</v>
      </c>
      <c r="D52" s="20">
        <f>SUM(D44:D51)</f>
        <v>15.03961</v>
      </c>
      <c r="E52" s="20"/>
      <c r="F52" s="5"/>
      <c r="G52" s="9"/>
      <c r="H52" s="20">
        <f>SUM(H44:H51)</f>
        <v>13.79325</v>
      </c>
      <c r="I52" s="20">
        <f>SUM(I44:I51)</f>
        <v>14.55484</v>
      </c>
      <c r="J52" s="20">
        <f>SUM(J44:J51)</f>
        <v>14.621210000000001</v>
      </c>
      <c r="K52" s="20">
        <f>SUM(K44:K51)</f>
        <v>14.805289999999998</v>
      </c>
      <c r="N52" s="20">
        <v>13.97134</v>
      </c>
      <c r="O52" s="20">
        <v>15.71115</v>
      </c>
      <c r="P52" s="20">
        <v>10.288170000000001</v>
      </c>
      <c r="Q52" s="20">
        <v>9.658450000000002</v>
      </c>
      <c r="R52" s="20">
        <f>SUM(R44:R51)</f>
        <v>14.277010000000001</v>
      </c>
    </row>
    <row r="53" spans="1:18" ht="12.6" customHeight="1" x14ac:dyDescent="0.2">
      <c r="A53" s="25" t="s">
        <v>124</v>
      </c>
      <c r="B53" s="20">
        <v>152.19570205638001</v>
      </c>
      <c r="C53" s="20">
        <v>158.32226432400006</v>
      </c>
      <c r="D53" s="20">
        <v>169.23620668499996</v>
      </c>
      <c r="E53" s="20"/>
      <c r="F53" s="5"/>
      <c r="G53" s="9"/>
      <c r="H53" s="20">
        <v>179.93449882399995</v>
      </c>
      <c r="I53" s="20">
        <v>168.03863482199998</v>
      </c>
      <c r="J53" s="20">
        <v>155.97332438690003</v>
      </c>
      <c r="K53" s="20">
        <v>149.30194607999999</v>
      </c>
      <c r="N53" s="20">
        <v>205.43409851929994</v>
      </c>
      <c r="O53" s="20">
        <v>205.43409851929994</v>
      </c>
      <c r="P53" s="20">
        <v>192.76225342320001</v>
      </c>
      <c r="Q53" s="20">
        <v>229.67724074219993</v>
      </c>
      <c r="R53" s="20">
        <v>331.10897156399994</v>
      </c>
    </row>
    <row r="54" spans="1:18" ht="12.6" customHeight="1" x14ac:dyDescent="0.2">
      <c r="G54" s="115"/>
    </row>
    <row r="55" spans="1:18" ht="12.6" customHeight="1" x14ac:dyDescent="0.2">
      <c r="H55" s="99" t="s">
        <v>143</v>
      </c>
    </row>
    <row r="57" spans="1:18" ht="12.75" customHeight="1" x14ac:dyDescent="0.2">
      <c r="A57" s="98" t="s">
        <v>520</v>
      </c>
    </row>
    <row r="58" spans="1:18" ht="12.6" customHeight="1" x14ac:dyDescent="0.2">
      <c r="A58" s="98" t="s">
        <v>144</v>
      </c>
    </row>
    <row r="59" spans="1:18" ht="12.6" customHeight="1" x14ac:dyDescent="0.2">
      <c r="A59" s="98" t="s">
        <v>417</v>
      </c>
    </row>
    <row r="60" spans="1:18" ht="12.6" customHeight="1" x14ac:dyDescent="0.2">
      <c r="A60" s="98" t="s">
        <v>418</v>
      </c>
    </row>
  </sheetData>
  <phoneticPr fontId="0" type="noConversion"/>
  <pageMargins left="0.75" right="0.75" top="1" bottom="1" header="0.5" footer="0.5"/>
  <pageSetup scale="63" orientation="landscape"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59"/>
  <sheetViews>
    <sheetView zoomScaleNormal="100" workbookViewId="0"/>
  </sheetViews>
  <sheetFormatPr defaultRowHeight="12.6" customHeight="1" x14ac:dyDescent="0.2"/>
  <cols>
    <col min="1" max="1" width="15.7109375" style="98" customWidth="1"/>
    <col min="2" max="12" width="7.7109375" style="98" customWidth="1"/>
    <col min="13" max="13" width="10.7109375" style="98" bestFit="1" customWidth="1"/>
    <col min="14" max="14" width="11.85546875" style="98" bestFit="1" customWidth="1"/>
    <col min="15" max="16384" width="9.140625" style="98"/>
  </cols>
  <sheetData>
    <row r="1" spans="1:11" ht="12.6" customHeight="1" x14ac:dyDescent="0.2">
      <c r="A1" s="99" t="s">
        <v>56</v>
      </c>
      <c r="B1" s="100"/>
      <c r="C1" s="100"/>
      <c r="D1" s="100"/>
      <c r="E1" s="100"/>
      <c r="F1" s="100"/>
      <c r="G1" s="100"/>
      <c r="H1" s="100"/>
      <c r="I1" s="100"/>
      <c r="J1" s="106"/>
      <c r="K1" s="106"/>
    </row>
    <row r="2" spans="1:11" ht="12.6" customHeight="1" x14ac:dyDescent="0.2">
      <c r="A2" s="97" t="s">
        <v>96</v>
      </c>
      <c r="B2" s="100"/>
      <c r="C2" s="100"/>
      <c r="D2" s="100"/>
      <c r="E2" s="100"/>
      <c r="F2" s="100"/>
      <c r="G2" s="100"/>
      <c r="H2" s="97" t="s">
        <v>96</v>
      </c>
      <c r="I2" s="100"/>
      <c r="J2" s="106"/>
      <c r="K2" s="106"/>
    </row>
    <row r="3" spans="1:11" ht="12.6" customHeight="1" x14ac:dyDescent="0.2">
      <c r="B3" s="100"/>
      <c r="C3" s="100"/>
      <c r="D3" s="100"/>
      <c r="E3" s="100"/>
      <c r="F3" s="100"/>
      <c r="G3" s="100"/>
      <c r="I3" s="100"/>
      <c r="J3" s="106"/>
      <c r="K3" s="106"/>
    </row>
    <row r="4" spans="1:11" ht="12.6" customHeight="1" x14ac:dyDescent="0.2">
      <c r="A4" s="99" t="s">
        <v>5</v>
      </c>
      <c r="B4" s="100"/>
      <c r="C4" s="100"/>
      <c r="D4" s="100"/>
      <c r="E4" s="100"/>
      <c r="F4" s="100"/>
      <c r="G4" s="106"/>
      <c r="H4" s="99" t="s">
        <v>6</v>
      </c>
      <c r="I4" s="100"/>
      <c r="J4" s="106"/>
      <c r="K4" s="106"/>
    </row>
    <row r="5" spans="1:11" ht="12.6" customHeight="1" x14ac:dyDescent="0.2">
      <c r="A5" s="122"/>
      <c r="B5" s="123"/>
      <c r="C5" s="123"/>
      <c r="D5" s="123"/>
      <c r="E5" s="123"/>
      <c r="F5" s="123"/>
      <c r="G5" s="106"/>
      <c r="H5" s="106"/>
      <c r="I5" s="100"/>
      <c r="J5" s="106"/>
      <c r="K5" s="106"/>
    </row>
    <row r="6" spans="1:11" ht="12.6" customHeight="1" x14ac:dyDescent="0.2">
      <c r="A6" s="17"/>
      <c r="B6" s="70" t="s">
        <v>15</v>
      </c>
      <c r="C6" s="70" t="s">
        <v>16</v>
      </c>
      <c r="D6" s="70" t="s">
        <v>17</v>
      </c>
      <c r="E6" s="70" t="s">
        <v>18</v>
      </c>
      <c r="F6" s="70" t="s">
        <v>264</v>
      </c>
      <c r="G6" s="5"/>
      <c r="H6" s="23"/>
      <c r="I6" s="70" t="s">
        <v>263</v>
      </c>
      <c r="J6" s="106"/>
      <c r="K6" s="106"/>
    </row>
    <row r="7" spans="1:11" ht="12.6" customHeight="1" x14ac:dyDescent="0.2">
      <c r="A7" s="18">
        <v>2001</v>
      </c>
      <c r="B7" s="19">
        <v>20.5</v>
      </c>
      <c r="C7" s="19">
        <v>43.2</v>
      </c>
      <c r="D7" s="19">
        <v>22.7</v>
      </c>
      <c r="E7" s="19">
        <v>66.2</v>
      </c>
      <c r="F7" s="20">
        <f t="shared" ref="F7:F18" si="0">SUM(B7:E7)</f>
        <v>152.60000000000002</v>
      </c>
      <c r="G7" s="5"/>
      <c r="H7" s="18">
        <v>2001</v>
      </c>
      <c r="I7" s="24">
        <v>2308.4</v>
      </c>
    </row>
    <row r="8" spans="1:11" ht="12.6" customHeight="1" x14ac:dyDescent="0.2">
      <c r="A8" s="18">
        <v>2002</v>
      </c>
      <c r="B8" s="19">
        <v>24.3</v>
      </c>
      <c r="C8" s="19">
        <v>42.6</v>
      </c>
      <c r="D8" s="19">
        <v>35.700000000000003</v>
      </c>
      <c r="E8" s="19">
        <v>55.1</v>
      </c>
      <c r="F8" s="20">
        <f t="shared" si="0"/>
        <v>157.70000000000002</v>
      </c>
      <c r="G8" s="5"/>
      <c r="H8" s="18">
        <v>2002</v>
      </c>
      <c r="I8" s="24">
        <v>2592.6999999999998</v>
      </c>
    </row>
    <row r="9" spans="1:11" ht="12.6" customHeight="1" x14ac:dyDescent="0.2">
      <c r="A9" s="18">
        <v>2003</v>
      </c>
      <c r="B9" s="19">
        <v>43.3</v>
      </c>
      <c r="C9" s="19">
        <v>51.9</v>
      </c>
      <c r="D9" s="19">
        <v>39.700000000000003</v>
      </c>
      <c r="E9" s="19">
        <v>82.4</v>
      </c>
      <c r="F9" s="20">
        <f t="shared" si="0"/>
        <v>217.29999999999998</v>
      </c>
      <c r="G9" s="5"/>
      <c r="H9" s="18">
        <v>2003</v>
      </c>
      <c r="I9" s="24">
        <v>2914.5</v>
      </c>
    </row>
    <row r="10" spans="1:11" ht="12.6" customHeight="1" x14ac:dyDescent="0.2">
      <c r="A10" s="18">
        <v>2004</v>
      </c>
      <c r="B10" s="19">
        <v>55.8</v>
      </c>
      <c r="C10" s="19">
        <v>59</v>
      </c>
      <c r="D10" s="19">
        <v>53.2</v>
      </c>
      <c r="E10" s="19">
        <v>75.5</v>
      </c>
      <c r="F10" s="20">
        <f t="shared" si="0"/>
        <v>243.5</v>
      </c>
      <c r="G10" s="5"/>
      <c r="H10" s="18">
        <v>2004</v>
      </c>
      <c r="I10" s="24">
        <v>1956.6</v>
      </c>
    </row>
    <row r="11" spans="1:11" ht="12.6" customHeight="1" x14ac:dyDescent="0.2">
      <c r="A11" s="18">
        <v>2005</v>
      </c>
      <c r="B11" s="19">
        <v>47.8</v>
      </c>
      <c r="C11" s="19">
        <v>94.4</v>
      </c>
      <c r="D11" s="19">
        <v>41.5</v>
      </c>
      <c r="E11" s="19">
        <v>143.30000000000001</v>
      </c>
      <c r="F11" s="20">
        <f t="shared" si="0"/>
        <v>327</v>
      </c>
      <c r="G11" s="5"/>
      <c r="H11" s="18">
        <v>2005</v>
      </c>
      <c r="I11" s="24">
        <v>2650.6</v>
      </c>
    </row>
    <row r="12" spans="1:11" ht="12.6" customHeight="1" x14ac:dyDescent="0.2">
      <c r="A12" s="18">
        <v>2006</v>
      </c>
      <c r="B12" s="19">
        <v>69</v>
      </c>
      <c r="C12" s="19">
        <v>114.3</v>
      </c>
      <c r="D12" s="19">
        <v>112.8</v>
      </c>
      <c r="E12" s="19">
        <v>184.9</v>
      </c>
      <c r="F12" s="20">
        <f t="shared" si="0"/>
        <v>481</v>
      </c>
      <c r="G12" s="5"/>
      <c r="H12" s="18">
        <v>2006</v>
      </c>
      <c r="I12" s="24">
        <v>2455.8000000000002</v>
      </c>
    </row>
    <row r="13" spans="1:11" ht="12.6" customHeight="1" x14ac:dyDescent="0.2">
      <c r="A13" s="18">
        <v>2007</v>
      </c>
      <c r="B13" s="21">
        <v>151.850935894</v>
      </c>
      <c r="C13" s="21">
        <v>166.83876242489998</v>
      </c>
      <c r="D13" s="21">
        <v>95.0703506113</v>
      </c>
      <c r="E13" s="21">
        <v>179.8655468438001</v>
      </c>
      <c r="F13" s="20">
        <f t="shared" si="0"/>
        <v>593.62559577400009</v>
      </c>
      <c r="G13" s="5"/>
      <c r="H13" s="18">
        <v>2007</v>
      </c>
      <c r="I13" s="24">
        <v>2147.11644686</v>
      </c>
    </row>
    <row r="14" spans="1:11" ht="12.6" customHeight="1" x14ac:dyDescent="0.2">
      <c r="A14" s="18">
        <v>2008</v>
      </c>
      <c r="B14" s="21">
        <v>47.34828564691999</v>
      </c>
      <c r="C14" s="21">
        <v>194.66199558939985</v>
      </c>
      <c r="D14" s="21">
        <v>157.4861713351001</v>
      </c>
      <c r="E14" s="21">
        <v>419.65798990469966</v>
      </c>
      <c r="F14" s="20">
        <f t="shared" si="0"/>
        <v>819.15444247611958</v>
      </c>
      <c r="G14" s="5"/>
      <c r="H14" s="18">
        <v>2008</v>
      </c>
      <c r="I14" s="24">
        <v>933.62633065000011</v>
      </c>
    </row>
    <row r="15" spans="1:11" ht="12.6" customHeight="1" x14ac:dyDescent="0.2">
      <c r="A15" s="18">
        <v>2009</v>
      </c>
      <c r="B15" s="21">
        <v>131.04319286620003</v>
      </c>
      <c r="C15" s="21">
        <v>83.795727113230001</v>
      </c>
      <c r="D15" s="21">
        <v>113.19164112060002</v>
      </c>
      <c r="E15" s="21">
        <v>95.809445259999976</v>
      </c>
      <c r="F15" s="20">
        <f t="shared" si="0"/>
        <v>423.84000636003003</v>
      </c>
      <c r="G15" s="22"/>
      <c r="H15" s="18">
        <v>2009</v>
      </c>
      <c r="I15" s="24">
        <v>1358.8973867499997</v>
      </c>
    </row>
    <row r="16" spans="1:11" ht="12" customHeight="1" x14ac:dyDescent="0.2">
      <c r="A16" s="18">
        <v>2010</v>
      </c>
      <c r="B16" s="21">
        <v>75.535722509999985</v>
      </c>
      <c r="C16" s="21">
        <v>32.521992675000007</v>
      </c>
      <c r="D16" s="21">
        <v>111.89658668279999</v>
      </c>
      <c r="E16" s="21">
        <v>159.19152970110002</v>
      </c>
      <c r="F16" s="20">
        <f t="shared" si="0"/>
        <v>379.14583156890001</v>
      </c>
      <c r="G16" s="77"/>
      <c r="H16" s="18">
        <v>2010</v>
      </c>
      <c r="I16" s="24">
        <v>1276.6853976929001</v>
      </c>
    </row>
    <row r="17" spans="1:12" ht="12" customHeight="1" x14ac:dyDescent="0.2">
      <c r="A17" s="18">
        <v>2011</v>
      </c>
      <c r="B17" s="21">
        <v>115.16213381899999</v>
      </c>
      <c r="C17" s="21">
        <v>67.133705448149996</v>
      </c>
      <c r="D17" s="21">
        <v>57.14116592000002</v>
      </c>
      <c r="E17" s="21">
        <v>136.48554119769997</v>
      </c>
      <c r="F17" s="20">
        <f t="shared" si="0"/>
        <v>375.92254638484997</v>
      </c>
      <c r="G17" s="77"/>
      <c r="H17" s="18">
        <v>2011</v>
      </c>
      <c r="I17" s="24">
        <v>1013.7217965480739</v>
      </c>
    </row>
    <row r="18" spans="1:12" ht="12" customHeight="1" x14ac:dyDescent="0.2">
      <c r="A18" s="18">
        <v>2012</v>
      </c>
      <c r="B18" s="21">
        <v>61.057693482800005</v>
      </c>
      <c r="C18" s="21">
        <v>67.706789582300004</v>
      </c>
      <c r="D18" s="21">
        <v>60.051334428500006</v>
      </c>
      <c r="E18" s="21">
        <v>63.863544343710004</v>
      </c>
      <c r="F18" s="20">
        <f t="shared" si="0"/>
        <v>252.67936183731004</v>
      </c>
      <c r="G18" s="148"/>
      <c r="H18" s="146">
        <v>2012</v>
      </c>
      <c r="I18" s="24">
        <v>1550.183406487153</v>
      </c>
    </row>
    <row r="19" spans="1:12" ht="12" customHeight="1" x14ac:dyDescent="0.2">
      <c r="A19" s="18">
        <v>2013</v>
      </c>
      <c r="B19" s="21">
        <v>32.751740779999999</v>
      </c>
      <c r="C19" s="21">
        <v>52.899353661700005</v>
      </c>
      <c r="D19" s="21">
        <v>38.167949402800012</v>
      </c>
      <c r="E19" s="21">
        <v>56.426632300400009</v>
      </c>
      <c r="F19" s="20">
        <f>SUM(B19:E19)</f>
        <v>180.24567614490002</v>
      </c>
      <c r="G19" s="148"/>
      <c r="H19" s="146">
        <v>2013</v>
      </c>
      <c r="I19" s="24">
        <f>L49</f>
        <v>1484.8557993905904</v>
      </c>
    </row>
    <row r="20" spans="1:12" ht="12" customHeight="1" x14ac:dyDescent="0.2">
      <c r="A20" s="18">
        <v>2014</v>
      </c>
      <c r="B20" s="21">
        <v>19.589766315199999</v>
      </c>
      <c r="C20" s="21">
        <v>99.498785807119987</v>
      </c>
      <c r="D20" s="21">
        <v>35.677526956569999</v>
      </c>
      <c r="E20" s="21"/>
      <c r="F20" s="20">
        <f>SUM(B20:E20)</f>
        <v>154.76607907888999</v>
      </c>
      <c r="G20" s="148"/>
      <c r="H20" s="146">
        <v>2014</v>
      </c>
      <c r="I20" s="24">
        <f>F49</f>
        <v>753.30839733191578</v>
      </c>
    </row>
    <row r="21" spans="1:12" ht="12.6" customHeight="1" x14ac:dyDescent="0.2">
      <c r="A21" s="97"/>
      <c r="B21" s="124"/>
      <c r="C21" s="124"/>
      <c r="D21" s="147"/>
      <c r="E21" s="147"/>
      <c r="F21" s="124"/>
      <c r="H21" s="100"/>
      <c r="I21" s="100"/>
    </row>
    <row r="22" spans="1:12" ht="12.6" customHeight="1" x14ac:dyDescent="0.2">
      <c r="A22" s="99" t="s">
        <v>411</v>
      </c>
      <c r="B22" s="124"/>
      <c r="C22" s="124"/>
      <c r="D22" s="124"/>
      <c r="E22" s="124"/>
      <c r="F22" s="111"/>
      <c r="H22" s="100"/>
      <c r="I22" s="100"/>
      <c r="J22" s="100"/>
      <c r="K22" s="100"/>
    </row>
    <row r="23" spans="1:12" ht="12.6" customHeight="1" x14ac:dyDescent="0.2">
      <c r="A23" s="104"/>
      <c r="B23" s="100"/>
      <c r="C23" s="100"/>
      <c r="D23" s="100"/>
      <c r="E23" s="100"/>
      <c r="F23" s="100"/>
      <c r="G23" s="100"/>
      <c r="H23" s="100"/>
      <c r="I23" s="100"/>
      <c r="J23" s="100"/>
      <c r="K23" s="100"/>
    </row>
    <row r="24" spans="1:12" ht="12.6" customHeight="1" x14ac:dyDescent="0.2">
      <c r="A24" s="17"/>
      <c r="B24" s="70" t="s">
        <v>1014</v>
      </c>
      <c r="C24" s="70" t="s">
        <v>1015</v>
      </c>
      <c r="D24" s="70" t="s">
        <v>1016</v>
      </c>
      <c r="E24" s="70" t="s">
        <v>1017</v>
      </c>
      <c r="F24" s="70" t="s">
        <v>264</v>
      </c>
      <c r="G24" s="5"/>
      <c r="H24" s="70" t="s">
        <v>616</v>
      </c>
      <c r="I24" s="70" t="s">
        <v>617</v>
      </c>
      <c r="J24" s="70" t="s">
        <v>618</v>
      </c>
      <c r="K24" s="70" t="s">
        <v>619</v>
      </c>
      <c r="L24" s="70" t="s">
        <v>97</v>
      </c>
    </row>
    <row r="25" spans="1:12" ht="12.6" customHeight="1" x14ac:dyDescent="0.2">
      <c r="A25" s="18" t="s">
        <v>98</v>
      </c>
      <c r="B25" s="21">
        <v>5.4934707230000006</v>
      </c>
      <c r="C25" s="19">
        <v>12.105795145620002</v>
      </c>
      <c r="D25" s="19">
        <v>12.108578905299998</v>
      </c>
      <c r="E25" s="19"/>
      <c r="F25" s="20">
        <f t="shared" ref="F25:F31" si="1">SUM(B25:E25)</f>
        <v>29.707844773920002</v>
      </c>
      <c r="G25" s="5"/>
      <c r="H25" s="21">
        <v>9.4733409800000015</v>
      </c>
      <c r="I25" s="19">
        <v>23.026425346700005</v>
      </c>
      <c r="J25" s="19">
        <v>6.9063005057000009</v>
      </c>
      <c r="K25" s="19">
        <v>32.212246139200012</v>
      </c>
      <c r="L25" s="20">
        <f t="shared" ref="L25:L31" si="2">SUM(H25:K25)</f>
        <v>71.61831297160002</v>
      </c>
    </row>
    <row r="26" spans="1:12" ht="12.6" customHeight="1" x14ac:dyDescent="0.2">
      <c r="A26" s="18" t="s">
        <v>1246</v>
      </c>
      <c r="B26" s="21">
        <v>2.680909999999999</v>
      </c>
      <c r="C26" s="21">
        <v>3.0939499999999986</v>
      </c>
      <c r="D26" s="21">
        <v>3.7368999999999981</v>
      </c>
      <c r="E26" s="21"/>
      <c r="F26" s="20">
        <f t="shared" si="1"/>
        <v>9.5117599999999953</v>
      </c>
      <c r="G26" s="5"/>
      <c r="H26" s="21">
        <v>0.35700000000000004</v>
      </c>
      <c r="I26" s="21">
        <v>2.0906223640000006</v>
      </c>
      <c r="J26" s="21">
        <v>3.7943896111999997</v>
      </c>
      <c r="K26" s="21">
        <v>3.0054509999999994</v>
      </c>
      <c r="L26" s="20">
        <f t="shared" si="2"/>
        <v>9.2474629751999995</v>
      </c>
    </row>
    <row r="27" spans="1:12" ht="12.6" customHeight="1" x14ac:dyDescent="0.2">
      <c r="A27" s="18" t="s">
        <v>19</v>
      </c>
      <c r="B27" s="21">
        <v>1.415991</v>
      </c>
      <c r="C27" s="19">
        <v>0.26359248540000002</v>
      </c>
      <c r="D27" s="19">
        <v>1.5847695472000001</v>
      </c>
      <c r="E27" s="19"/>
      <c r="F27" s="20">
        <f t="shared" si="1"/>
        <v>3.2643530325999999</v>
      </c>
      <c r="G27" s="5"/>
      <c r="H27" s="21">
        <v>1.5695881999999999</v>
      </c>
      <c r="I27" s="19">
        <v>4.0650200000000005</v>
      </c>
      <c r="J27" s="19">
        <v>0.71139075589999989</v>
      </c>
      <c r="K27" s="19">
        <v>2.4877704999999994</v>
      </c>
      <c r="L27" s="20">
        <f t="shared" si="2"/>
        <v>8.8337694559000006</v>
      </c>
    </row>
    <row r="28" spans="1:12" ht="12.6" customHeight="1" x14ac:dyDescent="0.2">
      <c r="A28" s="18" t="s">
        <v>20</v>
      </c>
      <c r="B28" s="21">
        <v>6.4646338000000005</v>
      </c>
      <c r="C28" s="19">
        <v>65.395094176099988</v>
      </c>
      <c r="D28" s="19">
        <v>15.548786504069998</v>
      </c>
      <c r="E28" s="21"/>
      <c r="F28" s="20">
        <f t="shared" si="1"/>
        <v>87.408514480169984</v>
      </c>
      <c r="G28" s="5"/>
      <c r="H28" s="21">
        <v>10.267500599999998</v>
      </c>
      <c r="I28" s="19">
        <v>17.735403951000002</v>
      </c>
      <c r="J28" s="19">
        <v>24.016025030000009</v>
      </c>
      <c r="K28" s="21">
        <v>12.8476564032</v>
      </c>
      <c r="L28" s="20">
        <f t="shared" si="2"/>
        <v>64.866585984200015</v>
      </c>
    </row>
    <row r="29" spans="1:12" ht="12.6" customHeight="1" x14ac:dyDescent="0.2">
      <c r="A29" s="18" t="s">
        <v>352</v>
      </c>
      <c r="B29" s="21">
        <v>1.7466500000000003</v>
      </c>
      <c r="C29" s="19">
        <v>17.603998000000001</v>
      </c>
      <c r="D29" s="19">
        <v>2.5484919999999995</v>
      </c>
      <c r="E29" s="21"/>
      <c r="F29" s="20">
        <f t="shared" si="1"/>
        <v>21.899139999999999</v>
      </c>
      <c r="G29" s="5"/>
      <c r="H29" s="21">
        <v>9.134758999999999</v>
      </c>
      <c r="I29" s="19">
        <v>4.4754500000000013</v>
      </c>
      <c r="J29" s="19">
        <v>2.4321269999999999</v>
      </c>
      <c r="K29" s="21">
        <v>4.2017000000000007</v>
      </c>
      <c r="L29" s="20">
        <f t="shared" si="2"/>
        <v>20.244036000000001</v>
      </c>
    </row>
    <row r="30" spans="1:12" ht="12.6" customHeight="1" x14ac:dyDescent="0.2">
      <c r="A30" s="18" t="s">
        <v>877</v>
      </c>
      <c r="B30" s="21">
        <v>1.7881107921999999</v>
      </c>
      <c r="C30" s="19">
        <v>1.0363560000000001</v>
      </c>
      <c r="D30" s="19">
        <v>0.15</v>
      </c>
      <c r="E30" s="21"/>
      <c r="F30" s="20">
        <f t="shared" si="1"/>
        <v>2.9744667921999999</v>
      </c>
      <c r="G30" s="5"/>
      <c r="H30" s="21">
        <v>1.9495520000000002</v>
      </c>
      <c r="I30" s="19">
        <v>1.506432</v>
      </c>
      <c r="J30" s="19">
        <v>0.3077165</v>
      </c>
      <c r="K30" s="21">
        <v>1.671808258</v>
      </c>
      <c r="L30" s="20">
        <f t="shared" si="2"/>
        <v>5.4355087580000001</v>
      </c>
    </row>
    <row r="31" spans="1:12" ht="12.6" customHeight="1" x14ac:dyDescent="0.2">
      <c r="A31" s="25" t="s">
        <v>99</v>
      </c>
      <c r="B31" s="20">
        <f>SUM(B25:B30)</f>
        <v>19.589766315199999</v>
      </c>
      <c r="C31" s="20">
        <f>SUM(C25:C30)</f>
        <v>99.498785807119987</v>
      </c>
      <c r="D31" s="20">
        <f>SUM(D25:D30)</f>
        <v>35.677526956569984</v>
      </c>
      <c r="E31" s="20"/>
      <c r="F31" s="20">
        <f t="shared" si="1"/>
        <v>154.76607907888996</v>
      </c>
      <c r="G31" s="5"/>
      <c r="H31" s="20">
        <f>SUM(H25:H30)</f>
        <v>32.751740779999999</v>
      </c>
      <c r="I31" s="20">
        <f>SUM(I25:I30)</f>
        <v>52.899353661700005</v>
      </c>
      <c r="J31" s="20">
        <f>SUM(J25:J30)</f>
        <v>38.167949402800012</v>
      </c>
      <c r="K31" s="20">
        <f>SUM(K25:K30)</f>
        <v>56.426632300400009</v>
      </c>
      <c r="L31" s="20">
        <f t="shared" si="2"/>
        <v>180.24567614490002</v>
      </c>
    </row>
    <row r="33" spans="1:19" ht="12.6" customHeight="1" x14ac:dyDescent="0.2">
      <c r="A33" s="99" t="s">
        <v>412</v>
      </c>
      <c r="B33" s="124"/>
      <c r="C33" s="124"/>
      <c r="D33" s="124"/>
      <c r="E33" s="124"/>
      <c r="F33" s="111"/>
      <c r="H33" s="100"/>
      <c r="I33" s="100"/>
      <c r="J33" s="100"/>
      <c r="K33" s="100"/>
    </row>
    <row r="35" spans="1:19" ht="12.6" customHeight="1" x14ac:dyDescent="0.2">
      <c r="A35" s="17"/>
      <c r="B35" s="70" t="s">
        <v>1014</v>
      </c>
      <c r="C35" s="70" t="s">
        <v>1015</v>
      </c>
      <c r="D35" s="70" t="s">
        <v>1016</v>
      </c>
      <c r="E35" s="70" t="s">
        <v>1017</v>
      </c>
      <c r="F35" s="70" t="s">
        <v>264</v>
      </c>
      <c r="G35" s="5"/>
      <c r="H35" s="70" t="s">
        <v>616</v>
      </c>
      <c r="I35" s="70" t="s">
        <v>617</v>
      </c>
      <c r="J35" s="70" t="s">
        <v>618</v>
      </c>
      <c r="K35" s="70" t="s">
        <v>619</v>
      </c>
      <c r="L35" s="70" t="s">
        <v>97</v>
      </c>
    </row>
    <row r="36" spans="1:19" ht="12.6" customHeight="1" x14ac:dyDescent="0.2">
      <c r="A36" s="18" t="s">
        <v>414</v>
      </c>
      <c r="B36" s="21">
        <v>14.305803162199993</v>
      </c>
      <c r="C36" s="19">
        <v>19.611499307599992</v>
      </c>
      <c r="D36" s="19">
        <v>18.041261722400002</v>
      </c>
      <c r="E36" s="19"/>
      <c r="F36" s="20">
        <f>SUM(B36:E36)</f>
        <v>51.958564192199987</v>
      </c>
      <c r="G36" s="149"/>
      <c r="H36" s="21">
        <v>16.966318179999995</v>
      </c>
      <c r="I36" s="19">
        <v>20.040498485000001</v>
      </c>
      <c r="J36" s="19">
        <v>17.112007209100007</v>
      </c>
      <c r="K36" s="19">
        <v>21.657494022000002</v>
      </c>
      <c r="L36" s="20">
        <f>SUM(H36:K36)</f>
        <v>75.776317896100011</v>
      </c>
      <c r="M36" s="149"/>
    </row>
    <row r="37" spans="1:19" ht="12.6" customHeight="1" x14ac:dyDescent="0.2">
      <c r="A37" s="18" t="s">
        <v>413</v>
      </c>
      <c r="B37" s="21">
        <v>5.2839631529999993</v>
      </c>
      <c r="C37" s="21">
        <v>79.887286499519959</v>
      </c>
      <c r="D37" s="21">
        <v>17.636265234169997</v>
      </c>
      <c r="E37" s="21"/>
      <c r="F37" s="20">
        <f>SUM(B37:E37)</f>
        <v>102.80751488668996</v>
      </c>
      <c r="G37" s="5"/>
      <c r="H37" s="21">
        <v>15.785422599999992</v>
      </c>
      <c r="I37" s="21">
        <v>32.858855176699997</v>
      </c>
      <c r="J37" s="21">
        <v>21.055942193699998</v>
      </c>
      <c r="K37" s="21">
        <v>34.769138278400014</v>
      </c>
      <c r="L37" s="20">
        <f>SUM(H37:K37)</f>
        <v>104.46935824880001</v>
      </c>
    </row>
    <row r="38" spans="1:19" ht="12.6" customHeight="1" x14ac:dyDescent="0.2">
      <c r="A38" s="25" t="s">
        <v>99</v>
      </c>
      <c r="B38" s="20">
        <f>SUM(B36:B37)</f>
        <v>19.589766315199991</v>
      </c>
      <c r="C38" s="20">
        <f>SUM(C36:C37)</f>
        <v>99.498785807119958</v>
      </c>
      <c r="D38" s="20">
        <f>SUM(D36:D37)</f>
        <v>35.677526956569999</v>
      </c>
      <c r="E38" s="20"/>
      <c r="F38" s="20">
        <f>SUM(B38:E38)</f>
        <v>154.76607907888996</v>
      </c>
      <c r="G38" s="5"/>
      <c r="H38" s="20">
        <f>SUM(H36:H37)</f>
        <v>32.751740779999984</v>
      </c>
      <c r="I38" s="20">
        <f>SUM(I36:I37)</f>
        <v>52.899353661699998</v>
      </c>
      <c r="J38" s="20">
        <f>SUM(J36:J37)</f>
        <v>38.167949402800005</v>
      </c>
      <c r="K38" s="20">
        <f>SUM(K36:K37)</f>
        <v>56.426632300400016</v>
      </c>
      <c r="L38" s="20">
        <f>SUM(H38:K38)</f>
        <v>180.24567614490002</v>
      </c>
    </row>
    <row r="39" spans="1:19" ht="12.6" customHeight="1" x14ac:dyDescent="0.2">
      <c r="B39" s="117"/>
      <c r="C39" s="117"/>
      <c r="D39" s="117"/>
      <c r="E39" s="117"/>
      <c r="H39" s="117"/>
      <c r="I39" s="117"/>
      <c r="J39" s="117"/>
      <c r="K39" s="117"/>
    </row>
    <row r="41" spans="1:19" ht="12.6" customHeight="1" x14ac:dyDescent="0.2">
      <c r="A41" s="99" t="s">
        <v>125</v>
      </c>
      <c r="B41" s="124"/>
      <c r="C41" s="124"/>
      <c r="D41" s="124"/>
      <c r="E41" s="124"/>
      <c r="F41" s="111"/>
      <c r="H41" s="100"/>
      <c r="I41" s="100"/>
      <c r="J41" s="100"/>
      <c r="K41" s="100"/>
      <c r="O41" s="105"/>
      <c r="P41" s="105"/>
      <c r="Q41" s="105"/>
      <c r="R41" s="105"/>
      <c r="S41" s="105"/>
    </row>
    <row r="42" spans="1:19" ht="12.6" customHeight="1" x14ac:dyDescent="0.2">
      <c r="A42" s="109" t="s">
        <v>4</v>
      </c>
      <c r="B42" s="124"/>
      <c r="C42" s="124"/>
      <c r="D42" s="124"/>
      <c r="E42" s="124"/>
      <c r="F42" s="124"/>
      <c r="H42" s="100"/>
      <c r="I42" s="100"/>
      <c r="J42" s="100"/>
      <c r="K42" s="100"/>
      <c r="O42" s="105"/>
      <c r="P42" s="105"/>
      <c r="Q42" s="105"/>
      <c r="R42" s="105"/>
      <c r="S42" s="105"/>
    </row>
    <row r="43" spans="1:19" ht="12.6" customHeight="1" x14ac:dyDescent="0.2">
      <c r="A43" s="26"/>
      <c r="B43" s="70" t="s">
        <v>1014</v>
      </c>
      <c r="C43" s="70" t="s">
        <v>1015</v>
      </c>
      <c r="D43" s="70" t="s">
        <v>1016</v>
      </c>
      <c r="E43" s="70" t="s">
        <v>1017</v>
      </c>
      <c r="F43" s="70" t="s">
        <v>97</v>
      </c>
      <c r="G43" s="5"/>
      <c r="H43" s="70" t="s">
        <v>616</v>
      </c>
      <c r="I43" s="70" t="s">
        <v>617</v>
      </c>
      <c r="J43" s="70" t="s">
        <v>618</v>
      </c>
      <c r="K43" s="70" t="s">
        <v>619</v>
      </c>
      <c r="L43" s="70" t="s">
        <v>97</v>
      </c>
      <c r="O43" s="105"/>
      <c r="P43" s="105"/>
      <c r="Q43" s="105"/>
      <c r="R43" s="105"/>
      <c r="S43" s="105"/>
    </row>
    <row r="44" spans="1:19" ht="12.6" customHeight="1" x14ac:dyDescent="0.2">
      <c r="A44" s="27" t="s">
        <v>100</v>
      </c>
      <c r="B44" s="21">
        <v>39.560987222999991</v>
      </c>
      <c r="C44" s="19">
        <v>51.140735155499996</v>
      </c>
      <c r="D44" s="19">
        <v>38.03729616959999</v>
      </c>
      <c r="E44" s="19"/>
      <c r="F44" s="20">
        <f>SUM(B44:E44)</f>
        <v>128.73901854809998</v>
      </c>
      <c r="G44" s="5"/>
      <c r="H44" s="21">
        <v>37.017138260799996</v>
      </c>
      <c r="I44" s="19">
        <v>35.044246619900008</v>
      </c>
      <c r="J44" s="19">
        <v>37.141594373099998</v>
      </c>
      <c r="K44" s="19">
        <v>31.156796415700008</v>
      </c>
      <c r="L44" s="20">
        <f>SUM(H44:K44)</f>
        <v>140.35977566950001</v>
      </c>
      <c r="O44" s="105"/>
      <c r="P44" s="105"/>
      <c r="Q44" s="105"/>
      <c r="R44" s="105"/>
      <c r="S44" s="105"/>
    </row>
    <row r="45" spans="1:19" ht="12.6" customHeight="1" x14ac:dyDescent="0.2">
      <c r="A45" s="18" t="s">
        <v>1250</v>
      </c>
      <c r="B45" s="21">
        <v>15.733470118499998</v>
      </c>
      <c r="C45" s="21">
        <v>25.877169176999999</v>
      </c>
      <c r="D45" s="21">
        <v>17.087204097599997</v>
      </c>
      <c r="E45" s="21"/>
      <c r="F45" s="20">
        <f>SUM(B45:E45)</f>
        <v>58.697843393099987</v>
      </c>
      <c r="G45" s="5"/>
      <c r="H45" s="21">
        <v>21.101943787800003</v>
      </c>
      <c r="I45" s="21">
        <v>13.460834072900001</v>
      </c>
      <c r="J45" s="21">
        <v>11.210715627999997</v>
      </c>
      <c r="K45" s="21">
        <v>15.023466922600003</v>
      </c>
      <c r="L45" s="20">
        <f>SUM(H45:K45)</f>
        <v>60.796960411299999</v>
      </c>
      <c r="O45" s="105"/>
      <c r="P45" s="105"/>
      <c r="Q45" s="105"/>
      <c r="R45" s="105"/>
      <c r="S45" s="105"/>
    </row>
    <row r="46" spans="1:19" ht="12.6" customHeight="1" x14ac:dyDescent="0.2">
      <c r="A46" s="27" t="s">
        <v>68</v>
      </c>
      <c r="B46" s="21">
        <v>142.35479999999998</v>
      </c>
      <c r="C46" s="19">
        <v>162.68235000000001</v>
      </c>
      <c r="D46" s="19">
        <v>223.81359000000003</v>
      </c>
      <c r="E46" s="19"/>
      <c r="F46" s="20">
        <f>SUM(B46:E46)</f>
        <v>528.85074000000009</v>
      </c>
      <c r="G46" s="5"/>
      <c r="H46" s="21">
        <v>372.79048280000001</v>
      </c>
      <c r="I46" s="19">
        <v>359.5317518</v>
      </c>
      <c r="J46" s="19">
        <v>268.38438250000002</v>
      </c>
      <c r="K46" s="19">
        <v>209.72314</v>
      </c>
      <c r="L46" s="20">
        <f>SUM(H46:K46)</f>
        <v>1210.4297571</v>
      </c>
      <c r="O46" s="105"/>
      <c r="P46" s="105"/>
      <c r="Q46" s="105"/>
      <c r="R46" s="105"/>
      <c r="S46" s="105"/>
    </row>
    <row r="47" spans="1:19" ht="12.6" customHeight="1" x14ac:dyDescent="0.2">
      <c r="A47" s="18" t="s">
        <v>66</v>
      </c>
      <c r="B47" s="21">
        <v>14.385890379959104</v>
      </c>
      <c r="C47" s="21">
        <v>6.9114122460344989</v>
      </c>
      <c r="D47" s="21">
        <v>7.7113904399531998</v>
      </c>
      <c r="E47" s="21"/>
      <c r="F47" s="20">
        <f>SUM(B47:E47)</f>
        <v>29.008693065946801</v>
      </c>
      <c r="G47" s="5"/>
      <c r="H47" s="21">
        <v>18.071193619041399</v>
      </c>
      <c r="I47" s="21">
        <v>14.725902380745003</v>
      </c>
      <c r="J47" s="21">
        <v>10.953378845672496</v>
      </c>
      <c r="K47" s="21">
        <v>16.581553466431497</v>
      </c>
      <c r="L47" s="20">
        <f>SUM(H47:K47)</f>
        <v>60.332028311890397</v>
      </c>
      <c r="O47" s="105"/>
      <c r="P47" s="105"/>
      <c r="Q47" s="105"/>
      <c r="R47" s="105"/>
      <c r="S47" s="105"/>
    </row>
    <row r="48" spans="1:19" ht="12.6" customHeight="1" x14ac:dyDescent="0.2">
      <c r="A48" s="18" t="s">
        <v>67</v>
      </c>
      <c r="B48" s="21">
        <v>5.3086111323749989</v>
      </c>
      <c r="C48" s="21">
        <v>2.0617391723939997</v>
      </c>
      <c r="D48" s="21">
        <v>0.64175201999999998</v>
      </c>
      <c r="E48" s="21"/>
      <c r="F48" s="20">
        <f>SUM(B48:E48)</f>
        <v>8.012102324768998</v>
      </c>
      <c r="G48" s="5"/>
      <c r="H48" s="21">
        <v>4.0293311970000003</v>
      </c>
      <c r="I48" s="21">
        <v>6.2295463374000004</v>
      </c>
      <c r="J48" s="21">
        <v>1.7191112939000002</v>
      </c>
      <c r="K48" s="21">
        <v>0.95928906960000004</v>
      </c>
      <c r="L48" s="20">
        <f>SUM(H48:K48)</f>
        <v>12.9372778979</v>
      </c>
    </row>
    <row r="49" spans="1:12" ht="12.6" customHeight="1" x14ac:dyDescent="0.2">
      <c r="A49" s="25" t="s">
        <v>126</v>
      </c>
      <c r="B49" s="20">
        <f>SUM(B44:B48)</f>
        <v>217.34375885383409</v>
      </c>
      <c r="C49" s="20">
        <f>SUM(C44:C48)</f>
        <v>248.67340575092851</v>
      </c>
      <c r="D49" s="20">
        <f>SUM(D44:D48)</f>
        <v>287.29123272715327</v>
      </c>
      <c r="E49" s="20"/>
      <c r="F49" s="20">
        <f>SUM(F44:F48)</f>
        <v>753.30839733191578</v>
      </c>
      <c r="G49" s="5"/>
      <c r="H49" s="20">
        <f>SUM(H44:H48)</f>
        <v>453.01008966464138</v>
      </c>
      <c r="I49" s="20">
        <f>SUM(I44:I48)</f>
        <v>428.99228121094501</v>
      </c>
      <c r="J49" s="20">
        <f>SUM(J44:J48)</f>
        <v>329.40918264067255</v>
      </c>
      <c r="K49" s="20">
        <f>SUM(K44:K48)</f>
        <v>273.4442458743315</v>
      </c>
      <c r="L49" s="20">
        <f>SUM(L44:L48)</f>
        <v>1484.8557993905904</v>
      </c>
    </row>
    <row r="50" spans="1:12" ht="12.6" customHeight="1" x14ac:dyDescent="0.2">
      <c r="B50" s="100"/>
      <c r="C50" s="100"/>
      <c r="D50" s="100"/>
      <c r="E50" s="100"/>
      <c r="F50" s="100"/>
      <c r="G50" s="100"/>
      <c r="H50" s="100"/>
      <c r="I50" s="100"/>
      <c r="J50" s="100"/>
      <c r="K50" s="100"/>
    </row>
    <row r="51" spans="1:12" ht="12.6" customHeight="1" x14ac:dyDescent="0.2">
      <c r="F51" s="111" t="s">
        <v>426</v>
      </c>
    </row>
    <row r="53" spans="1:12" ht="12.6" customHeight="1" x14ac:dyDescent="0.2">
      <c r="A53" s="98" t="s">
        <v>149</v>
      </c>
    </row>
    <row r="54" spans="1:12" ht="12.6" customHeight="1" x14ac:dyDescent="0.2">
      <c r="A54" s="98" t="s">
        <v>144</v>
      </c>
    </row>
    <row r="55" spans="1:12" ht="12.6" customHeight="1" x14ac:dyDescent="0.2">
      <c r="A55" s="98" t="s">
        <v>131</v>
      </c>
    </row>
    <row r="56" spans="1:12" ht="12.6" customHeight="1" x14ac:dyDescent="0.2">
      <c r="A56" s="98" t="s">
        <v>1251</v>
      </c>
    </row>
    <row r="57" spans="1:12" ht="12.6" customHeight="1" x14ac:dyDescent="0.2">
      <c r="A57" s="98" t="s">
        <v>152</v>
      </c>
    </row>
    <row r="58" spans="1:12" ht="12.6" customHeight="1" x14ac:dyDescent="0.2">
      <c r="A58" s="98" t="s">
        <v>320</v>
      </c>
    </row>
    <row r="59" spans="1:12" ht="12.6" customHeight="1" x14ac:dyDescent="0.2">
      <c r="A59" s="98" t="s">
        <v>415</v>
      </c>
    </row>
  </sheetData>
  <phoneticPr fontId="0" type="noConversion"/>
  <pageMargins left="0.75" right="0.75" top="1" bottom="1" header="0.5" footer="0.5"/>
  <pageSetup scale="65" orientation="landscape"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Q35"/>
  <sheetViews>
    <sheetView zoomScaleNormal="100" workbookViewId="0"/>
  </sheetViews>
  <sheetFormatPr defaultRowHeight="12.6" customHeight="1" x14ac:dyDescent="0.2"/>
  <cols>
    <col min="1" max="1" width="15.7109375" style="98" customWidth="1"/>
    <col min="2" max="10" width="7.7109375" style="98" customWidth="1"/>
    <col min="11" max="16384" width="9.140625" style="98"/>
  </cols>
  <sheetData>
    <row r="1" spans="1:17" ht="12.6" customHeight="1" x14ac:dyDescent="0.2">
      <c r="A1" s="99" t="s">
        <v>3</v>
      </c>
    </row>
    <row r="2" spans="1:17" ht="12.6" customHeight="1" x14ac:dyDescent="0.2">
      <c r="A2" s="99" t="s">
        <v>122</v>
      </c>
    </row>
    <row r="3" spans="1:17" ht="12.6" customHeight="1" x14ac:dyDescent="0.2">
      <c r="A3" s="99"/>
    </row>
    <row r="4" spans="1:17" ht="12.6" customHeight="1" x14ac:dyDescent="0.2">
      <c r="A4" s="99" t="s">
        <v>222</v>
      </c>
    </row>
    <row r="7" spans="1:17" ht="12.6" customHeight="1" x14ac:dyDescent="0.2">
      <c r="A7" s="28"/>
      <c r="B7" s="70" t="s">
        <v>1014</v>
      </c>
      <c r="C7" s="70" t="s">
        <v>1015</v>
      </c>
      <c r="D7" s="70" t="s">
        <v>1016</v>
      </c>
      <c r="E7" s="70" t="s">
        <v>1017</v>
      </c>
      <c r="F7" s="10"/>
      <c r="G7" s="70" t="s">
        <v>616</v>
      </c>
      <c r="H7" s="70" t="s">
        <v>617</v>
      </c>
      <c r="I7" s="70" t="s">
        <v>618</v>
      </c>
      <c r="J7" s="70" t="s">
        <v>619</v>
      </c>
      <c r="L7" s="175" t="s">
        <v>516</v>
      </c>
      <c r="M7" s="96" t="s">
        <v>423</v>
      </c>
      <c r="N7" s="152" t="s">
        <v>321</v>
      </c>
      <c r="O7" s="152" t="s">
        <v>206</v>
      </c>
    </row>
    <row r="8" spans="1:17" ht="12.6" customHeight="1" x14ac:dyDescent="0.2">
      <c r="A8" s="27" t="s">
        <v>878</v>
      </c>
      <c r="B8" s="32"/>
      <c r="C8" s="32"/>
      <c r="D8" s="32"/>
      <c r="E8" s="32"/>
      <c r="F8" s="11"/>
      <c r="G8" s="32" t="s">
        <v>76</v>
      </c>
      <c r="H8" s="32" t="s">
        <v>76</v>
      </c>
      <c r="I8" s="32" t="s">
        <v>76</v>
      </c>
      <c r="J8" s="32">
        <v>0.82516</v>
      </c>
      <c r="L8" s="32" t="s">
        <v>76</v>
      </c>
      <c r="M8" s="32" t="s">
        <v>76</v>
      </c>
      <c r="N8" s="32" t="s">
        <v>76</v>
      </c>
      <c r="O8" s="32" t="s">
        <v>76</v>
      </c>
    </row>
    <row r="9" spans="1:17" ht="12.6" customHeight="1" x14ac:dyDescent="0.2">
      <c r="A9" s="27" t="s">
        <v>59</v>
      </c>
      <c r="B9" s="32"/>
      <c r="C9" s="32"/>
      <c r="D9" s="32"/>
      <c r="E9" s="32"/>
      <c r="F9" s="11"/>
      <c r="G9" s="32"/>
      <c r="H9" s="32"/>
      <c r="I9" s="32"/>
      <c r="J9" s="32"/>
      <c r="L9" s="32"/>
      <c r="M9" s="32"/>
      <c r="N9" s="32"/>
      <c r="O9" s="32">
        <v>0</v>
      </c>
    </row>
    <row r="10" spans="1:17" ht="12.6" customHeight="1" x14ac:dyDescent="0.2">
      <c r="A10" s="27" t="s">
        <v>60</v>
      </c>
      <c r="B10" s="32"/>
      <c r="C10" s="32"/>
      <c r="D10" s="32"/>
      <c r="E10" s="32"/>
      <c r="F10" s="11"/>
      <c r="G10" s="32"/>
      <c r="H10" s="32"/>
      <c r="I10" s="32"/>
      <c r="J10" s="32"/>
      <c r="L10" s="32"/>
      <c r="M10" s="32"/>
      <c r="N10" s="32">
        <v>5.4469999999999998E-2</v>
      </c>
      <c r="O10" s="32">
        <v>4.3540000000000002E-2</v>
      </c>
      <c r="P10" s="105"/>
      <c r="Q10" s="105"/>
    </row>
    <row r="11" spans="1:17" ht="12.6" customHeight="1" x14ac:dyDescent="0.2">
      <c r="A11" s="27" t="s">
        <v>61</v>
      </c>
      <c r="B11" s="32">
        <v>11.211709999999998</v>
      </c>
      <c r="C11" s="32">
        <v>11.880559999999999</v>
      </c>
      <c r="D11" s="32">
        <v>11.19624</v>
      </c>
      <c r="E11" s="32"/>
      <c r="F11" s="11"/>
      <c r="G11" s="32">
        <v>9.6594200000000008</v>
      </c>
      <c r="H11" s="32">
        <v>10.837290000000001</v>
      </c>
      <c r="I11" s="32">
        <v>10.65949</v>
      </c>
      <c r="J11" s="32">
        <v>11.288309999999999</v>
      </c>
      <c r="L11" s="32">
        <v>9.8845700000000001</v>
      </c>
      <c r="M11" s="32">
        <v>10.28275</v>
      </c>
      <c r="N11" s="32">
        <v>7.7418399999999998</v>
      </c>
      <c r="O11" s="32">
        <v>6.3654899999999994</v>
      </c>
      <c r="P11" s="105"/>
      <c r="Q11" s="105"/>
    </row>
    <row r="12" spans="1:17" ht="12.6" customHeight="1" x14ac:dyDescent="0.2">
      <c r="A12" s="27" t="s">
        <v>62</v>
      </c>
      <c r="B12" s="32">
        <v>3.3927000000000009</v>
      </c>
      <c r="C12" s="32">
        <v>3.7961400000000012</v>
      </c>
      <c r="D12" s="32">
        <v>3.8433700000000002</v>
      </c>
      <c r="E12" s="32"/>
      <c r="F12" s="11"/>
      <c r="G12" s="32">
        <v>4.1338200000000001</v>
      </c>
      <c r="H12" s="32">
        <v>3.7175399999999978</v>
      </c>
      <c r="I12" s="32">
        <v>3.9617199999999992</v>
      </c>
      <c r="J12" s="32">
        <v>2.6918100000000011</v>
      </c>
      <c r="L12" s="32">
        <v>3.3275000000000001</v>
      </c>
      <c r="M12" s="32">
        <v>5.4283999999999999</v>
      </c>
      <c r="N12" s="32">
        <v>2.5463299999999998</v>
      </c>
      <c r="O12" s="32">
        <v>3.2494200000000002</v>
      </c>
      <c r="P12" s="105"/>
      <c r="Q12" s="105"/>
    </row>
    <row r="13" spans="1:17" ht="12.6" customHeight="1" x14ac:dyDescent="0.2">
      <c r="A13" s="34" t="s">
        <v>37</v>
      </c>
      <c r="B13" s="31">
        <f>SUM(B8:B12)</f>
        <v>14.60441</v>
      </c>
      <c r="C13" s="31">
        <f>SUM(C8:C12)</f>
        <v>15.6767</v>
      </c>
      <c r="D13" s="31">
        <f>SUM(D8:D12)</f>
        <v>15.03961</v>
      </c>
      <c r="E13" s="31"/>
      <c r="F13" s="74"/>
      <c r="G13" s="31">
        <f t="shared" ref="G13:J13" si="0">SUM(G8:G12)</f>
        <v>13.793240000000001</v>
      </c>
      <c r="H13" s="31">
        <f t="shared" si="0"/>
        <v>14.554829999999999</v>
      </c>
      <c r="I13" s="31">
        <f t="shared" si="0"/>
        <v>14.62121</v>
      </c>
      <c r="J13" s="31">
        <f t="shared" si="0"/>
        <v>14.80528</v>
      </c>
      <c r="L13" s="31">
        <f t="shared" ref="L13" si="1">SUM(L8:L12)</f>
        <v>13.212070000000001</v>
      </c>
      <c r="M13" s="31">
        <f t="shared" ref="M13:O13" si="2">SUM(M8:M12)</f>
        <v>15.71115</v>
      </c>
      <c r="N13" s="31">
        <f t="shared" si="2"/>
        <v>10.342639999999999</v>
      </c>
      <c r="O13" s="31">
        <f t="shared" si="2"/>
        <v>9.6584500000000002</v>
      </c>
      <c r="P13" s="105"/>
      <c r="Q13" s="105"/>
    </row>
    <row r="14" spans="1:17" ht="12.6" customHeight="1" x14ac:dyDescent="0.2">
      <c r="P14" s="105"/>
      <c r="Q14" s="105"/>
    </row>
    <row r="15" spans="1:17" ht="12.6" customHeight="1" x14ac:dyDescent="0.2">
      <c r="P15" s="105"/>
      <c r="Q15" s="105"/>
    </row>
    <row r="16" spans="1:17" ht="12.6" customHeight="1" x14ac:dyDescent="0.2">
      <c r="A16" s="99" t="s">
        <v>1256</v>
      </c>
      <c r="P16" s="105"/>
      <c r="Q16" s="105"/>
    </row>
    <row r="17" spans="1:15" ht="12.6" customHeight="1" x14ac:dyDescent="0.2">
      <c r="F17" s="101"/>
    </row>
    <row r="18" spans="1:15" ht="12.6" customHeight="1" x14ac:dyDescent="0.2">
      <c r="A18" s="28"/>
      <c r="B18" s="70" t="s">
        <v>1014</v>
      </c>
      <c r="C18" s="70" t="s">
        <v>1015</v>
      </c>
      <c r="D18" s="70" t="s">
        <v>1016</v>
      </c>
      <c r="E18" s="70" t="s">
        <v>1017</v>
      </c>
      <c r="F18" s="12"/>
      <c r="G18" s="70" t="s">
        <v>616</v>
      </c>
      <c r="H18" s="70" t="s">
        <v>617</v>
      </c>
      <c r="I18" s="70" t="s">
        <v>618</v>
      </c>
      <c r="J18" s="70" t="s">
        <v>619</v>
      </c>
      <c r="L18" s="175" t="s">
        <v>516</v>
      </c>
      <c r="M18" s="152" t="s">
        <v>423</v>
      </c>
      <c r="N18" s="152" t="s">
        <v>321</v>
      </c>
      <c r="O18" s="152" t="s">
        <v>206</v>
      </c>
    </row>
    <row r="19" spans="1:15" ht="12.6" customHeight="1" x14ac:dyDescent="0.2">
      <c r="A19" s="27" t="s">
        <v>58</v>
      </c>
      <c r="B19" s="32"/>
      <c r="C19" s="32"/>
      <c r="D19" s="32"/>
      <c r="E19" s="32"/>
      <c r="F19" s="13"/>
      <c r="G19" s="32"/>
      <c r="H19" s="32"/>
      <c r="I19" s="32"/>
      <c r="J19" s="32"/>
      <c r="L19" s="32"/>
      <c r="M19" s="32"/>
      <c r="N19" s="32"/>
      <c r="O19" s="32">
        <v>0.73394603999999997</v>
      </c>
    </row>
    <row r="20" spans="1:15" ht="12.6" customHeight="1" x14ac:dyDescent="0.2">
      <c r="A20" s="27" t="s">
        <v>59</v>
      </c>
      <c r="B20" s="32"/>
      <c r="C20" s="32"/>
      <c r="D20" s="32"/>
      <c r="E20" s="32"/>
      <c r="F20" s="13"/>
      <c r="G20" s="32"/>
      <c r="H20" s="32"/>
      <c r="I20" s="32"/>
      <c r="J20" s="32"/>
      <c r="L20" s="32"/>
      <c r="M20" s="32"/>
      <c r="N20" s="32"/>
      <c r="O20" s="32"/>
    </row>
    <row r="21" spans="1:15" ht="12.6" customHeight="1" x14ac:dyDescent="0.2">
      <c r="A21" s="27" t="s">
        <v>60</v>
      </c>
      <c r="B21" s="32">
        <v>21.617752985999999</v>
      </c>
      <c r="C21" s="32">
        <v>18.206770155000001</v>
      </c>
      <c r="D21" s="32">
        <v>19.397908803</v>
      </c>
      <c r="E21" s="32"/>
      <c r="F21" s="13"/>
      <c r="G21" s="32">
        <v>27.555423482000002</v>
      </c>
      <c r="H21" s="32">
        <v>27.361246166000001</v>
      </c>
      <c r="I21" s="32">
        <v>24.621832025</v>
      </c>
      <c r="J21" s="32">
        <v>20.076931035000001</v>
      </c>
      <c r="L21" s="32">
        <v>26.879574439999999</v>
      </c>
      <c r="M21" s="32">
        <v>23.320530501799997</v>
      </c>
      <c r="N21" s="32">
        <v>15.325792740999999</v>
      </c>
      <c r="O21" s="32">
        <v>25.440746882399996</v>
      </c>
    </row>
    <row r="22" spans="1:15" ht="12.6" customHeight="1" x14ac:dyDescent="0.2">
      <c r="A22" s="27" t="s">
        <v>61</v>
      </c>
      <c r="B22" s="32">
        <v>105.56906506938</v>
      </c>
      <c r="C22" s="32">
        <v>113.39421471000003</v>
      </c>
      <c r="D22" s="32">
        <v>120.75182573999999</v>
      </c>
      <c r="E22" s="32"/>
      <c r="F22" s="13"/>
      <c r="G22" s="32">
        <v>132.17311245399995</v>
      </c>
      <c r="H22" s="32">
        <v>118.62981967499999</v>
      </c>
      <c r="I22" s="32">
        <v>108.66550999390002</v>
      </c>
      <c r="J22" s="32">
        <v>105.44151303</v>
      </c>
      <c r="L22" s="32">
        <v>156.25010260000002</v>
      </c>
      <c r="M22" s="32">
        <v>173.69421682829994</v>
      </c>
      <c r="N22" s="32">
        <v>169.95863144110004</v>
      </c>
      <c r="O22" s="32">
        <v>193.98588163979994</v>
      </c>
    </row>
    <row r="23" spans="1:15" ht="12.6" customHeight="1" x14ac:dyDescent="0.2">
      <c r="A23" s="27" t="s">
        <v>116</v>
      </c>
      <c r="B23" s="32">
        <v>25.008884000999995</v>
      </c>
      <c r="C23" s="32">
        <v>26.721279459000002</v>
      </c>
      <c r="D23" s="32">
        <v>29.086472142000002</v>
      </c>
      <c r="E23" s="32"/>
      <c r="F23" s="13"/>
      <c r="G23" s="32">
        <v>20.205962888000002</v>
      </c>
      <c r="H23" s="32">
        <v>22.047568980999998</v>
      </c>
      <c r="I23" s="32">
        <v>22.685982367999994</v>
      </c>
      <c r="J23" s="32">
        <v>23.783502015</v>
      </c>
      <c r="L23" s="32">
        <v>10.15150742</v>
      </c>
      <c r="M23" s="32">
        <v>8.4193511892000004</v>
      </c>
      <c r="N23" s="32">
        <v>7.4778292411000002</v>
      </c>
      <c r="O23" s="32">
        <v>9.5166661799999996</v>
      </c>
    </row>
    <row r="24" spans="1:15" ht="12.6" customHeight="1" x14ac:dyDescent="0.2">
      <c r="A24" s="34" t="s">
        <v>216</v>
      </c>
      <c r="B24" s="31">
        <f>SUM(B19:B23)</f>
        <v>152.19570205637999</v>
      </c>
      <c r="C24" s="31">
        <f>SUM(C19:C23)</f>
        <v>158.32226432400006</v>
      </c>
      <c r="D24" s="31">
        <f>SUM(D19:D23)</f>
        <v>169.23620668499998</v>
      </c>
      <c r="E24" s="31"/>
      <c r="F24" s="13"/>
      <c r="G24" s="31">
        <v>191.11378331500001</v>
      </c>
      <c r="H24" s="31">
        <v>196.4655931092</v>
      </c>
      <c r="I24" s="31">
        <v>186.1455070321</v>
      </c>
      <c r="J24" s="31">
        <v>193.28118446000002</v>
      </c>
      <c r="L24" s="31">
        <v>192.76225342320004</v>
      </c>
      <c r="M24" s="31">
        <v>205.43409851929994</v>
      </c>
      <c r="N24" s="31">
        <v>192.76225342320004</v>
      </c>
      <c r="O24" s="31">
        <f>SUM(O19:O23)</f>
        <v>229.67724074219993</v>
      </c>
    </row>
    <row r="26" spans="1:15" ht="12.6" customHeight="1" x14ac:dyDescent="0.2">
      <c r="G26" s="99" t="s">
        <v>72</v>
      </c>
    </row>
    <row r="27" spans="1:15" ht="12.6" customHeight="1" x14ac:dyDescent="0.2">
      <c r="G27" s="99"/>
    </row>
    <row r="28" spans="1:15" ht="12.75" customHeight="1" x14ac:dyDescent="0.2">
      <c r="A28" s="98" t="s">
        <v>150</v>
      </c>
    </row>
    <row r="29" spans="1:15" ht="12.75" customHeight="1" x14ac:dyDescent="0.2">
      <c r="A29" s="98" t="s">
        <v>139</v>
      </c>
    </row>
    <row r="30" spans="1:15" ht="12.75" customHeight="1" x14ac:dyDescent="0.2">
      <c r="A30" s="98" t="s">
        <v>146</v>
      </c>
    </row>
    <row r="31" spans="1:15" ht="12.75" customHeight="1" x14ac:dyDescent="0.2">
      <c r="A31" s="98" t="s">
        <v>140</v>
      </c>
    </row>
    <row r="32" spans="1:15" ht="12.75" customHeight="1" x14ac:dyDescent="0.2">
      <c r="A32" s="98" t="s">
        <v>780</v>
      </c>
    </row>
    <row r="33" spans="1:1" ht="12.75" customHeight="1" x14ac:dyDescent="0.2"/>
    <row r="35" spans="1:1" ht="12.6" customHeight="1" x14ac:dyDescent="0.2">
      <c r="A35" s="99" t="s">
        <v>1244</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34"/>
  <sheetViews>
    <sheetView tabSelected="1" zoomScaleNormal="100" workbookViewId="0"/>
  </sheetViews>
  <sheetFormatPr defaultRowHeight="12.6" customHeight="1" x14ac:dyDescent="0.2"/>
  <cols>
    <col min="1" max="1" width="15.7109375" style="98" customWidth="1"/>
    <col min="2" max="4" width="7.7109375" style="118" customWidth="1"/>
    <col min="5" max="17" width="7.7109375" style="98" customWidth="1"/>
    <col min="18" max="16384" width="9.140625" style="98"/>
  </cols>
  <sheetData>
    <row r="1" spans="1:17" ht="12.6" customHeight="1" x14ac:dyDescent="0.2">
      <c r="A1" s="99" t="s">
        <v>141</v>
      </c>
      <c r="B1" s="98"/>
      <c r="C1" s="98"/>
      <c r="D1" s="98"/>
    </row>
    <row r="2" spans="1:17" ht="12.6" customHeight="1" x14ac:dyDescent="0.2">
      <c r="A2" s="97" t="s">
        <v>96</v>
      </c>
      <c r="E2" s="118"/>
      <c r="F2" s="118"/>
      <c r="G2" s="118"/>
      <c r="H2" s="118"/>
      <c r="I2" s="118"/>
      <c r="J2" s="118"/>
    </row>
    <row r="3" spans="1:17" ht="12.6" customHeight="1" x14ac:dyDescent="0.2">
      <c r="A3" s="97"/>
      <c r="E3" s="118"/>
      <c r="F3" s="118"/>
      <c r="G3" s="118"/>
      <c r="H3" s="118"/>
      <c r="I3" s="118"/>
      <c r="J3" s="118"/>
    </row>
    <row r="4" spans="1:17" ht="12.6" customHeight="1" x14ac:dyDescent="0.2">
      <c r="A4" s="97" t="s">
        <v>223</v>
      </c>
      <c r="G4" s="101"/>
    </row>
    <row r="5" spans="1:17" ht="12.6" customHeight="1" x14ac:dyDescent="0.2">
      <c r="A5" s="17"/>
      <c r="B5" s="70" t="s">
        <v>1014</v>
      </c>
      <c r="C5" s="70" t="s">
        <v>1015</v>
      </c>
      <c r="D5" s="70" t="s">
        <v>1016</v>
      </c>
      <c r="E5" s="70" t="s">
        <v>1017</v>
      </c>
      <c r="F5" s="28" t="s">
        <v>104</v>
      </c>
      <c r="G5" s="5"/>
      <c r="H5" s="70" t="s">
        <v>616</v>
      </c>
      <c r="I5" s="70" t="s">
        <v>617</v>
      </c>
      <c r="J5" s="70" t="s">
        <v>618</v>
      </c>
      <c r="K5" s="70" t="s">
        <v>619</v>
      </c>
      <c r="L5" s="176" t="s">
        <v>104</v>
      </c>
      <c r="M5" s="5"/>
      <c r="N5" s="76" t="s">
        <v>1258</v>
      </c>
      <c r="O5" s="76" t="s">
        <v>621</v>
      </c>
      <c r="P5" s="76" t="s">
        <v>518</v>
      </c>
      <c r="Q5" s="76" t="s">
        <v>428</v>
      </c>
    </row>
    <row r="6" spans="1:17" ht="12.6" customHeight="1" x14ac:dyDescent="0.2">
      <c r="A6" s="40" t="s">
        <v>38</v>
      </c>
      <c r="B6" s="36">
        <v>114.50736000000001</v>
      </c>
      <c r="C6" s="36">
        <v>87.65504</v>
      </c>
      <c r="D6" s="36">
        <v>95.511440000000007</v>
      </c>
      <c r="E6" s="36"/>
      <c r="F6" s="37">
        <f>SUM(B6:E6)</f>
        <v>297.67383999999998</v>
      </c>
      <c r="G6" s="8"/>
      <c r="H6" s="36">
        <v>138.88896</v>
      </c>
      <c r="I6" s="36">
        <v>126.09924000000001</v>
      </c>
      <c r="J6" s="36">
        <v>100.58508</v>
      </c>
      <c r="K6" s="36">
        <v>109.26442</v>
      </c>
      <c r="L6" s="37">
        <f>SUM(H6:K6)</f>
        <v>474.83770000000004</v>
      </c>
      <c r="M6" s="8"/>
      <c r="N6" s="37">
        <v>447.51518999999996</v>
      </c>
      <c r="O6" s="37">
        <v>399.17532000000006</v>
      </c>
      <c r="P6" s="37">
        <v>492.31187999999997</v>
      </c>
      <c r="Q6" s="37">
        <v>326.18713000000002</v>
      </c>
    </row>
    <row r="7" spans="1:17" ht="12.6" customHeight="1" x14ac:dyDescent="0.2">
      <c r="A7" s="40" t="s">
        <v>51</v>
      </c>
      <c r="B7" s="36">
        <v>10.698259999999999</v>
      </c>
      <c r="C7" s="36">
        <v>17.196150000000003</v>
      </c>
      <c r="D7" s="36">
        <v>14.04542</v>
      </c>
      <c r="E7" s="36"/>
      <c r="F7" s="37">
        <f>SUM(B7:E7)</f>
        <v>41.939830000000001</v>
      </c>
      <c r="G7" s="8"/>
      <c r="H7" s="36">
        <v>11.68356</v>
      </c>
      <c r="I7" s="36">
        <v>16.463519999999999</v>
      </c>
      <c r="J7" s="36">
        <v>14.300930000000001</v>
      </c>
      <c r="K7" s="36">
        <v>14.31166</v>
      </c>
      <c r="L7" s="37">
        <f>SUM(H7:K7)</f>
        <v>56.75967</v>
      </c>
      <c r="M7" s="8"/>
      <c r="N7" s="37">
        <v>68.031050000000008</v>
      </c>
      <c r="O7" s="37">
        <v>70.976690000000005</v>
      </c>
      <c r="P7" s="37">
        <v>72.533609999999996</v>
      </c>
      <c r="Q7" s="37">
        <v>18.530860000000001</v>
      </c>
    </row>
    <row r="8" spans="1:17" ht="12.6" customHeight="1" x14ac:dyDescent="0.2">
      <c r="A8" s="40" t="s">
        <v>75</v>
      </c>
      <c r="B8" s="36">
        <v>17.751939999999998</v>
      </c>
      <c r="C8" s="36">
        <v>17.549619999999997</v>
      </c>
      <c r="D8" s="36">
        <v>21.180490000000002</v>
      </c>
      <c r="E8" s="36"/>
      <c r="F8" s="37">
        <f>SUM(B8:E8)</f>
        <v>56.482050000000001</v>
      </c>
      <c r="G8" s="8"/>
      <c r="H8" s="36">
        <v>17.979869999999998</v>
      </c>
      <c r="I8" s="36">
        <v>16.29411</v>
      </c>
      <c r="J8" s="36">
        <v>15.11664</v>
      </c>
      <c r="K8" s="36">
        <v>14.28558</v>
      </c>
      <c r="L8" s="37">
        <f>SUM(H8:K8)</f>
        <v>63.676199999999994</v>
      </c>
      <c r="M8" s="8"/>
      <c r="N8" s="37">
        <v>61.617980000000003</v>
      </c>
      <c r="O8" s="37">
        <v>58.393009999999997</v>
      </c>
      <c r="P8" s="37">
        <v>44.365349999999992</v>
      </c>
      <c r="Q8" s="37">
        <v>41.32452</v>
      </c>
    </row>
    <row r="9" spans="1:17" ht="12.6" customHeight="1" x14ac:dyDescent="0.2">
      <c r="A9" s="34" t="s">
        <v>108</v>
      </c>
      <c r="B9" s="37">
        <f>SUM(B6:B8)</f>
        <v>142.95756</v>
      </c>
      <c r="C9" s="37">
        <f>SUM(C6:C8)</f>
        <v>122.40081000000001</v>
      </c>
      <c r="D9" s="37">
        <f>SUM(D6:D8)</f>
        <v>130.73734999999999</v>
      </c>
      <c r="E9" s="37"/>
      <c r="F9" s="37">
        <f>SUM(F6:F8)</f>
        <v>396.09571999999997</v>
      </c>
      <c r="G9" s="8"/>
      <c r="H9" s="37">
        <f>SUM(H6:H8)</f>
        <v>168.55239</v>
      </c>
      <c r="I9" s="37">
        <f>SUM(I6:I8)</f>
        <v>158.85686999999999</v>
      </c>
      <c r="J9" s="37">
        <f>SUM(J6:J8)</f>
        <v>130.00264999999999</v>
      </c>
      <c r="K9" s="37">
        <f>SUM(K6:K8)</f>
        <v>137.86166</v>
      </c>
      <c r="L9" s="37">
        <f>SUM(L6:L8)</f>
        <v>595.27357000000006</v>
      </c>
      <c r="M9" s="8"/>
      <c r="N9" s="37">
        <v>577.16422</v>
      </c>
      <c r="O9" s="37">
        <v>528.54502000000002</v>
      </c>
      <c r="P9" s="37">
        <v>609.21083999999996</v>
      </c>
      <c r="Q9" s="37">
        <v>386.04251000000005</v>
      </c>
    </row>
    <row r="10" spans="1:17" ht="12.6" customHeight="1" x14ac:dyDescent="0.2">
      <c r="A10" s="97"/>
      <c r="B10" s="119"/>
      <c r="C10" s="119"/>
      <c r="D10" s="120"/>
    </row>
    <row r="12" spans="1:17" ht="12.6" customHeight="1" x14ac:dyDescent="0.2">
      <c r="A12" s="97" t="s">
        <v>224</v>
      </c>
      <c r="B12" s="98"/>
      <c r="C12" s="98"/>
      <c r="D12" s="98"/>
    </row>
    <row r="13" spans="1:17" ht="12.6" customHeight="1" x14ac:dyDescent="0.2">
      <c r="G13" s="101"/>
    </row>
    <row r="14" spans="1:17" ht="12.6" customHeight="1" x14ac:dyDescent="0.2">
      <c r="A14" s="17"/>
      <c r="B14" s="70" t="s">
        <v>1014</v>
      </c>
      <c r="C14" s="70" t="s">
        <v>1015</v>
      </c>
      <c r="D14" s="70" t="s">
        <v>1016</v>
      </c>
      <c r="E14" s="70" t="s">
        <v>1017</v>
      </c>
      <c r="F14" s="175" t="s">
        <v>104</v>
      </c>
      <c r="G14" s="5"/>
      <c r="H14" s="70" t="s">
        <v>616</v>
      </c>
      <c r="I14" s="70" t="s">
        <v>617</v>
      </c>
      <c r="J14" s="70" t="s">
        <v>618</v>
      </c>
      <c r="K14" s="70" t="s">
        <v>619</v>
      </c>
      <c r="L14" s="176" t="s">
        <v>104</v>
      </c>
      <c r="M14" s="5"/>
      <c r="N14" s="76" t="s">
        <v>1258</v>
      </c>
      <c r="O14" s="76" t="s">
        <v>621</v>
      </c>
      <c r="P14" s="76" t="s">
        <v>518</v>
      </c>
      <c r="Q14" s="76" t="s">
        <v>428</v>
      </c>
    </row>
    <row r="15" spans="1:17" ht="12.6" customHeight="1" x14ac:dyDescent="0.2">
      <c r="A15" s="18" t="s">
        <v>38</v>
      </c>
      <c r="B15" s="69">
        <v>144.37808999999999</v>
      </c>
      <c r="C15" s="36">
        <v>136.99159</v>
      </c>
      <c r="D15" s="36">
        <v>115.26639999999999</v>
      </c>
      <c r="E15" s="36"/>
      <c r="F15" s="37">
        <f>SUM(B15:E15)</f>
        <v>396.63607999999999</v>
      </c>
      <c r="G15" s="8"/>
      <c r="H15" s="69">
        <v>131.54679999999999</v>
      </c>
      <c r="I15" s="36">
        <v>120.02806</v>
      </c>
      <c r="J15" s="36">
        <v>135.81782999999999</v>
      </c>
      <c r="K15" s="36">
        <v>115.98227</v>
      </c>
      <c r="L15" s="37">
        <f>SUM(H15:K15)</f>
        <v>503.37495999999999</v>
      </c>
      <c r="M15" s="8"/>
      <c r="N15" s="37">
        <v>448.03629000000001</v>
      </c>
      <c r="O15" s="37">
        <v>337.35351999999995</v>
      </c>
      <c r="P15" s="37">
        <v>303.01755000000003</v>
      </c>
      <c r="Q15" s="37">
        <v>461.18543</v>
      </c>
    </row>
    <row r="16" spans="1:17" ht="12.6" customHeight="1" x14ac:dyDescent="0.2">
      <c r="A16" s="18" t="s">
        <v>51</v>
      </c>
      <c r="B16" s="39">
        <v>192.94995</v>
      </c>
      <c r="C16" s="36">
        <v>166.33963</v>
      </c>
      <c r="D16" s="36">
        <v>109.78428</v>
      </c>
      <c r="E16" s="36"/>
      <c r="F16" s="37">
        <f>SUM(B16:E16)</f>
        <v>469.07385999999997</v>
      </c>
      <c r="G16" s="8"/>
      <c r="H16" s="39">
        <v>164.22704999999999</v>
      </c>
      <c r="I16" s="36">
        <v>108.05880000000001</v>
      </c>
      <c r="J16" s="36">
        <v>111.22093</v>
      </c>
      <c r="K16" s="36">
        <v>135.88070000000002</v>
      </c>
      <c r="L16" s="37">
        <f>SUM(H16:K16)</f>
        <v>519.38747999999998</v>
      </c>
      <c r="M16" s="8"/>
      <c r="N16" s="37">
        <v>583.57520999999997</v>
      </c>
      <c r="O16" s="37">
        <v>426.72499000000005</v>
      </c>
      <c r="P16" s="37">
        <v>507.85958999999997</v>
      </c>
      <c r="Q16" s="37">
        <v>799.09583999999995</v>
      </c>
    </row>
    <row r="17" spans="1:17" ht="12.6" customHeight="1" x14ac:dyDescent="0.2">
      <c r="A17" s="18" t="s">
        <v>75</v>
      </c>
      <c r="B17" s="39">
        <v>124.15538000000001</v>
      </c>
      <c r="C17" s="39">
        <v>202.83689999999999</v>
      </c>
      <c r="D17" s="36">
        <v>188.28695000000002</v>
      </c>
      <c r="E17" s="36"/>
      <c r="F17" s="37">
        <f>SUM(B17:E17)</f>
        <v>515.27922999999998</v>
      </c>
      <c r="G17" s="8"/>
      <c r="H17" s="39">
        <v>164.20945</v>
      </c>
      <c r="I17" s="39">
        <v>152.30192000000002</v>
      </c>
      <c r="J17" s="36">
        <v>125.40035</v>
      </c>
      <c r="K17" s="36">
        <v>124.55902</v>
      </c>
      <c r="L17" s="37">
        <f>SUM(H17:K17)</f>
        <v>566.47074000000009</v>
      </c>
      <c r="M17" s="8"/>
      <c r="N17" s="37">
        <v>641.51558999999997</v>
      </c>
      <c r="O17" s="37">
        <v>412.47215000000006</v>
      </c>
      <c r="P17" s="37">
        <v>335.53660000000002</v>
      </c>
      <c r="Q17" s="37">
        <v>357.88842</v>
      </c>
    </row>
    <row r="18" spans="1:17" ht="12.6" customHeight="1" x14ac:dyDescent="0.2">
      <c r="A18" s="34" t="s">
        <v>108</v>
      </c>
      <c r="B18" s="37">
        <f>SUM(B15:B17)</f>
        <v>461.48342000000002</v>
      </c>
      <c r="C18" s="37">
        <f>SUM(C15:C17)</f>
        <v>506.16812000000004</v>
      </c>
      <c r="D18" s="37">
        <f>SUM(D15:D17)</f>
        <v>413.33762999999999</v>
      </c>
      <c r="E18" s="37"/>
      <c r="F18" s="37">
        <f>SUM(B18:E18)</f>
        <v>1380.9891700000001</v>
      </c>
      <c r="G18" s="8"/>
      <c r="H18" s="37">
        <f>SUM(H15:H17)</f>
        <v>459.98329999999999</v>
      </c>
      <c r="I18" s="37">
        <f>SUM(I15:I17)</f>
        <v>380.38878</v>
      </c>
      <c r="J18" s="37">
        <f>SUM(J15:J17)</f>
        <v>372.43910999999997</v>
      </c>
      <c r="K18" s="37">
        <f>SUM(K15:K17)</f>
        <v>376.42199000000005</v>
      </c>
      <c r="L18" s="37">
        <f>SUM(L15:L17)</f>
        <v>1589.2331800000002</v>
      </c>
      <c r="M18" s="8"/>
      <c r="N18" s="37">
        <v>1673.12709</v>
      </c>
      <c r="O18" s="37">
        <v>1176.5506599999999</v>
      </c>
      <c r="P18" s="37">
        <v>1146.4137400000002</v>
      </c>
      <c r="Q18" s="37">
        <v>1618.1696900000002</v>
      </c>
    </row>
    <row r="21" spans="1:17" ht="12.6" customHeight="1" x14ac:dyDescent="0.2">
      <c r="A21" s="97" t="s">
        <v>225</v>
      </c>
      <c r="B21" s="98"/>
      <c r="C21" s="98"/>
      <c r="D21" s="98"/>
    </row>
    <row r="22" spans="1:17" ht="12.6" customHeight="1" x14ac:dyDescent="0.2">
      <c r="A22" s="121"/>
      <c r="G22" s="101"/>
    </row>
    <row r="23" spans="1:17" ht="12.6" customHeight="1" x14ac:dyDescent="0.2">
      <c r="A23" s="17"/>
      <c r="B23" s="70" t="s">
        <v>1014</v>
      </c>
      <c r="C23" s="70" t="s">
        <v>1015</v>
      </c>
      <c r="D23" s="70" t="s">
        <v>1016</v>
      </c>
      <c r="E23" s="70" t="s">
        <v>1017</v>
      </c>
      <c r="F23" s="175" t="s">
        <v>104</v>
      </c>
      <c r="G23" s="5"/>
      <c r="H23" s="70" t="s">
        <v>616</v>
      </c>
      <c r="I23" s="70" t="s">
        <v>617</v>
      </c>
      <c r="J23" s="70" t="s">
        <v>618</v>
      </c>
      <c r="K23" s="70" t="s">
        <v>619</v>
      </c>
      <c r="L23" s="176" t="s">
        <v>104</v>
      </c>
      <c r="M23" s="5"/>
      <c r="N23" s="76" t="s">
        <v>1258</v>
      </c>
      <c r="O23" s="76" t="s">
        <v>621</v>
      </c>
      <c r="P23" s="76" t="s">
        <v>518</v>
      </c>
      <c r="Q23" s="76" t="s">
        <v>428</v>
      </c>
    </row>
    <row r="24" spans="1:17" ht="12.6" customHeight="1" x14ac:dyDescent="0.2">
      <c r="A24" s="18" t="s">
        <v>38</v>
      </c>
      <c r="B24" s="69">
        <v>63.335260000000005</v>
      </c>
      <c r="C24" s="36">
        <v>52.02458</v>
      </c>
      <c r="D24" s="36">
        <v>62.597160000000002</v>
      </c>
      <c r="E24" s="36"/>
      <c r="F24" s="37">
        <f>SUM(B24:E24)</f>
        <v>177.95699999999999</v>
      </c>
      <c r="G24" s="8"/>
      <c r="H24" s="69">
        <v>113.11525999999999</v>
      </c>
      <c r="I24" s="36">
        <v>96.961020000000005</v>
      </c>
      <c r="J24" s="36">
        <v>59.229699999999994</v>
      </c>
      <c r="K24" s="36">
        <v>50.322830000000003</v>
      </c>
      <c r="L24" s="37">
        <f>SUM(H24:K24)</f>
        <v>319.62880999999999</v>
      </c>
      <c r="M24" s="8"/>
      <c r="N24" s="37">
        <v>614.13760000000002</v>
      </c>
      <c r="O24" s="37">
        <v>588.81744000000003</v>
      </c>
      <c r="P24" s="37">
        <v>854.3186199999999</v>
      </c>
      <c r="Q24" s="37">
        <v>599.41583000000003</v>
      </c>
    </row>
    <row r="25" spans="1:17" ht="12.6" customHeight="1" x14ac:dyDescent="0.2">
      <c r="A25" s="18" t="s">
        <v>51</v>
      </c>
      <c r="B25" s="39">
        <v>174.93351999999999</v>
      </c>
      <c r="C25" s="39">
        <v>143.36856</v>
      </c>
      <c r="D25" s="36">
        <v>83.800820000000002</v>
      </c>
      <c r="E25" s="36"/>
      <c r="F25" s="37">
        <f>SUM(B25:E25)</f>
        <v>402.10289999999998</v>
      </c>
      <c r="G25" s="8"/>
      <c r="H25" s="39">
        <v>178.00854999999999</v>
      </c>
      <c r="I25" s="39">
        <v>133.57901999999999</v>
      </c>
      <c r="J25" s="36">
        <v>100.94207</v>
      </c>
      <c r="K25" s="36">
        <v>108.78076</v>
      </c>
      <c r="L25" s="37">
        <f>SUM(H25:K25)</f>
        <v>521.31039999999996</v>
      </c>
      <c r="M25" s="8"/>
      <c r="N25" s="37">
        <v>524.33803999999998</v>
      </c>
      <c r="O25" s="37">
        <v>167.70904999999999</v>
      </c>
      <c r="P25" s="37">
        <v>454.89696000000004</v>
      </c>
      <c r="Q25" s="37">
        <v>573.17764</v>
      </c>
    </row>
    <row r="26" spans="1:17" ht="12.6" customHeight="1" x14ac:dyDescent="0.2">
      <c r="A26" s="18" t="s">
        <v>75</v>
      </c>
      <c r="B26" s="39">
        <v>45.083400000000005</v>
      </c>
      <c r="C26" s="36">
        <v>35.220399999999998</v>
      </c>
      <c r="D26" s="36">
        <v>46.786559999999994</v>
      </c>
      <c r="E26" s="36"/>
      <c r="F26" s="37">
        <f>SUM(B26:E26)</f>
        <v>127.09035999999999</v>
      </c>
      <c r="G26" s="8"/>
      <c r="H26" s="39">
        <v>40.965879999999999</v>
      </c>
      <c r="I26" s="36">
        <v>44.50629</v>
      </c>
      <c r="J26" s="36">
        <v>42.530459999999998</v>
      </c>
      <c r="K26" s="36">
        <v>44.644550000000002</v>
      </c>
      <c r="L26" s="37">
        <f>SUM(H26:K26)</f>
        <v>172.64718000000002</v>
      </c>
      <c r="M26" s="8"/>
      <c r="N26" s="37">
        <v>228.7457</v>
      </c>
      <c r="O26" s="37">
        <v>454.96596999999997</v>
      </c>
      <c r="P26" s="37">
        <v>185.38017000000002</v>
      </c>
      <c r="Q26" s="37">
        <v>140.73818</v>
      </c>
    </row>
    <row r="27" spans="1:17" ht="12.6" customHeight="1" x14ac:dyDescent="0.2">
      <c r="A27" s="34" t="s">
        <v>108</v>
      </c>
      <c r="B27" s="37">
        <f>SUM(B24:B26)</f>
        <v>283.35217999999998</v>
      </c>
      <c r="C27" s="37">
        <f>SUM(C24:C26)</f>
        <v>230.61354</v>
      </c>
      <c r="D27" s="37">
        <f>SUM(D24:D26)</f>
        <v>193.18454000000003</v>
      </c>
      <c r="E27" s="37"/>
      <c r="F27" s="37">
        <f>SUM(B27:E27)</f>
        <v>707.15025999999989</v>
      </c>
      <c r="G27" s="8"/>
      <c r="H27" s="37">
        <f>SUM(H24:H26)</f>
        <v>332.08969000000002</v>
      </c>
      <c r="I27" s="37">
        <f>SUM(I24:I26)</f>
        <v>275.04632999999995</v>
      </c>
      <c r="J27" s="37">
        <f>SUM(J24:J26)</f>
        <v>202.70222999999999</v>
      </c>
      <c r="K27" s="37">
        <f>SUM(K24:K26)</f>
        <v>203.74814000000001</v>
      </c>
      <c r="L27" s="37">
        <f>SUM(L24:L26)</f>
        <v>1013.5863900000001</v>
      </c>
      <c r="M27" s="8"/>
      <c r="N27" s="37">
        <v>1367.2213399999998</v>
      </c>
      <c r="O27" s="37">
        <v>1211.4924599999999</v>
      </c>
      <c r="P27" s="37">
        <v>1494.59575</v>
      </c>
      <c r="Q27" s="37">
        <v>1313.3316500000001</v>
      </c>
    </row>
    <row r="29" spans="1:17" ht="12.6" customHeight="1" x14ac:dyDescent="0.2">
      <c r="H29" s="99" t="s">
        <v>132</v>
      </c>
    </row>
    <row r="30" spans="1:17" ht="12.6" customHeight="1" x14ac:dyDescent="0.2">
      <c r="H30" s="99"/>
    </row>
    <row r="31" spans="1:17" ht="12.6" customHeight="1" x14ac:dyDescent="0.2">
      <c r="A31" s="98" t="s">
        <v>154</v>
      </c>
    </row>
    <row r="32" spans="1:17" ht="12.6" customHeight="1" x14ac:dyDescent="0.2">
      <c r="A32" s="98" t="s">
        <v>155</v>
      </c>
    </row>
    <row r="33" spans="1:1" ht="12.6" customHeight="1" x14ac:dyDescent="0.2">
      <c r="A33" s="98" t="s">
        <v>148</v>
      </c>
    </row>
    <row r="34" spans="1:1" ht="12.6" customHeight="1" x14ac:dyDescent="0.2">
      <c r="A34" s="98" t="s">
        <v>151</v>
      </c>
    </row>
  </sheetData>
  <phoneticPr fontId="0" type="noConversion"/>
  <pageMargins left="0.75" right="0.75" top="1" bottom="1" header="0.5" footer="0.5"/>
  <pageSetup scale="58" orientation="landscape"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O55"/>
  <sheetViews>
    <sheetView zoomScaleNormal="100" workbookViewId="0"/>
  </sheetViews>
  <sheetFormatPr defaultRowHeight="12.6" customHeight="1" x14ac:dyDescent="0.2"/>
  <cols>
    <col min="1" max="1" width="15.7109375" style="98" customWidth="1"/>
    <col min="2" max="18" width="8.7109375" style="98" customWidth="1"/>
    <col min="19" max="16384" width="9.140625" style="98"/>
  </cols>
  <sheetData>
    <row r="1" spans="1:223" ht="12.6" customHeight="1" x14ac:dyDescent="0.2">
      <c r="A1" s="99" t="s">
        <v>8</v>
      </c>
    </row>
    <row r="2" spans="1:223" ht="12.6" customHeight="1" x14ac:dyDescent="0.2">
      <c r="A2" s="97" t="s">
        <v>96</v>
      </c>
    </row>
    <row r="4" spans="1:223" ht="12.6" customHeight="1" x14ac:dyDescent="0.2">
      <c r="A4" s="99" t="s">
        <v>7</v>
      </c>
      <c r="B4" s="125"/>
      <c r="C4" s="125"/>
      <c r="D4" s="125"/>
      <c r="E4" s="125"/>
      <c r="F4" s="100"/>
      <c r="G4" s="100"/>
      <c r="H4" s="100"/>
      <c r="I4" s="100"/>
      <c r="J4" s="100"/>
      <c r="K4" s="100"/>
      <c r="L4" s="100"/>
    </row>
    <row r="5" spans="1:223" ht="12.6" customHeight="1" x14ac:dyDescent="0.2">
      <c r="A5" s="97" t="s">
        <v>622</v>
      </c>
      <c r="B5" s="125"/>
      <c r="C5" s="125"/>
      <c r="D5" s="125"/>
      <c r="E5" s="125"/>
      <c r="F5" s="100"/>
      <c r="G5" s="100"/>
      <c r="H5" s="100"/>
      <c r="I5" s="100"/>
      <c r="J5" s="100"/>
      <c r="K5" s="100"/>
      <c r="L5" s="100"/>
    </row>
    <row r="6" spans="1:223" ht="12.6" customHeight="1" x14ac:dyDescent="0.2">
      <c r="A6" s="17"/>
      <c r="B6" s="70" t="s">
        <v>1014</v>
      </c>
      <c r="C6" s="70" t="s">
        <v>1015</v>
      </c>
      <c r="D6" s="70" t="s">
        <v>1016</v>
      </c>
      <c r="E6" s="70" t="s">
        <v>1017</v>
      </c>
      <c r="F6" s="28" t="s">
        <v>97</v>
      </c>
      <c r="G6" s="5"/>
      <c r="H6" s="70" t="s">
        <v>616</v>
      </c>
      <c r="I6" s="70" t="s">
        <v>617</v>
      </c>
      <c r="J6" s="70" t="s">
        <v>618</v>
      </c>
      <c r="K6" s="70" t="s">
        <v>619</v>
      </c>
      <c r="L6" s="28" t="s">
        <v>97</v>
      </c>
      <c r="M6" s="97"/>
      <c r="N6" s="76" t="s">
        <v>1018</v>
      </c>
      <c r="O6" s="76" t="s">
        <v>620</v>
      </c>
      <c r="P6" s="76" t="s">
        <v>517</v>
      </c>
      <c r="Q6" s="76" t="s">
        <v>424</v>
      </c>
      <c r="R6" s="76" t="s">
        <v>334</v>
      </c>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row>
    <row r="7" spans="1:223" ht="12.6" customHeight="1" x14ac:dyDescent="0.2">
      <c r="A7" s="18" t="s">
        <v>22</v>
      </c>
      <c r="B7" s="21"/>
      <c r="C7" s="19">
        <v>4.1240000000000006</v>
      </c>
      <c r="D7" s="19"/>
      <c r="E7" s="29"/>
      <c r="F7" s="20">
        <f t="shared" ref="F7:F22" si="0">SUM(B7:E7)</f>
        <v>4.1240000000000006</v>
      </c>
      <c r="G7" s="5"/>
      <c r="H7" s="21"/>
      <c r="I7" s="19"/>
      <c r="J7" s="19">
        <v>2.0179999999999998</v>
      </c>
      <c r="K7" s="29"/>
      <c r="L7" s="20">
        <f t="shared" ref="L7:L20" si="1">SUM(H7:K7)</f>
        <v>2.0179999999999998</v>
      </c>
      <c r="N7" s="20">
        <v>15.410500000000001</v>
      </c>
      <c r="O7" s="20">
        <v>19.01895</v>
      </c>
      <c r="P7" s="20">
        <v>14.127249999999998</v>
      </c>
      <c r="Q7" s="20">
        <v>27.433999999999997</v>
      </c>
      <c r="R7" s="20">
        <v>34.873500000000007</v>
      </c>
    </row>
    <row r="8" spans="1:223" ht="12.6" customHeight="1" x14ac:dyDescent="0.2">
      <c r="A8" s="18" t="s">
        <v>23</v>
      </c>
      <c r="B8" s="21"/>
      <c r="C8" s="19"/>
      <c r="D8" s="19"/>
      <c r="E8" s="29"/>
      <c r="F8" s="20">
        <f t="shared" si="0"/>
        <v>0</v>
      </c>
      <c r="G8" s="5"/>
      <c r="H8" s="21">
        <v>0.80023460000000002</v>
      </c>
      <c r="I8" s="19"/>
      <c r="J8" s="19"/>
      <c r="K8" s="29"/>
      <c r="L8" s="20">
        <f t="shared" si="1"/>
        <v>0.80023460000000002</v>
      </c>
      <c r="N8" s="20"/>
      <c r="O8" s="20"/>
      <c r="P8" s="20">
        <v>1.4889999999999999</v>
      </c>
      <c r="Q8" s="20"/>
      <c r="R8" s="20"/>
    </row>
    <row r="9" spans="1:223" ht="12.6" customHeight="1" x14ac:dyDescent="0.2">
      <c r="A9" s="18" t="s">
        <v>24</v>
      </c>
      <c r="B9" s="21"/>
      <c r="C9" s="19">
        <v>44.992999999999995</v>
      </c>
      <c r="D9" s="19">
        <v>0.41010000000000002</v>
      </c>
      <c r="E9" s="29"/>
      <c r="F9" s="20">
        <f t="shared" si="0"/>
        <v>45.403099999999995</v>
      </c>
      <c r="G9" s="5"/>
      <c r="H9" s="21"/>
      <c r="I9" s="19">
        <v>2.4832000000000001</v>
      </c>
      <c r="J9" s="19">
        <v>1.4460999999999999</v>
      </c>
      <c r="K9" s="29">
        <v>5.9563999999999995</v>
      </c>
      <c r="L9" s="20">
        <f t="shared" si="1"/>
        <v>9.8856999999999999</v>
      </c>
      <c r="N9" s="20">
        <v>14.863250000000003</v>
      </c>
      <c r="O9" s="20">
        <v>16.352</v>
      </c>
      <c r="P9" s="20">
        <v>9.1535999999999991</v>
      </c>
      <c r="Q9" s="20">
        <v>6.93424</v>
      </c>
      <c r="R9" s="20">
        <v>14.085305549999999</v>
      </c>
    </row>
    <row r="10" spans="1:223" ht="12.6" customHeight="1" x14ac:dyDescent="0.2">
      <c r="A10" s="18" t="s">
        <v>25</v>
      </c>
      <c r="B10" s="21">
        <v>3.4729000000000001</v>
      </c>
      <c r="C10" s="19">
        <v>5.1141000000000005</v>
      </c>
      <c r="D10" s="19">
        <v>5.6878000000000002</v>
      </c>
      <c r="E10" s="29"/>
      <c r="F10" s="20">
        <f t="shared" si="0"/>
        <v>14.274799999999999</v>
      </c>
      <c r="G10" s="5"/>
      <c r="H10" s="21">
        <v>5.4886999999999997</v>
      </c>
      <c r="I10" s="19">
        <v>7.0078000000000014</v>
      </c>
      <c r="J10" s="19">
        <v>3.9302000000000001</v>
      </c>
      <c r="K10" s="29">
        <v>5.4651000000000005</v>
      </c>
      <c r="L10" s="20">
        <f t="shared" si="1"/>
        <v>21.8918</v>
      </c>
      <c r="N10" s="20">
        <v>10.028259</v>
      </c>
      <c r="O10" s="20">
        <v>12.913332</v>
      </c>
      <c r="P10" s="20">
        <v>13.387449999999998</v>
      </c>
      <c r="Q10" s="20">
        <v>18.578028999999994</v>
      </c>
      <c r="R10" s="20">
        <v>110.60969000000006</v>
      </c>
    </row>
    <row r="11" spans="1:223" ht="12.6" customHeight="1" x14ac:dyDescent="0.2">
      <c r="A11" s="18" t="s">
        <v>26</v>
      </c>
      <c r="B11" s="21"/>
      <c r="C11" s="19"/>
      <c r="D11" s="19">
        <v>0.23749999999999999</v>
      </c>
      <c r="E11" s="19"/>
      <c r="F11" s="20">
        <f t="shared" si="0"/>
        <v>0.23749999999999999</v>
      </c>
      <c r="G11" s="5"/>
      <c r="H11" s="21"/>
      <c r="I11" s="19"/>
      <c r="J11" s="19"/>
      <c r="K11" s="19"/>
      <c r="L11" s="20">
        <f t="shared" si="1"/>
        <v>0</v>
      </c>
      <c r="N11" s="20">
        <v>1.9716041999999998</v>
      </c>
      <c r="O11" s="20">
        <v>6.3747999999999996</v>
      </c>
      <c r="P11" s="20">
        <v>0.95599999999999996</v>
      </c>
      <c r="Q11" s="20">
        <v>22.480999999999998</v>
      </c>
      <c r="R11" s="20">
        <v>13.4719</v>
      </c>
    </row>
    <row r="12" spans="1:223" ht="12.6" customHeight="1" x14ac:dyDescent="0.2">
      <c r="A12" s="18" t="s">
        <v>27</v>
      </c>
      <c r="B12" s="21"/>
      <c r="C12" s="19"/>
      <c r="D12" s="19"/>
      <c r="E12" s="19"/>
      <c r="F12" s="20">
        <f t="shared" si="0"/>
        <v>0</v>
      </c>
      <c r="G12" s="5"/>
      <c r="H12" s="21"/>
      <c r="I12" s="19"/>
      <c r="J12" s="19"/>
      <c r="K12" s="19">
        <v>1.0209999999999999</v>
      </c>
      <c r="L12" s="20">
        <f t="shared" si="1"/>
        <v>1.0209999999999999</v>
      </c>
      <c r="N12" s="20">
        <v>1.2228629999999998</v>
      </c>
      <c r="O12" s="20"/>
      <c r="P12" s="20">
        <v>6.5549899999999992</v>
      </c>
      <c r="Q12" s="20">
        <v>25.132157999999997</v>
      </c>
      <c r="R12" s="20">
        <v>35.966500000000011</v>
      </c>
    </row>
    <row r="13" spans="1:223" ht="12.6" customHeight="1" x14ac:dyDescent="0.2">
      <c r="A13" s="18" t="s">
        <v>28</v>
      </c>
      <c r="B13" s="21">
        <v>1.0582</v>
      </c>
      <c r="C13" s="19">
        <v>8.6992070200199976</v>
      </c>
      <c r="D13" s="19">
        <v>4.8627460000000005</v>
      </c>
      <c r="E13" s="19"/>
      <c r="F13" s="20">
        <f t="shared" si="0"/>
        <v>14.620153020019998</v>
      </c>
      <c r="G13" s="5"/>
      <c r="H13" s="21">
        <v>6.0081350000000002</v>
      </c>
      <c r="I13" s="19">
        <v>10.716714</v>
      </c>
      <c r="J13" s="19">
        <v>7.1243560000000006</v>
      </c>
      <c r="K13" s="19">
        <v>3.511879</v>
      </c>
      <c r="L13" s="20">
        <f t="shared" si="1"/>
        <v>27.361083999999998</v>
      </c>
      <c r="N13" s="20">
        <v>58.436099999999968</v>
      </c>
      <c r="O13" s="20">
        <v>51.074045999999981</v>
      </c>
      <c r="P13" s="20">
        <v>16.319180000000003</v>
      </c>
      <c r="Q13" s="20">
        <v>69.246237000000008</v>
      </c>
      <c r="R13" s="20">
        <v>94.827033000000029</v>
      </c>
    </row>
    <row r="14" spans="1:223" ht="12.6" customHeight="1" x14ac:dyDescent="0.2">
      <c r="A14" s="18" t="s">
        <v>30</v>
      </c>
      <c r="B14" s="21">
        <v>6.0049750000000008</v>
      </c>
      <c r="C14" s="19">
        <v>11.7994</v>
      </c>
      <c r="D14" s="19">
        <v>3.0317419999999995</v>
      </c>
      <c r="E14" s="19"/>
      <c r="F14" s="20">
        <f t="shared" si="0"/>
        <v>20.836117000000002</v>
      </c>
      <c r="G14" s="5"/>
      <c r="H14" s="21">
        <v>9.9890149999999984</v>
      </c>
      <c r="I14" s="19">
        <v>12.123850000000001</v>
      </c>
      <c r="J14" s="19">
        <v>12.119142999999999</v>
      </c>
      <c r="K14" s="19">
        <v>4.4887999999999995</v>
      </c>
      <c r="L14" s="20">
        <f t="shared" si="1"/>
        <v>38.720807999999998</v>
      </c>
      <c r="N14" s="20">
        <v>48.727650000000004</v>
      </c>
      <c r="O14" s="20">
        <v>85.646505349999984</v>
      </c>
      <c r="P14" s="20">
        <v>137.56574999999998</v>
      </c>
      <c r="Q14" s="20">
        <v>44.203947349999986</v>
      </c>
      <c r="R14" s="20">
        <v>75.729151000000044</v>
      </c>
    </row>
    <row r="15" spans="1:223" ht="12.6" customHeight="1" x14ac:dyDescent="0.2">
      <c r="A15" s="18" t="s">
        <v>31</v>
      </c>
      <c r="B15" s="21">
        <v>1.5795110000000001</v>
      </c>
      <c r="C15" s="19">
        <v>0.37269999999999998</v>
      </c>
      <c r="D15" s="19">
        <v>0.9274</v>
      </c>
      <c r="E15" s="19"/>
      <c r="F15" s="20">
        <f t="shared" si="0"/>
        <v>2.8796110000000001</v>
      </c>
      <c r="G15" s="5"/>
      <c r="H15" s="21"/>
      <c r="I15" s="19">
        <v>1.544095</v>
      </c>
      <c r="J15" s="19">
        <v>1.3732</v>
      </c>
      <c r="K15" s="19">
        <v>0.41920000000000007</v>
      </c>
      <c r="L15" s="20">
        <f t="shared" si="1"/>
        <v>3.3364950000000002</v>
      </c>
      <c r="N15" s="20">
        <v>1.4176000000000002</v>
      </c>
      <c r="O15" s="20">
        <v>9.9113000000000007</v>
      </c>
      <c r="P15" s="20">
        <v>16.931660999999998</v>
      </c>
      <c r="Q15" s="20">
        <v>10.497610000000002</v>
      </c>
      <c r="R15" s="20">
        <v>14.522385</v>
      </c>
    </row>
    <row r="16" spans="1:223" ht="12.6" customHeight="1" x14ac:dyDescent="0.2">
      <c r="A16" s="18" t="s">
        <v>33</v>
      </c>
      <c r="B16" s="21"/>
      <c r="C16" s="19">
        <v>3.855</v>
      </c>
      <c r="D16" s="19">
        <v>7.6511240000000003</v>
      </c>
      <c r="E16" s="19"/>
      <c r="F16" s="20">
        <f t="shared" si="0"/>
        <v>11.506124</v>
      </c>
      <c r="G16" s="5"/>
      <c r="H16" s="21">
        <v>5.9630000000000001</v>
      </c>
      <c r="I16" s="19">
        <v>5.5939999999999994</v>
      </c>
      <c r="J16" s="19">
        <v>2.9050000000000002</v>
      </c>
      <c r="K16" s="19">
        <v>12.988761999999999</v>
      </c>
      <c r="L16" s="20">
        <f t="shared" si="1"/>
        <v>27.450761999999997</v>
      </c>
      <c r="N16" s="20">
        <v>18.631840999999994</v>
      </c>
      <c r="O16" s="20">
        <v>61.724399999999996</v>
      </c>
      <c r="P16" s="20">
        <v>55.36669999999998</v>
      </c>
      <c r="Q16" s="20">
        <v>64.879159999999999</v>
      </c>
      <c r="R16" s="20">
        <v>103.44212200000005</v>
      </c>
    </row>
    <row r="17" spans="1:18" ht="12.6" customHeight="1" x14ac:dyDescent="0.2">
      <c r="A17" s="18" t="s">
        <v>35</v>
      </c>
      <c r="B17" s="21">
        <v>4.7932703152</v>
      </c>
      <c r="C17" s="19">
        <v>16.67038885709999</v>
      </c>
      <c r="D17" s="19">
        <v>8.2555918918700009</v>
      </c>
      <c r="E17" s="19"/>
      <c r="F17" s="20">
        <f t="shared" si="0"/>
        <v>29.719251064169992</v>
      </c>
      <c r="G17" s="5"/>
      <c r="H17" s="21">
        <v>3.88118118</v>
      </c>
      <c r="I17" s="19">
        <v>10.335670406699998</v>
      </c>
      <c r="J17" s="19">
        <v>2.9779477858999996</v>
      </c>
      <c r="K17" s="19">
        <v>16.272531316800006</v>
      </c>
      <c r="L17" s="20">
        <f t="shared" si="1"/>
        <v>33.467330689400001</v>
      </c>
      <c r="N17" s="20">
        <v>78.056675388800016</v>
      </c>
      <c r="O17" s="20">
        <v>100.42090834460001</v>
      </c>
      <c r="P17" s="20">
        <v>102.24809893240001</v>
      </c>
      <c r="Q17" s="20">
        <v>88.660924620600028</v>
      </c>
      <c r="R17" s="20">
        <v>256.38508276539977</v>
      </c>
    </row>
    <row r="18" spans="1:18" ht="12.6" customHeight="1" x14ac:dyDescent="0.2">
      <c r="A18" s="18" t="s">
        <v>357</v>
      </c>
      <c r="B18" s="21">
        <v>2.680909999999999</v>
      </c>
      <c r="C18" s="19">
        <v>3.283949999999999</v>
      </c>
      <c r="D18" s="19">
        <v>3.7868999999999979</v>
      </c>
      <c r="E18" s="19"/>
      <c r="F18" s="20">
        <f t="shared" si="0"/>
        <v>9.7517599999999955</v>
      </c>
      <c r="G18" s="5"/>
      <c r="H18" s="21">
        <v>0.35700000000000004</v>
      </c>
      <c r="I18" s="19">
        <v>2.0906223640000006</v>
      </c>
      <c r="J18" s="19">
        <v>3.4691886112000003</v>
      </c>
      <c r="K18" s="19">
        <v>3.2502599999999999</v>
      </c>
      <c r="L18" s="20">
        <f t="shared" si="1"/>
        <v>9.1670709752000015</v>
      </c>
      <c r="N18" s="20">
        <v>0.40881000000000001</v>
      </c>
      <c r="O18" s="20">
        <v>3.06867</v>
      </c>
      <c r="P18" s="20">
        <v>2.6031</v>
      </c>
      <c r="Q18" s="20">
        <v>20.323381595000008</v>
      </c>
      <c r="R18" s="20">
        <v>12.424458999999995</v>
      </c>
    </row>
    <row r="19" spans="1:18" ht="12.6" customHeight="1" x14ac:dyDescent="0.2">
      <c r="A19" s="18" t="s">
        <v>429</v>
      </c>
      <c r="B19" s="21"/>
      <c r="C19" s="19">
        <v>0.58703992999999999</v>
      </c>
      <c r="D19" s="19">
        <v>0.82662306470000002</v>
      </c>
      <c r="E19" s="19"/>
      <c r="F19" s="20">
        <f t="shared" si="0"/>
        <v>1.4136629947000001</v>
      </c>
      <c r="G19" s="5"/>
      <c r="H19" s="21">
        <v>0.26447500000000002</v>
      </c>
      <c r="I19" s="19">
        <v>1.0034018910000002</v>
      </c>
      <c r="J19" s="19">
        <v>0.47961300569999998</v>
      </c>
      <c r="K19" s="19">
        <v>2.9475089836000001</v>
      </c>
      <c r="L19" s="20">
        <f t="shared" si="1"/>
        <v>4.6949988803</v>
      </c>
      <c r="N19" s="20">
        <v>2.9542432485100005</v>
      </c>
      <c r="O19" s="20">
        <v>3.3810136902500001</v>
      </c>
      <c r="P19" s="20">
        <v>1.6285656364999999</v>
      </c>
      <c r="Q19" s="20">
        <v>1.8165177944299999</v>
      </c>
      <c r="R19" s="20">
        <v>12.90630146272</v>
      </c>
    </row>
    <row r="20" spans="1:18" ht="12.6" customHeight="1" x14ac:dyDescent="0.2">
      <c r="A20" s="18" t="s">
        <v>214</v>
      </c>
      <c r="B20" s="21"/>
      <c r="C20" s="19"/>
      <c r="D20" s="19"/>
      <c r="E20" s="19"/>
      <c r="F20" s="20">
        <f t="shared" si="0"/>
        <v>0</v>
      </c>
      <c r="G20" s="5"/>
      <c r="H20" s="21"/>
      <c r="I20" s="19"/>
      <c r="J20" s="19">
        <v>0.32520099999999996</v>
      </c>
      <c r="K20" s="19">
        <v>0.10519100000000001</v>
      </c>
      <c r="L20" s="20">
        <f t="shared" si="1"/>
        <v>0.430392</v>
      </c>
      <c r="N20" s="20">
        <v>0.54996600000000007</v>
      </c>
      <c r="O20" s="20">
        <v>6.0366210000000011</v>
      </c>
      <c r="P20" s="20">
        <v>0.81448600000000004</v>
      </c>
      <c r="Q20" s="20">
        <v>23.652800999999997</v>
      </c>
      <c r="R20" s="20">
        <v>39.911012698000029</v>
      </c>
    </row>
    <row r="21" spans="1:18" ht="12.6" customHeight="1" x14ac:dyDescent="0.2">
      <c r="A21" s="25" t="s">
        <v>105</v>
      </c>
      <c r="B21" s="20">
        <f>SUM(B7:B20)</f>
        <v>19.589766315200002</v>
      </c>
      <c r="C21" s="20">
        <f>SUM(C7:C20)</f>
        <v>99.498785807120001</v>
      </c>
      <c r="D21" s="20">
        <f>SUM(D7:D20)</f>
        <v>35.677526956569999</v>
      </c>
      <c r="E21" s="20"/>
      <c r="F21" s="20">
        <f>SUM(B21:E21)</f>
        <v>154.76607907889002</v>
      </c>
      <c r="G21" s="5"/>
      <c r="H21" s="20">
        <f>SUM(H7:H20)</f>
        <v>32.751740779999999</v>
      </c>
      <c r="I21" s="20">
        <f>SUM(I7:I20)</f>
        <v>52.899353661699998</v>
      </c>
      <c r="J21" s="20">
        <f>SUM(J7:J20)</f>
        <v>38.167949402800005</v>
      </c>
      <c r="K21" s="20">
        <f>SUM(K7:K20)</f>
        <v>56.426632300400001</v>
      </c>
      <c r="L21" s="20">
        <f>SUM(H21:K21)</f>
        <v>180.24567614490002</v>
      </c>
      <c r="N21" s="20">
        <f>SUM(N7:N20)</f>
        <v>252.67936183730998</v>
      </c>
      <c r="O21" s="20">
        <f>SUM(O7:O20)</f>
        <v>375.92254638484997</v>
      </c>
      <c r="P21" s="20">
        <f>SUM(P7:P20)</f>
        <v>379.14583156889995</v>
      </c>
      <c r="Q21" s="20">
        <f>SUM(Q7:Q20)</f>
        <v>423.84000636003009</v>
      </c>
      <c r="R21" s="20">
        <f>SUM(R7:R20)</f>
        <v>819.15444247611993</v>
      </c>
    </row>
    <row r="22" spans="1:18" ht="12.6" customHeight="1" x14ac:dyDescent="0.2">
      <c r="A22" s="25" t="s">
        <v>124</v>
      </c>
      <c r="B22" s="20">
        <v>217.34375885383409</v>
      </c>
      <c r="C22" s="20">
        <v>248.67340575092851</v>
      </c>
      <c r="D22" s="20">
        <v>287.29123272715327</v>
      </c>
      <c r="E22" s="20"/>
      <c r="F22" s="20">
        <f t="shared" si="0"/>
        <v>753.30839733191578</v>
      </c>
      <c r="G22" s="5"/>
      <c r="H22" s="20">
        <v>453.46728686464138</v>
      </c>
      <c r="I22" s="20">
        <v>429.21212941094501</v>
      </c>
      <c r="J22" s="20">
        <v>355.63585014067252</v>
      </c>
      <c r="K22" s="20">
        <v>273.4442458743315</v>
      </c>
      <c r="L22" s="20">
        <f>SUM(H22:K22)</f>
        <v>1511.7595122905905</v>
      </c>
      <c r="N22" s="20">
        <v>1550.183406487153</v>
      </c>
      <c r="O22" s="20">
        <v>1013.7217965480741</v>
      </c>
      <c r="P22" s="20">
        <v>1276.6853976928999</v>
      </c>
      <c r="Q22" s="20">
        <v>1358.8973867499999</v>
      </c>
      <c r="R22" s="20">
        <v>933.62633065</v>
      </c>
    </row>
    <row r="24" spans="1:18" ht="12.6" customHeight="1" x14ac:dyDescent="0.2">
      <c r="A24" s="99"/>
    </row>
    <row r="25" spans="1:18" ht="12.6" customHeight="1" x14ac:dyDescent="0.2">
      <c r="A25" s="99" t="s">
        <v>9</v>
      </c>
    </row>
    <row r="26" spans="1:18" ht="12.6" customHeight="1" x14ac:dyDescent="0.2">
      <c r="A26" s="99" t="s">
        <v>1016</v>
      </c>
    </row>
    <row r="27" spans="1:18" ht="12" customHeight="1" x14ac:dyDescent="0.2">
      <c r="A27" s="17" t="s">
        <v>71</v>
      </c>
      <c r="B27" s="80" t="s">
        <v>101</v>
      </c>
      <c r="C27" s="30" t="s">
        <v>1247</v>
      </c>
      <c r="D27" s="30" t="s">
        <v>19</v>
      </c>
      <c r="E27" s="30" t="s">
        <v>40</v>
      </c>
      <c r="F27" s="30" t="s">
        <v>352</v>
      </c>
      <c r="G27" s="30" t="s">
        <v>877</v>
      </c>
      <c r="H27" s="80" t="s">
        <v>97</v>
      </c>
    </row>
    <row r="28" spans="1:18" ht="12.6" customHeight="1" x14ac:dyDescent="0.2">
      <c r="A28" s="18" t="s">
        <v>22</v>
      </c>
      <c r="B28" s="29"/>
      <c r="C28" s="29"/>
      <c r="D28" s="29"/>
      <c r="E28" s="29"/>
      <c r="F28" s="29"/>
      <c r="G28" s="29"/>
      <c r="H28" s="31">
        <f>SUM(B28:G28)</f>
        <v>0</v>
      </c>
    </row>
    <row r="29" spans="1:18" ht="12.6" customHeight="1" x14ac:dyDescent="0.2">
      <c r="A29" s="18" t="s">
        <v>23</v>
      </c>
      <c r="B29" s="29"/>
      <c r="C29" s="29"/>
      <c r="D29" s="29"/>
      <c r="E29" s="29"/>
      <c r="F29" s="29"/>
      <c r="G29" s="29"/>
      <c r="H29" s="31">
        <f>SUM(B29:G29)</f>
        <v>0</v>
      </c>
    </row>
    <row r="30" spans="1:18" ht="12.6" customHeight="1" x14ac:dyDescent="0.2">
      <c r="A30" s="18" t="s">
        <v>24</v>
      </c>
      <c r="B30" s="29"/>
      <c r="C30" s="29"/>
      <c r="D30" s="29">
        <v>0.41010000000000002</v>
      </c>
      <c r="E30" s="29"/>
      <c r="F30" s="29"/>
      <c r="G30" s="29"/>
      <c r="H30" s="31">
        <f>SUM(B30:G30)</f>
        <v>0.41010000000000002</v>
      </c>
    </row>
    <row r="31" spans="1:18" ht="12.6" customHeight="1" x14ac:dyDescent="0.2">
      <c r="A31" s="18" t="s">
        <v>25</v>
      </c>
      <c r="B31" s="29">
        <v>5.6877999999999993</v>
      </c>
      <c r="C31" s="32"/>
      <c r="D31" s="29"/>
      <c r="E31" s="29"/>
      <c r="F31" s="29"/>
      <c r="G31" s="4"/>
      <c r="H31" s="31">
        <f>SUM(B31:G31)</f>
        <v>5.6877999999999993</v>
      </c>
    </row>
    <row r="32" spans="1:18" ht="12.6" customHeight="1" x14ac:dyDescent="0.2">
      <c r="A32" s="18" t="s">
        <v>26</v>
      </c>
      <c r="B32" s="33"/>
      <c r="C32" s="32"/>
      <c r="D32" s="29">
        <v>0.23749999999999999</v>
      </c>
      <c r="E32" s="29"/>
      <c r="F32" s="29"/>
      <c r="G32" s="29"/>
      <c r="H32" s="31">
        <f>SUM(B32:G32)</f>
        <v>0.23749999999999999</v>
      </c>
    </row>
    <row r="33" spans="1:10" ht="12.6" customHeight="1" x14ac:dyDescent="0.2">
      <c r="A33" s="18" t="s">
        <v>27</v>
      </c>
      <c r="B33" s="29"/>
      <c r="C33" s="29"/>
      <c r="D33" s="32"/>
      <c r="E33" s="29"/>
      <c r="F33" s="29"/>
      <c r="G33" s="29"/>
      <c r="H33" s="31">
        <f t="shared" ref="H33:H42" si="2">SUM(B33:G33)</f>
        <v>0</v>
      </c>
    </row>
    <row r="34" spans="1:10" ht="12.6" customHeight="1" x14ac:dyDescent="0.2">
      <c r="A34" s="18" t="s">
        <v>28</v>
      </c>
      <c r="B34" s="29">
        <v>2.0131319999999997</v>
      </c>
      <c r="C34" s="32"/>
      <c r="D34" s="29">
        <v>0.55342200000000008</v>
      </c>
      <c r="E34" s="29">
        <v>0.52510000000000001</v>
      </c>
      <c r="F34" s="29">
        <v>1.6210919999999998</v>
      </c>
      <c r="G34" s="29">
        <v>0.15</v>
      </c>
      <c r="H34" s="31">
        <f t="shared" si="2"/>
        <v>4.8627460000000005</v>
      </c>
    </row>
    <row r="35" spans="1:10" ht="12" customHeight="1" x14ac:dyDescent="0.2">
      <c r="A35" s="18" t="s">
        <v>30</v>
      </c>
      <c r="B35" s="29"/>
      <c r="C35" s="32"/>
      <c r="D35" s="29">
        <v>0.25014200000000003</v>
      </c>
      <c r="E35" s="29">
        <v>2.7816000000000001</v>
      </c>
      <c r="F35" s="29"/>
      <c r="G35" s="29"/>
      <c r="H35" s="31">
        <f t="shared" si="2"/>
        <v>3.0317419999999999</v>
      </c>
      <c r="J35" s="118"/>
    </row>
    <row r="36" spans="1:10" ht="12.6" customHeight="1" x14ac:dyDescent="0.2">
      <c r="A36" s="18" t="s">
        <v>31</v>
      </c>
      <c r="B36" s="29"/>
      <c r="C36" s="29"/>
      <c r="D36" s="32"/>
      <c r="E36" s="29"/>
      <c r="F36" s="29">
        <v>0.9274</v>
      </c>
      <c r="G36" s="29"/>
      <c r="H36" s="31">
        <f t="shared" si="2"/>
        <v>0.9274</v>
      </c>
    </row>
    <row r="37" spans="1:10" ht="12.6" customHeight="1" x14ac:dyDescent="0.2">
      <c r="A37" s="18" t="s">
        <v>33</v>
      </c>
      <c r="B37" s="29"/>
      <c r="C37" s="32"/>
      <c r="D37" s="29"/>
      <c r="E37" s="29">
        <v>7.6511240000000003</v>
      </c>
      <c r="F37" s="29"/>
      <c r="G37" s="29"/>
      <c r="H37" s="31">
        <f t="shared" si="2"/>
        <v>7.6511240000000003</v>
      </c>
    </row>
    <row r="38" spans="1:10" ht="12.6" customHeight="1" x14ac:dyDescent="0.2">
      <c r="A38" s="18" t="s">
        <v>35</v>
      </c>
      <c r="B38" s="29">
        <v>3.5310238406000001</v>
      </c>
      <c r="C38" s="29"/>
      <c r="D38" s="32">
        <v>0.13360554720000001</v>
      </c>
      <c r="E38" s="29">
        <v>4.5909625040700002</v>
      </c>
      <c r="F38" s="29"/>
      <c r="G38" s="29"/>
      <c r="H38" s="31">
        <f t="shared" si="2"/>
        <v>8.2555918918700009</v>
      </c>
    </row>
    <row r="39" spans="1:10" ht="12.6" customHeight="1" x14ac:dyDescent="0.2">
      <c r="A39" s="18" t="s">
        <v>357</v>
      </c>
      <c r="B39" s="29">
        <v>0.05</v>
      </c>
      <c r="C39" s="29">
        <v>3.7368999999999981</v>
      </c>
      <c r="D39" s="32"/>
      <c r="E39" s="29"/>
      <c r="F39" s="29"/>
      <c r="G39" s="29"/>
      <c r="H39" s="31">
        <f>SUM(B39:G39)</f>
        <v>3.7868999999999979</v>
      </c>
    </row>
    <row r="40" spans="1:10" ht="12.6" customHeight="1" x14ac:dyDescent="0.2">
      <c r="A40" s="18" t="s">
        <v>429</v>
      </c>
      <c r="B40" s="29">
        <v>0.82662306469999991</v>
      </c>
      <c r="C40" s="29"/>
      <c r="D40" s="32"/>
      <c r="E40" s="29"/>
      <c r="F40" s="29"/>
      <c r="G40" s="29"/>
      <c r="H40" s="31">
        <f>SUM(B40:G40)</f>
        <v>0.82662306469999991</v>
      </c>
    </row>
    <row r="41" spans="1:10" ht="12.6" customHeight="1" x14ac:dyDescent="0.2">
      <c r="A41" s="18" t="s">
        <v>214</v>
      </c>
      <c r="B41" s="29"/>
      <c r="C41" s="29"/>
      <c r="D41" s="29"/>
      <c r="E41" s="29"/>
      <c r="F41" s="29"/>
      <c r="G41" s="29"/>
      <c r="H41" s="31">
        <f t="shared" si="2"/>
        <v>0</v>
      </c>
    </row>
    <row r="42" spans="1:10" ht="12.6" customHeight="1" x14ac:dyDescent="0.2">
      <c r="A42" s="81" t="s">
        <v>105</v>
      </c>
      <c r="B42" s="82">
        <f t="shared" ref="B42:G42" si="3">SUM(B28:B41)</f>
        <v>12.1085789053</v>
      </c>
      <c r="C42" s="82">
        <f t="shared" si="3"/>
        <v>3.7368999999999981</v>
      </c>
      <c r="D42" s="82">
        <f t="shared" si="3"/>
        <v>1.5847695472000001</v>
      </c>
      <c r="E42" s="82">
        <f t="shared" si="3"/>
        <v>15.548786504070002</v>
      </c>
      <c r="F42" s="82">
        <f t="shared" si="3"/>
        <v>2.5484919999999995</v>
      </c>
      <c r="G42" s="82">
        <f t="shared" si="3"/>
        <v>0.15</v>
      </c>
      <c r="H42" s="82">
        <f t="shared" si="2"/>
        <v>35.677526956569999</v>
      </c>
    </row>
    <row r="43" spans="1:10" ht="12.6" customHeight="1" x14ac:dyDescent="0.2">
      <c r="A43" s="126"/>
      <c r="B43" s="126"/>
      <c r="C43" s="126"/>
      <c r="D43" s="126"/>
      <c r="F43" s="126"/>
      <c r="G43" s="127"/>
      <c r="H43" s="128"/>
    </row>
    <row r="44" spans="1:10" ht="33.75" x14ac:dyDescent="0.2">
      <c r="A44" s="17"/>
      <c r="B44" s="28" t="s">
        <v>102</v>
      </c>
      <c r="C44" s="30" t="s">
        <v>103</v>
      </c>
      <c r="D44" s="35" t="s">
        <v>117</v>
      </c>
      <c r="E44" s="35" t="s">
        <v>93</v>
      </c>
      <c r="F44" s="35" t="s">
        <v>94</v>
      </c>
      <c r="G44" s="28" t="s">
        <v>123</v>
      </c>
      <c r="H44" s="83"/>
    </row>
    <row r="45" spans="1:10" ht="12.6" customHeight="1" x14ac:dyDescent="0.2">
      <c r="A45" s="25" t="s">
        <v>124</v>
      </c>
      <c r="B45" s="20">
        <v>38.03729616959999</v>
      </c>
      <c r="C45" s="20">
        <v>17.087204097599997</v>
      </c>
      <c r="D45" s="20">
        <v>223.81359000000003</v>
      </c>
      <c r="E45" s="20">
        <v>7.7113904399531998</v>
      </c>
      <c r="F45" s="20">
        <v>0.64175201999999998</v>
      </c>
      <c r="G45" s="20">
        <f>SUM(B45:F45)</f>
        <v>287.29123272715327</v>
      </c>
      <c r="H45" s="83"/>
    </row>
    <row r="46" spans="1:10" ht="12.6" customHeight="1" x14ac:dyDescent="0.2">
      <c r="E46" s="111"/>
      <c r="H46" s="129"/>
    </row>
    <row r="47" spans="1:10" ht="12.6" customHeight="1" x14ac:dyDescent="0.2">
      <c r="E47" s="111"/>
      <c r="F47" s="99" t="s">
        <v>426</v>
      </c>
    </row>
    <row r="48" spans="1:10" ht="12.6" customHeight="1" x14ac:dyDescent="0.2">
      <c r="E48" s="111"/>
      <c r="F48" s="99"/>
    </row>
    <row r="49" spans="1:1" ht="12.6" customHeight="1" x14ac:dyDescent="0.2">
      <c r="A49" s="98" t="s">
        <v>150</v>
      </c>
    </row>
    <row r="50" spans="1:1" ht="12.6" customHeight="1" x14ac:dyDescent="0.2">
      <c r="A50" s="98" t="s">
        <v>144</v>
      </c>
    </row>
    <row r="51" spans="1:1" ht="12.6" customHeight="1" x14ac:dyDescent="0.2">
      <c r="A51" s="98" t="s">
        <v>131</v>
      </c>
    </row>
    <row r="52" spans="1:1" ht="12.6" customHeight="1" x14ac:dyDescent="0.2">
      <c r="A52" s="98" t="s">
        <v>1252</v>
      </c>
    </row>
    <row r="53" spans="1:1" ht="12.6" customHeight="1" x14ac:dyDescent="0.2">
      <c r="A53" s="98" t="s">
        <v>152</v>
      </c>
    </row>
    <row r="54" spans="1:1" ht="12.6" customHeight="1" x14ac:dyDescent="0.2">
      <c r="A54" s="98" t="s">
        <v>153</v>
      </c>
    </row>
    <row r="55" spans="1:1" ht="12.6" customHeight="1" x14ac:dyDescent="0.2">
      <c r="A55" s="98" t="s">
        <v>1242</v>
      </c>
    </row>
  </sheetData>
  <phoneticPr fontId="0" type="noConversion"/>
  <pageMargins left="0.75" right="0.75" top="1" bottom="1" header="0.5" footer="0.5"/>
  <pageSetup scale="47"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30"/>
  <sheetViews>
    <sheetView zoomScaleNormal="100" workbookViewId="0"/>
  </sheetViews>
  <sheetFormatPr defaultRowHeight="12.6" customHeight="1" x14ac:dyDescent="0.2"/>
  <cols>
    <col min="1" max="1" width="15.7109375" style="98" customWidth="1"/>
    <col min="2" max="12" width="7.7109375" style="98" customWidth="1"/>
    <col min="13" max="13" width="10.7109375" style="98" bestFit="1" customWidth="1"/>
    <col min="14" max="15" width="7.7109375" style="98" customWidth="1"/>
    <col min="16" max="17" width="9.140625" style="98"/>
    <col min="18" max="18" width="4.140625" style="98" customWidth="1"/>
    <col min="19" max="21" width="9.140625" style="98"/>
    <col min="22" max="22" width="4.7109375" style="98" customWidth="1"/>
    <col min="23" max="25" width="9.140625" style="98"/>
    <col min="26" max="26" width="6" style="98" customWidth="1"/>
    <col min="27" max="16384" width="9.140625" style="98"/>
  </cols>
  <sheetData>
    <row r="1" spans="1:28" ht="12.6" customHeight="1" x14ac:dyDescent="0.2">
      <c r="A1" s="99" t="s">
        <v>56</v>
      </c>
      <c r="B1" s="100"/>
      <c r="C1" s="100"/>
      <c r="D1" s="100"/>
      <c r="E1" s="100"/>
      <c r="F1" s="100"/>
      <c r="G1" s="100"/>
      <c r="H1" s="100"/>
      <c r="I1" s="100"/>
      <c r="J1" s="106"/>
      <c r="K1" s="106"/>
    </row>
    <row r="2" spans="1:28" ht="12.6" customHeight="1" x14ac:dyDescent="0.2">
      <c r="A2" s="97" t="s">
        <v>96</v>
      </c>
      <c r="B2" s="100"/>
      <c r="C2" s="100"/>
      <c r="D2" s="100"/>
      <c r="E2" s="100"/>
      <c r="F2" s="100"/>
      <c r="G2" s="100"/>
      <c r="H2" s="100"/>
      <c r="I2" s="100"/>
      <c r="J2" s="106"/>
      <c r="K2" s="106"/>
      <c r="P2" s="105"/>
      <c r="Q2" s="105"/>
      <c r="R2" s="105"/>
      <c r="S2" s="105"/>
      <c r="T2" s="105"/>
      <c r="U2" s="105"/>
      <c r="V2" s="105"/>
      <c r="W2" s="105"/>
      <c r="X2" s="105"/>
      <c r="Y2" s="105"/>
      <c r="Z2" s="105"/>
      <c r="AA2" s="105"/>
      <c r="AB2" s="105"/>
    </row>
    <row r="3" spans="1:28" ht="12.6" customHeight="1" x14ac:dyDescent="0.2">
      <c r="B3" s="100"/>
      <c r="C3" s="100"/>
      <c r="D3" s="100"/>
      <c r="E3" s="100"/>
      <c r="F3" s="100"/>
      <c r="G3" s="100"/>
      <c r="H3" s="100"/>
      <c r="I3" s="100"/>
      <c r="J3" s="106"/>
      <c r="K3" s="106"/>
      <c r="P3" s="105"/>
      <c r="Q3" s="105"/>
      <c r="R3" s="105"/>
      <c r="S3" s="105"/>
      <c r="T3" s="105"/>
      <c r="U3" s="105"/>
      <c r="V3" s="105"/>
      <c r="W3" s="105"/>
      <c r="X3" s="105"/>
      <c r="Y3" s="105"/>
      <c r="Z3" s="105"/>
      <c r="AA3" s="105"/>
      <c r="AB3" s="105"/>
    </row>
    <row r="4" spans="1:28" ht="12.6" customHeight="1" x14ac:dyDescent="0.2">
      <c r="A4" s="99" t="s">
        <v>127</v>
      </c>
      <c r="B4" s="124"/>
      <c r="C4" s="124"/>
      <c r="D4" s="124"/>
      <c r="E4" s="124"/>
      <c r="F4" s="124"/>
      <c r="H4" s="100"/>
      <c r="I4" s="100"/>
      <c r="J4" s="100"/>
      <c r="K4" s="100"/>
      <c r="P4" s="105"/>
      <c r="Q4" s="105"/>
      <c r="R4" s="105"/>
      <c r="S4" s="105"/>
      <c r="T4" s="105"/>
      <c r="U4" s="105"/>
      <c r="V4" s="105"/>
      <c r="W4" s="105"/>
      <c r="X4" s="105"/>
      <c r="Y4" s="105"/>
      <c r="Z4" s="105"/>
      <c r="AA4" s="105"/>
      <c r="AB4" s="105"/>
    </row>
    <row r="5" spans="1:28" ht="12.6" customHeight="1" x14ac:dyDescent="0.2">
      <c r="A5" s="104"/>
      <c r="B5" s="100"/>
      <c r="C5" s="100"/>
      <c r="D5" s="100"/>
      <c r="E5" s="100"/>
      <c r="F5" s="100"/>
      <c r="G5" s="130"/>
      <c r="H5" s="100"/>
      <c r="I5" s="100"/>
      <c r="J5" s="100"/>
      <c r="K5" s="100"/>
      <c r="N5" s="174"/>
      <c r="O5" s="105"/>
      <c r="P5" s="105"/>
      <c r="Q5" s="177"/>
      <c r="R5" s="177"/>
      <c r="S5" s="105"/>
      <c r="T5" s="105"/>
      <c r="U5" s="177"/>
      <c r="V5" s="177"/>
      <c r="W5" s="105"/>
      <c r="X5" s="105"/>
      <c r="Y5" s="177"/>
      <c r="Z5" s="177"/>
      <c r="AA5" s="105"/>
    </row>
    <row r="6" spans="1:28" ht="12.6" customHeight="1" x14ac:dyDescent="0.2">
      <c r="A6" s="38"/>
      <c r="B6" s="70" t="s">
        <v>1014</v>
      </c>
      <c r="C6" s="70" t="s">
        <v>1015</v>
      </c>
      <c r="D6" s="70" t="s">
        <v>1016</v>
      </c>
      <c r="E6" s="70" t="s">
        <v>1017</v>
      </c>
      <c r="F6" s="28" t="s">
        <v>97</v>
      </c>
      <c r="G6" s="5"/>
      <c r="H6" s="70" t="s">
        <v>616</v>
      </c>
      <c r="I6" s="70" t="s">
        <v>617</v>
      </c>
      <c r="J6" s="70" t="s">
        <v>618</v>
      </c>
      <c r="K6" s="70" t="s">
        <v>619</v>
      </c>
      <c r="L6" s="175" t="s">
        <v>97</v>
      </c>
      <c r="N6" s="76" t="s">
        <v>1018</v>
      </c>
      <c r="O6" s="76" t="s">
        <v>620</v>
      </c>
      <c r="P6" s="76" t="s">
        <v>517</v>
      </c>
      <c r="Q6" s="76" t="s">
        <v>424</v>
      </c>
      <c r="R6" s="105"/>
      <c r="S6" s="105"/>
      <c r="T6" s="105"/>
      <c r="U6" s="105"/>
      <c r="V6" s="105"/>
      <c r="W6" s="105"/>
      <c r="X6" s="105"/>
      <c r="Y6" s="105"/>
      <c r="Z6" s="105"/>
      <c r="AA6" s="105"/>
      <c r="AB6" s="105"/>
    </row>
    <row r="7" spans="1:28" ht="12.6" customHeight="1" x14ac:dyDescent="0.2">
      <c r="A7" s="18" t="s">
        <v>53</v>
      </c>
      <c r="B7" s="36">
        <v>9.678815059999998</v>
      </c>
      <c r="C7" s="36">
        <v>66.386568285000024</v>
      </c>
      <c r="D7" s="39">
        <v>14.801015593999997</v>
      </c>
      <c r="E7" s="39"/>
      <c r="F7" s="37">
        <f t="shared" ref="F7:F12" si="0">SUM(B7:E7)</f>
        <v>90.866398939000007</v>
      </c>
      <c r="G7" s="2"/>
      <c r="H7" s="36">
        <v>13.243615439999999</v>
      </c>
      <c r="I7" s="36">
        <v>26.296619514</v>
      </c>
      <c r="J7" s="39">
        <v>22.197560456400002</v>
      </c>
      <c r="K7" s="39">
        <v>26.567187246400007</v>
      </c>
      <c r="L7" s="37">
        <f>SUM(H7:K7)</f>
        <v>88.304982656800007</v>
      </c>
      <c r="N7" s="37">
        <v>139.22053768515011</v>
      </c>
      <c r="O7" s="37">
        <v>284.15646808254985</v>
      </c>
      <c r="P7" s="37">
        <v>309.56479948259999</v>
      </c>
      <c r="Q7" s="37">
        <v>304.25859086819997</v>
      </c>
      <c r="R7" s="105"/>
      <c r="S7" s="105"/>
      <c r="T7" s="105"/>
      <c r="U7" s="105"/>
      <c r="V7" s="105"/>
      <c r="W7" s="105"/>
      <c r="X7" s="105"/>
      <c r="Y7" s="105"/>
      <c r="Z7" s="105"/>
      <c r="AA7" s="105"/>
      <c r="AB7" s="105"/>
    </row>
    <row r="8" spans="1:28" ht="12.6" customHeight="1" x14ac:dyDescent="0.2">
      <c r="A8" s="18" t="s">
        <v>55</v>
      </c>
      <c r="B8" s="36">
        <v>1.7856757840999999</v>
      </c>
      <c r="C8" s="36">
        <v>4.6109322500000003</v>
      </c>
      <c r="D8" s="36">
        <v>1.7721304080000002</v>
      </c>
      <c r="E8" s="36"/>
      <c r="F8" s="37">
        <f t="shared" si="0"/>
        <v>8.1687384421000004</v>
      </c>
      <c r="G8" s="7"/>
      <c r="H8" s="36">
        <v>0.32410000000000005</v>
      </c>
      <c r="I8" s="36">
        <v>3.0138727000000003</v>
      </c>
      <c r="J8" s="36">
        <v>4.0968067576000005</v>
      </c>
      <c r="K8" s="36">
        <v>2.5062372639999997</v>
      </c>
      <c r="L8" s="37">
        <f>SUM(H8:K8)</f>
        <v>9.9410167216000005</v>
      </c>
      <c r="N8" s="37">
        <v>12.27952187438</v>
      </c>
      <c r="O8" s="37">
        <v>11.126163075199996</v>
      </c>
      <c r="P8" s="37">
        <v>6.317215870000001</v>
      </c>
      <c r="Q8" s="37">
        <v>12.2033962</v>
      </c>
      <c r="R8" s="105"/>
      <c r="S8" s="105"/>
      <c r="T8" s="105"/>
      <c r="U8" s="105"/>
      <c r="V8" s="105"/>
      <c r="W8" s="105"/>
      <c r="X8" s="105"/>
      <c r="Y8" s="105"/>
      <c r="Z8" s="105"/>
      <c r="AA8" s="105"/>
      <c r="AB8" s="105"/>
    </row>
    <row r="9" spans="1:28" ht="12.6" customHeight="1" x14ac:dyDescent="0.2">
      <c r="A9" s="18" t="s">
        <v>54</v>
      </c>
      <c r="B9" s="36">
        <v>3.1731853180999998</v>
      </c>
      <c r="C9" s="36">
        <v>11.070341942300001</v>
      </c>
      <c r="D9" s="39">
        <v>13.3762377932</v>
      </c>
      <c r="E9" s="39"/>
      <c r="F9" s="37">
        <f t="shared" si="0"/>
        <v>27.619765053599998</v>
      </c>
      <c r="G9" s="8"/>
      <c r="H9" s="36">
        <v>10.118742939999999</v>
      </c>
      <c r="I9" s="36">
        <v>10.206674757299998</v>
      </c>
      <c r="J9" s="39">
        <v>3.8582492847000003</v>
      </c>
      <c r="K9" s="39">
        <v>11.43859662</v>
      </c>
      <c r="L9" s="37">
        <f>SUM(H9:K9)</f>
        <v>35.622263601999997</v>
      </c>
      <c r="N9" s="37">
        <v>32.727848612000003</v>
      </c>
      <c r="O9" s="37">
        <v>8.5693558922999955</v>
      </c>
      <c r="P9" s="37">
        <v>10.507717961299997</v>
      </c>
      <c r="Q9" s="37">
        <v>31.865038026809987</v>
      </c>
      <c r="R9" s="105"/>
      <c r="S9" s="105"/>
      <c r="T9" s="105"/>
      <c r="U9" s="105"/>
      <c r="V9" s="105"/>
      <c r="W9" s="105"/>
      <c r="X9" s="105"/>
      <c r="Y9" s="105"/>
      <c r="Z9" s="105"/>
      <c r="AA9" s="105"/>
      <c r="AB9" s="105"/>
    </row>
    <row r="10" spans="1:28" ht="12.6" customHeight="1" x14ac:dyDescent="0.2">
      <c r="A10" s="18" t="s">
        <v>57</v>
      </c>
      <c r="B10" s="36">
        <v>2.5118269999999994</v>
      </c>
      <c r="C10" s="36">
        <v>2.9806947572999989</v>
      </c>
      <c r="D10" s="39">
        <v>1.7769653929999998</v>
      </c>
      <c r="E10" s="39"/>
      <c r="F10" s="37">
        <f t="shared" si="0"/>
        <v>7.269487150299998</v>
      </c>
      <c r="G10" s="2"/>
      <c r="H10" s="36">
        <v>4.4178372000000001</v>
      </c>
      <c r="I10" s="36">
        <v>6.7095685999999981</v>
      </c>
      <c r="J10" s="39">
        <v>3.6552727356000001</v>
      </c>
      <c r="K10" s="39">
        <v>7.3973409139999973</v>
      </c>
      <c r="L10" s="37">
        <f>SUM(H10:K10)</f>
        <v>22.180019449599996</v>
      </c>
      <c r="N10" s="37">
        <v>7.8484794482999982</v>
      </c>
      <c r="O10" s="37">
        <v>15.616157059199999</v>
      </c>
      <c r="P10" s="37">
        <v>11.900634016499994</v>
      </c>
      <c r="Q10" s="37">
        <v>14.128990276739996</v>
      </c>
      <c r="R10" s="105"/>
      <c r="S10" s="105"/>
      <c r="T10" s="105"/>
      <c r="U10" s="105"/>
      <c r="V10" s="105"/>
      <c r="W10" s="105"/>
      <c r="X10" s="105"/>
      <c r="Y10" s="105"/>
      <c r="Z10" s="105"/>
      <c r="AA10" s="105"/>
      <c r="AB10" s="105"/>
    </row>
    <row r="11" spans="1:28" ht="12.6" customHeight="1" x14ac:dyDescent="0.2">
      <c r="A11" s="18" t="s">
        <v>50</v>
      </c>
      <c r="B11" s="36">
        <v>2.4402631529999996</v>
      </c>
      <c r="C11" s="36">
        <v>14.450248572520003</v>
      </c>
      <c r="D11" s="39">
        <v>3.95117776837</v>
      </c>
      <c r="E11" s="39"/>
      <c r="F11" s="37">
        <f t="shared" si="0"/>
        <v>20.841689493890001</v>
      </c>
      <c r="G11" s="7"/>
      <c r="H11" s="36">
        <v>4.6474452000000008</v>
      </c>
      <c r="I11" s="36">
        <v>6.6726180904000012</v>
      </c>
      <c r="J11" s="39">
        <v>4.3600601685000004</v>
      </c>
      <c r="K11" s="39">
        <v>8.517270255999998</v>
      </c>
      <c r="L11" s="37">
        <f>SUM(H11:K11)</f>
        <v>24.197393714900002</v>
      </c>
      <c r="N11" s="37">
        <v>60.602974217479947</v>
      </c>
      <c r="O11" s="37">
        <v>56.454402275600017</v>
      </c>
      <c r="P11" s="37">
        <v>40.855464238499984</v>
      </c>
      <c r="Q11" s="37">
        <v>61.383990988280033</v>
      </c>
      <c r="R11" s="105"/>
      <c r="S11" s="105"/>
      <c r="T11" s="105"/>
      <c r="U11" s="105"/>
      <c r="V11" s="105"/>
      <c r="W11" s="105"/>
      <c r="X11" s="105"/>
      <c r="Y11" s="105"/>
      <c r="Z11" s="105"/>
      <c r="AA11" s="105"/>
      <c r="AB11" s="105"/>
    </row>
    <row r="12" spans="1:28" ht="12.6" customHeight="1" x14ac:dyDescent="0.2">
      <c r="A12" s="34" t="s">
        <v>105</v>
      </c>
      <c r="B12" s="37">
        <f>SUM(B7:B11)</f>
        <v>19.589766315199999</v>
      </c>
      <c r="C12" s="37">
        <f>SUM(C7:C11)</f>
        <v>99.498785807120044</v>
      </c>
      <c r="D12" s="37">
        <f>SUM(D7:D11)</f>
        <v>35.677526956569999</v>
      </c>
      <c r="E12" s="37"/>
      <c r="F12" s="37">
        <f t="shared" si="0"/>
        <v>154.76607907889004</v>
      </c>
      <c r="G12" s="8"/>
      <c r="H12" s="37">
        <f>SUM(H7:H11)</f>
        <v>32.751740779999999</v>
      </c>
      <c r="I12" s="37">
        <f>SUM(I7:I11)</f>
        <v>52.899353661699998</v>
      </c>
      <c r="J12" s="37">
        <f>SUM(J7:J11)</f>
        <v>38.167949402799998</v>
      </c>
      <c r="K12" s="37">
        <f>SUM(K7:K11)</f>
        <v>56.426632300400001</v>
      </c>
      <c r="L12" s="37">
        <f>SUM(L7:L11)</f>
        <v>180.24567614490002</v>
      </c>
      <c r="N12" s="37">
        <f>SUM(N7:N11)</f>
        <v>252.67936183731007</v>
      </c>
      <c r="O12" s="37">
        <f>SUM(O7:O11)</f>
        <v>375.92254638484985</v>
      </c>
      <c r="P12" s="37">
        <f>SUM(P7:P11)</f>
        <v>379.14583156889995</v>
      </c>
      <c r="Q12" s="37">
        <f>SUM(Q7:Q11)</f>
        <v>423.84000636002997</v>
      </c>
      <c r="R12" s="105"/>
      <c r="S12" s="105"/>
      <c r="T12" s="105"/>
      <c r="U12" s="105"/>
      <c r="V12" s="105"/>
      <c r="W12" s="105"/>
      <c r="X12" s="105"/>
      <c r="Y12" s="105"/>
      <c r="Z12" s="105"/>
      <c r="AA12" s="105"/>
      <c r="AB12" s="105"/>
    </row>
    <row r="13" spans="1:28" ht="12.6" customHeight="1" x14ac:dyDescent="0.2">
      <c r="H13" s="111"/>
      <c r="R13" s="105"/>
      <c r="S13" s="105"/>
      <c r="T13" s="105"/>
      <c r="U13" s="105"/>
      <c r="V13" s="105"/>
      <c r="W13" s="105"/>
      <c r="X13" s="105"/>
      <c r="Y13" s="105"/>
      <c r="Z13" s="105"/>
      <c r="AA13" s="105"/>
      <c r="AB13" s="105"/>
    </row>
    <row r="14" spans="1:28" ht="12.6" customHeight="1" x14ac:dyDescent="0.2">
      <c r="A14" s="99" t="s">
        <v>106</v>
      </c>
      <c r="B14" s="124"/>
      <c r="C14" s="124"/>
      <c r="D14" s="124"/>
      <c r="E14" s="124"/>
      <c r="F14" s="124"/>
      <c r="H14" s="100"/>
      <c r="I14" s="100"/>
      <c r="J14" s="100"/>
      <c r="K14" s="100"/>
      <c r="R14" s="105"/>
      <c r="S14" s="105"/>
      <c r="T14" s="105"/>
      <c r="U14" s="105"/>
      <c r="V14" s="105"/>
      <c r="W14" s="105"/>
      <c r="X14" s="105"/>
      <c r="Y14" s="105"/>
      <c r="Z14" s="105"/>
      <c r="AA14" s="105"/>
      <c r="AB14" s="105"/>
    </row>
    <row r="15" spans="1:28" ht="12.6" customHeight="1" x14ac:dyDescent="0.2">
      <c r="A15" s="109"/>
      <c r="B15" s="124"/>
      <c r="C15" s="124"/>
      <c r="D15" s="124"/>
      <c r="E15" s="124"/>
      <c r="F15" s="124"/>
      <c r="H15" s="100"/>
      <c r="I15" s="100"/>
      <c r="J15" s="100"/>
      <c r="K15" s="100"/>
      <c r="N15" s="174"/>
      <c r="O15" s="105"/>
      <c r="P15" s="151"/>
      <c r="Q15" s="151"/>
      <c r="R15" s="177"/>
      <c r="S15" s="177"/>
      <c r="T15" s="105"/>
      <c r="U15" s="105"/>
      <c r="V15" s="177"/>
      <c r="W15" s="177"/>
      <c r="X15" s="177"/>
      <c r="Y15" s="105"/>
      <c r="Z15" s="177"/>
      <c r="AA15" s="177"/>
      <c r="AB15" s="105"/>
    </row>
    <row r="16" spans="1:28" ht="12.6" customHeight="1" x14ac:dyDescent="0.2">
      <c r="A16" s="38"/>
      <c r="B16" s="70" t="s">
        <v>1014</v>
      </c>
      <c r="C16" s="70" t="s">
        <v>1015</v>
      </c>
      <c r="D16" s="70" t="s">
        <v>1016</v>
      </c>
      <c r="E16" s="70" t="s">
        <v>1017</v>
      </c>
      <c r="F16" s="28" t="s">
        <v>123</v>
      </c>
      <c r="G16" s="3"/>
      <c r="H16" s="70" t="s">
        <v>616</v>
      </c>
      <c r="I16" s="70" t="s">
        <v>617</v>
      </c>
      <c r="J16" s="70" t="s">
        <v>618</v>
      </c>
      <c r="K16" s="70" t="s">
        <v>619</v>
      </c>
      <c r="L16" s="175" t="s">
        <v>97</v>
      </c>
      <c r="N16" s="76" t="s">
        <v>1018</v>
      </c>
      <c r="O16" s="76" t="s">
        <v>620</v>
      </c>
      <c r="P16" s="76" t="s">
        <v>517</v>
      </c>
      <c r="Q16" s="76" t="s">
        <v>425</v>
      </c>
      <c r="R16" s="105"/>
      <c r="S16" s="105"/>
      <c r="T16" s="105"/>
      <c r="U16" s="105"/>
      <c r="V16" s="105"/>
      <c r="W16" s="105"/>
      <c r="X16" s="105"/>
      <c r="Y16" s="105"/>
      <c r="Z16" s="105"/>
      <c r="AA16" s="105"/>
      <c r="AB16" s="105"/>
    </row>
    <row r="17" spans="1:28" ht="12.6" customHeight="1" x14ac:dyDescent="0.2">
      <c r="A17" s="18" t="s">
        <v>53</v>
      </c>
      <c r="B17" s="36">
        <v>51.105189446099992</v>
      </c>
      <c r="C17" s="39">
        <v>49.296857926058991</v>
      </c>
      <c r="D17" s="39">
        <v>36.626376723299998</v>
      </c>
      <c r="E17" s="39"/>
      <c r="F17" s="37">
        <f t="shared" ref="F17:F23" si="1">SUM(B17:E17)</f>
        <v>137.028424095459</v>
      </c>
      <c r="G17" s="7"/>
      <c r="H17" s="36">
        <v>51.569990404800002</v>
      </c>
      <c r="I17" s="39">
        <v>43.908905013000009</v>
      </c>
      <c r="J17" s="39">
        <v>37.349121058200005</v>
      </c>
      <c r="K17" s="39">
        <v>43.058578061400006</v>
      </c>
      <c r="L17" s="37">
        <f t="shared" ref="L17:L22" si="2">SUM(H17:K17)</f>
        <v>175.88659453740001</v>
      </c>
      <c r="N17" s="37">
        <v>146.48387739</v>
      </c>
      <c r="O17" s="37">
        <v>79.829662968996402</v>
      </c>
      <c r="P17" s="37">
        <v>58.409471971799995</v>
      </c>
      <c r="Q17" s="37">
        <v>82.307214349999995</v>
      </c>
      <c r="R17" s="105"/>
      <c r="S17" s="105"/>
      <c r="T17" s="105"/>
      <c r="U17" s="105"/>
      <c r="V17" s="105"/>
      <c r="W17" s="105"/>
      <c r="X17" s="105"/>
      <c r="Y17" s="105"/>
      <c r="Z17" s="105"/>
      <c r="AA17" s="105"/>
      <c r="AB17" s="105"/>
    </row>
    <row r="18" spans="1:28" ht="12.6" customHeight="1" x14ac:dyDescent="0.2">
      <c r="A18" s="18" t="s">
        <v>55</v>
      </c>
      <c r="B18" s="36">
        <v>5.1962283728999994</v>
      </c>
      <c r="C18" s="36">
        <v>5.8268281365000005</v>
      </c>
      <c r="D18" s="36">
        <v>4.1006972369999994</v>
      </c>
      <c r="E18" s="36"/>
      <c r="F18" s="37">
        <f t="shared" si="1"/>
        <v>15.123753746399998</v>
      </c>
      <c r="G18" s="7"/>
      <c r="H18" s="36">
        <v>3.8531667181999998</v>
      </c>
      <c r="I18" s="36">
        <v>4.6072065247999996</v>
      </c>
      <c r="J18" s="36">
        <v>3.0517498162999996</v>
      </c>
      <c r="K18" s="36">
        <v>4.7371043237999997</v>
      </c>
      <c r="L18" s="37">
        <f t="shared" si="2"/>
        <v>16.249227383099999</v>
      </c>
      <c r="N18" s="37">
        <v>11.774117099900003</v>
      </c>
      <c r="O18" s="37">
        <v>4.9442339440000005</v>
      </c>
      <c r="P18" s="37">
        <v>1.7782388560999998</v>
      </c>
      <c r="Q18" s="37">
        <v>0.34510409999999997</v>
      </c>
      <c r="R18" s="105"/>
      <c r="S18" s="105"/>
      <c r="T18" s="105"/>
      <c r="U18" s="105"/>
      <c r="V18" s="105"/>
      <c r="W18" s="105"/>
      <c r="X18" s="105"/>
      <c r="Y18" s="105"/>
      <c r="Z18" s="105"/>
      <c r="AA18" s="105"/>
      <c r="AB18" s="105"/>
    </row>
    <row r="19" spans="1:28" ht="12.6" customHeight="1" x14ac:dyDescent="0.2">
      <c r="A19" s="18" t="s">
        <v>54</v>
      </c>
      <c r="B19" s="36">
        <v>3.6741555989999988</v>
      </c>
      <c r="C19" s="39">
        <v>4.8767398364999996</v>
      </c>
      <c r="D19" s="39">
        <v>4.2767633999999992</v>
      </c>
      <c r="E19" s="39"/>
      <c r="F19" s="37">
        <f t="shared" si="1"/>
        <v>12.827658835499999</v>
      </c>
      <c r="G19" s="7"/>
      <c r="H19" s="36">
        <v>5.2214736762000005</v>
      </c>
      <c r="I19" s="39">
        <v>6.3725568228</v>
      </c>
      <c r="J19" s="39">
        <v>4.0607405418999996</v>
      </c>
      <c r="K19" s="39">
        <v>4.4084183960170007</v>
      </c>
      <c r="L19" s="37">
        <f t="shared" si="2"/>
        <v>20.063189436917</v>
      </c>
      <c r="N19" s="37">
        <v>14.366044471200002</v>
      </c>
      <c r="O19" s="37">
        <v>8.2571766670198006</v>
      </c>
      <c r="P19" s="37">
        <v>8.7039558872999994</v>
      </c>
      <c r="Q19" s="37">
        <v>2.2443762400000002</v>
      </c>
      <c r="R19" s="105"/>
      <c r="S19" s="105"/>
      <c r="T19" s="105"/>
      <c r="U19" s="105"/>
      <c r="V19" s="105"/>
      <c r="W19" s="105"/>
      <c r="X19" s="105"/>
      <c r="Y19" s="105"/>
      <c r="Z19" s="105"/>
      <c r="AA19" s="105"/>
      <c r="AB19" s="105"/>
    </row>
    <row r="20" spans="1:28" ht="12.6" customHeight="1" x14ac:dyDescent="0.2">
      <c r="A20" s="18" t="s">
        <v>57</v>
      </c>
      <c r="B20" s="36">
        <v>5.089350422699999</v>
      </c>
      <c r="C20" s="39">
        <v>6.8659483154999998</v>
      </c>
      <c r="D20" s="39">
        <v>5.7464665712999992</v>
      </c>
      <c r="E20" s="39"/>
      <c r="F20" s="37">
        <f t="shared" si="1"/>
        <v>17.701765309499997</v>
      </c>
      <c r="G20" s="7"/>
      <c r="H20" s="36">
        <v>5.069299943256401</v>
      </c>
      <c r="I20" s="39">
        <v>4.5167820377000005</v>
      </c>
      <c r="J20" s="39">
        <v>2.6973712732091992</v>
      </c>
      <c r="K20" s="39">
        <v>4.3082247595450003</v>
      </c>
      <c r="L20" s="37">
        <f t="shared" si="2"/>
        <v>16.591678013710599</v>
      </c>
      <c r="N20" s="37">
        <v>10.662217528492299</v>
      </c>
      <c r="O20" s="37">
        <v>7.9829362243210014</v>
      </c>
      <c r="P20" s="37">
        <v>2.8008788418999999</v>
      </c>
      <c r="Q20" s="37">
        <v>0.77570387000000007</v>
      </c>
      <c r="R20" s="105"/>
      <c r="S20" s="105"/>
      <c r="T20" s="105"/>
      <c r="U20" s="105"/>
      <c r="V20" s="105"/>
      <c r="W20" s="105"/>
      <c r="X20" s="105"/>
      <c r="Y20" s="105"/>
      <c r="Z20" s="105"/>
      <c r="AA20" s="105"/>
      <c r="AB20" s="105"/>
    </row>
    <row r="21" spans="1:28" ht="12.6" customHeight="1" x14ac:dyDescent="0.2">
      <c r="A21" s="18" t="s">
        <v>50</v>
      </c>
      <c r="B21" s="36">
        <v>9.9240350131340982</v>
      </c>
      <c r="C21" s="39">
        <v>19.124681536369511</v>
      </c>
      <c r="D21" s="39">
        <v>12.727338795553198</v>
      </c>
      <c r="E21" s="39"/>
      <c r="F21" s="37">
        <f t="shared" si="1"/>
        <v>41.776055345056804</v>
      </c>
      <c r="G21" s="7"/>
      <c r="H21" s="36">
        <v>14.505676122185003</v>
      </c>
      <c r="I21" s="39">
        <v>10.055079012644999</v>
      </c>
      <c r="J21" s="39">
        <v>13.8658174510633</v>
      </c>
      <c r="K21" s="39">
        <v>7.2087803335695</v>
      </c>
      <c r="L21" s="37">
        <f t="shared" si="2"/>
        <v>45.635352919462804</v>
      </c>
      <c r="N21" s="37">
        <v>41.606562225736397</v>
      </c>
      <c r="O21" s="37">
        <v>22.236866743736798</v>
      </c>
      <c r="P21" s="37">
        <v>23.7491335102</v>
      </c>
      <c r="Q21" s="37">
        <v>42.243788389999999</v>
      </c>
      <c r="R21" s="105"/>
      <c r="S21" s="105"/>
      <c r="T21" s="105"/>
      <c r="U21" s="105"/>
      <c r="V21" s="105"/>
      <c r="W21" s="105"/>
      <c r="X21" s="105"/>
      <c r="Y21" s="105"/>
      <c r="Z21" s="105"/>
      <c r="AA21" s="105"/>
      <c r="AB21" s="105"/>
    </row>
    <row r="22" spans="1:28" ht="12.6" customHeight="1" x14ac:dyDescent="0.2">
      <c r="A22" s="40" t="s">
        <v>68</v>
      </c>
      <c r="B22" s="36">
        <v>142.35479999999998</v>
      </c>
      <c r="C22" s="39">
        <v>162.68235000000001</v>
      </c>
      <c r="D22" s="19">
        <v>223.81359000000003</v>
      </c>
      <c r="E22" s="39"/>
      <c r="F22" s="37">
        <f t="shared" si="1"/>
        <v>528.85074000000009</v>
      </c>
      <c r="G22" s="7"/>
      <c r="H22" s="36">
        <v>372.79048280000001</v>
      </c>
      <c r="I22" s="39">
        <v>359.5317518</v>
      </c>
      <c r="J22" s="19">
        <v>268.38438250000002</v>
      </c>
      <c r="K22" s="39">
        <v>209.72314</v>
      </c>
      <c r="L22" s="37">
        <f t="shared" si="2"/>
        <v>1210.4297571</v>
      </c>
      <c r="N22" s="37">
        <v>1329.8423207000001</v>
      </c>
      <c r="O22" s="37">
        <v>890.47091999999998</v>
      </c>
      <c r="P22" s="37">
        <v>1181.26541</v>
      </c>
      <c r="Q22" s="37">
        <v>1230.9863786999999</v>
      </c>
      <c r="R22" s="105"/>
      <c r="S22" s="105"/>
      <c r="T22" s="105"/>
      <c r="U22" s="105"/>
      <c r="V22" s="105"/>
      <c r="W22" s="105"/>
      <c r="X22" s="105"/>
      <c r="Y22" s="105"/>
      <c r="Z22" s="105"/>
      <c r="AA22" s="105"/>
      <c r="AB22" s="105"/>
    </row>
    <row r="23" spans="1:28" ht="12.6" customHeight="1" x14ac:dyDescent="0.2">
      <c r="A23" s="34" t="s">
        <v>124</v>
      </c>
      <c r="B23" s="37">
        <f>SUM(B17:B22)</f>
        <v>217.34375885383406</v>
      </c>
      <c r="C23" s="37">
        <f>SUM(C17:C22)</f>
        <v>248.67340575092851</v>
      </c>
      <c r="D23" s="37">
        <f>SUM(D17:D22)</f>
        <v>287.29123272715321</v>
      </c>
      <c r="E23" s="37"/>
      <c r="F23" s="37">
        <f t="shared" si="1"/>
        <v>753.30839733191578</v>
      </c>
      <c r="G23" s="7"/>
      <c r="H23" s="37">
        <f>SUM(H17:H22)</f>
        <v>453.01008966464144</v>
      </c>
      <c r="I23" s="37">
        <f>SUM(I17:I22)</f>
        <v>428.99228121094501</v>
      </c>
      <c r="J23" s="37">
        <f>SUM(J17:J22)</f>
        <v>329.4091826406725</v>
      </c>
      <c r="K23" s="37">
        <f>SUM(K17:K22)</f>
        <v>273.4442458743315</v>
      </c>
      <c r="L23" s="37">
        <f>SUM(L17:L22)</f>
        <v>1484.8557993905904</v>
      </c>
      <c r="N23" s="37">
        <v>1550.1834064871532</v>
      </c>
      <c r="O23" s="37">
        <v>1276.7070890672999</v>
      </c>
      <c r="P23" s="37">
        <v>1276.7070890672999</v>
      </c>
      <c r="Q23" s="37">
        <v>1358.9025656499998</v>
      </c>
      <c r="R23" s="105"/>
      <c r="S23" s="105"/>
      <c r="T23" s="105"/>
      <c r="U23" s="105"/>
      <c r="V23" s="105"/>
      <c r="W23" s="105"/>
      <c r="X23" s="105"/>
      <c r="Y23" s="105"/>
      <c r="Z23" s="105"/>
      <c r="AA23" s="105"/>
      <c r="AB23" s="105"/>
    </row>
    <row r="24" spans="1:28" ht="12.6" customHeight="1" x14ac:dyDescent="0.2">
      <c r="G24" s="103"/>
      <c r="H24" s="111"/>
    </row>
    <row r="25" spans="1:28" ht="12.6" customHeight="1" x14ac:dyDescent="0.2">
      <c r="I25" s="99" t="s">
        <v>427</v>
      </c>
    </row>
    <row r="26" spans="1:28" ht="12.6" customHeight="1" x14ac:dyDescent="0.2">
      <c r="I26" s="99"/>
    </row>
    <row r="27" spans="1:28" ht="12.6" customHeight="1" x14ac:dyDescent="0.2">
      <c r="A27" s="98" t="s">
        <v>150</v>
      </c>
    </row>
    <row r="28" spans="1:28" ht="12.6" customHeight="1" x14ac:dyDescent="0.2">
      <c r="A28" s="98" t="s">
        <v>144</v>
      </c>
    </row>
    <row r="29" spans="1:28" ht="12.6" customHeight="1" x14ac:dyDescent="0.2">
      <c r="A29" s="98" t="s">
        <v>1253</v>
      </c>
    </row>
    <row r="30" spans="1:28" ht="12.6" customHeight="1" x14ac:dyDescent="0.2">
      <c r="A30" s="98" t="s">
        <v>348</v>
      </c>
    </row>
  </sheetData>
  <mergeCells count="6">
    <mergeCell ref="Z15:AA15"/>
    <mergeCell ref="V15:X15"/>
    <mergeCell ref="Q5:R5"/>
    <mergeCell ref="U5:V5"/>
    <mergeCell ref="Y5:Z5"/>
    <mergeCell ref="R15:S15"/>
  </mergeCells>
  <phoneticPr fontId="0" type="noConversion"/>
  <pageMargins left="0.75" right="0.75" top="1" bottom="1" header="0.5" footer="0.5"/>
  <pageSetup scale="60"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0"/>
  <sheetViews>
    <sheetView zoomScaleNormal="100" workbookViewId="0"/>
  </sheetViews>
  <sheetFormatPr defaultRowHeight="12.6" customHeight="1" x14ac:dyDescent="0.2"/>
  <cols>
    <col min="1" max="1" width="18.7109375" style="98" customWidth="1"/>
    <col min="2" max="9" width="9.7109375" style="98" customWidth="1"/>
    <col min="10" max="12" width="8.7109375" style="98" customWidth="1"/>
    <col min="13" max="13" width="10.7109375" style="98" bestFit="1" customWidth="1"/>
    <col min="14" max="14" width="11.85546875" style="98" customWidth="1"/>
    <col min="15" max="16" width="9.140625" style="98"/>
    <col min="17" max="17" width="4.140625" style="98" customWidth="1"/>
    <col min="18" max="20" width="9.140625" style="98"/>
    <col min="21" max="21" width="4.7109375" style="98" customWidth="1"/>
    <col min="22" max="24" width="9.140625" style="98"/>
    <col min="25" max="25" width="6" style="98" customWidth="1"/>
    <col min="26" max="28" width="9.140625" style="98"/>
    <col min="29" max="29" width="6" style="98" customWidth="1"/>
    <col min="30" max="33" width="11.42578125" style="98" customWidth="1"/>
    <col min="34" max="42" width="10.28515625" style="98" customWidth="1"/>
    <col min="43" max="16384" width="9.140625" style="98"/>
  </cols>
  <sheetData>
    <row r="1" spans="1:9" ht="12.6" customHeight="1" x14ac:dyDescent="0.2">
      <c r="A1" s="99" t="s">
        <v>133</v>
      </c>
    </row>
    <row r="2" spans="1:9" ht="12.6" customHeight="1" x14ac:dyDescent="0.2">
      <c r="A2" s="97" t="s">
        <v>77</v>
      </c>
    </row>
    <row r="4" spans="1:9" ht="12.6" customHeight="1" x14ac:dyDescent="0.2">
      <c r="A4" s="132" t="s">
        <v>1015</v>
      </c>
    </row>
    <row r="5" spans="1:9" ht="12.6" customHeight="1" x14ac:dyDescent="0.2">
      <c r="A5" s="179" t="s">
        <v>119</v>
      </c>
      <c r="B5" s="179"/>
      <c r="C5" s="179"/>
      <c r="D5" s="179"/>
      <c r="E5" s="179"/>
    </row>
    <row r="6" spans="1:9" ht="12.6" customHeight="1" x14ac:dyDescent="0.2">
      <c r="A6" s="26"/>
      <c r="B6" s="178" t="s">
        <v>95</v>
      </c>
      <c r="C6" s="178"/>
      <c r="D6" s="178" t="s">
        <v>38</v>
      </c>
      <c r="E6" s="178"/>
      <c r="F6" s="131"/>
      <c r="G6" s="131"/>
    </row>
    <row r="7" spans="1:9" ht="12.6" customHeight="1" x14ac:dyDescent="0.2">
      <c r="A7" s="46"/>
      <c r="B7" s="47" t="s">
        <v>63</v>
      </c>
      <c r="C7" s="47" t="s">
        <v>14</v>
      </c>
      <c r="D7" s="47" t="s">
        <v>63</v>
      </c>
      <c r="E7" s="47" t="s">
        <v>14</v>
      </c>
      <c r="F7" s="111"/>
      <c r="G7" s="111"/>
    </row>
    <row r="8" spans="1:9" ht="12.6" customHeight="1" x14ac:dyDescent="0.2">
      <c r="A8" s="43" t="s">
        <v>409</v>
      </c>
      <c r="B8" s="44">
        <v>0</v>
      </c>
      <c r="C8" s="44">
        <v>0</v>
      </c>
      <c r="D8" s="44">
        <v>9.0090090090090089E-3</v>
      </c>
      <c r="E8" s="44">
        <v>1.5538532281785534E-4</v>
      </c>
      <c r="F8" s="133"/>
      <c r="G8" s="133"/>
    </row>
    <row r="9" spans="1:9" ht="12.6" customHeight="1" x14ac:dyDescent="0.2">
      <c r="A9" s="43" t="s">
        <v>410</v>
      </c>
      <c r="B9" s="44">
        <v>0</v>
      </c>
      <c r="C9" s="44">
        <v>0</v>
      </c>
      <c r="D9" s="44">
        <v>3.1531531531531529E-2</v>
      </c>
      <c r="E9" s="44">
        <v>4.2987309542440125E-3</v>
      </c>
      <c r="F9" s="133"/>
      <c r="G9" s="133"/>
    </row>
    <row r="10" spans="1:9" ht="12.6" customHeight="1" x14ac:dyDescent="0.2">
      <c r="A10" s="43" t="s">
        <v>69</v>
      </c>
      <c r="B10" s="44">
        <v>0.80645161290322576</v>
      </c>
      <c r="C10" s="44">
        <v>0.65995568509916525</v>
      </c>
      <c r="D10" s="44">
        <v>0.42792792792792794</v>
      </c>
      <c r="E10" s="44">
        <v>0.45389375696423179</v>
      </c>
      <c r="F10" s="133"/>
      <c r="G10" s="133"/>
    </row>
    <row r="11" spans="1:9" ht="12.6" customHeight="1" x14ac:dyDescent="0.2">
      <c r="A11" s="43" t="s">
        <v>213</v>
      </c>
      <c r="B11" s="44">
        <v>0.19354838709677419</v>
      </c>
      <c r="C11" s="44">
        <v>0.34004431490083475</v>
      </c>
      <c r="D11" s="44">
        <v>3.6036036036036036E-2</v>
      </c>
      <c r="E11" s="44">
        <v>0.10101192092199725</v>
      </c>
      <c r="F11" s="133"/>
      <c r="G11" s="133"/>
    </row>
    <row r="12" spans="1:9" ht="12.6" customHeight="1" x14ac:dyDescent="0.2">
      <c r="A12" s="43" t="s">
        <v>68</v>
      </c>
      <c r="B12" s="44" t="s">
        <v>76</v>
      </c>
      <c r="C12" s="44" t="s">
        <v>76</v>
      </c>
      <c r="D12" s="44">
        <v>0.49549549549549549</v>
      </c>
      <c r="E12" s="44">
        <v>0.44064020583670904</v>
      </c>
      <c r="F12" s="133"/>
      <c r="G12" s="133"/>
    </row>
    <row r="13" spans="1:9" ht="12.6" customHeight="1" x14ac:dyDescent="0.2">
      <c r="A13" s="34" t="s">
        <v>107</v>
      </c>
      <c r="B13" s="45">
        <v>1</v>
      </c>
      <c r="C13" s="45">
        <v>1</v>
      </c>
      <c r="D13" s="45">
        <v>1</v>
      </c>
      <c r="E13" s="45">
        <v>1</v>
      </c>
      <c r="F13" s="134"/>
      <c r="G13" s="134"/>
    </row>
    <row r="14" spans="1:9" ht="12.6" customHeight="1" x14ac:dyDescent="0.2">
      <c r="C14" s="118"/>
    </row>
    <row r="15" spans="1:9" ht="12.6" customHeight="1" x14ac:dyDescent="0.2">
      <c r="A15" s="132" t="s">
        <v>1016</v>
      </c>
      <c r="C15" s="118"/>
    </row>
    <row r="16" spans="1:9" ht="12.6" customHeight="1" x14ac:dyDescent="0.2">
      <c r="A16" s="179" t="s">
        <v>120</v>
      </c>
      <c r="B16" s="179"/>
      <c r="C16" s="179"/>
      <c r="D16" s="179"/>
      <c r="E16" s="179"/>
      <c r="F16" s="179" t="s">
        <v>119</v>
      </c>
      <c r="G16" s="179"/>
      <c r="H16" s="179"/>
      <c r="I16" s="179"/>
    </row>
    <row r="17" spans="1:11" ht="12.6" customHeight="1" x14ac:dyDescent="0.2">
      <c r="A17" s="26"/>
      <c r="B17" s="178" t="s">
        <v>95</v>
      </c>
      <c r="C17" s="178"/>
      <c r="D17" s="178" t="s">
        <v>38</v>
      </c>
      <c r="E17" s="178"/>
      <c r="F17" s="178" t="s">
        <v>95</v>
      </c>
      <c r="G17" s="178"/>
      <c r="H17" s="178" t="s">
        <v>38</v>
      </c>
      <c r="I17" s="178"/>
    </row>
    <row r="18" spans="1:11" ht="12.6" customHeight="1" x14ac:dyDescent="0.2">
      <c r="A18" s="41"/>
      <c r="B18" s="42" t="s">
        <v>63</v>
      </c>
      <c r="C18" s="42" t="s">
        <v>14</v>
      </c>
      <c r="D18" s="42" t="s">
        <v>63</v>
      </c>
      <c r="E18" s="42" t="s">
        <v>14</v>
      </c>
      <c r="F18" s="42" t="s">
        <v>63</v>
      </c>
      <c r="G18" s="42" t="s">
        <v>14</v>
      </c>
      <c r="H18" s="42" t="s">
        <v>63</v>
      </c>
      <c r="I18" s="42" t="s">
        <v>14</v>
      </c>
    </row>
    <row r="19" spans="1:11" ht="12.6" customHeight="1" x14ac:dyDescent="0.2">
      <c r="A19" s="43" t="s">
        <v>409</v>
      </c>
      <c r="B19" s="44">
        <v>0</v>
      </c>
      <c r="C19" s="44">
        <v>0</v>
      </c>
      <c r="D19" s="44">
        <v>0</v>
      </c>
      <c r="E19" s="44">
        <v>0</v>
      </c>
      <c r="F19" s="44">
        <v>0</v>
      </c>
      <c r="G19" s="44">
        <v>0</v>
      </c>
      <c r="H19" s="44">
        <v>0</v>
      </c>
      <c r="I19" s="44">
        <v>0</v>
      </c>
    </row>
    <row r="20" spans="1:11" ht="12" customHeight="1" x14ac:dyDescent="0.2">
      <c r="A20" s="43" t="s">
        <v>410</v>
      </c>
      <c r="B20" s="44">
        <v>0</v>
      </c>
      <c r="C20" s="44">
        <v>0</v>
      </c>
      <c r="D20" s="44">
        <v>2.1739130434782608E-2</v>
      </c>
      <c r="E20" s="44">
        <v>3.0323199663616512E-3</v>
      </c>
      <c r="F20" s="44">
        <v>0</v>
      </c>
      <c r="G20" s="44">
        <v>0</v>
      </c>
      <c r="H20" s="44">
        <v>2.5974025974025976E-2</v>
      </c>
      <c r="I20" s="44">
        <v>3.2180053217185718E-3</v>
      </c>
      <c r="K20" s="135"/>
    </row>
    <row r="21" spans="1:11" ht="12.6" customHeight="1" x14ac:dyDescent="0.2">
      <c r="A21" s="43" t="s">
        <v>69</v>
      </c>
      <c r="B21" s="44">
        <v>0.78260869565217395</v>
      </c>
      <c r="C21" s="44">
        <v>0.6005857103102582</v>
      </c>
      <c r="D21" s="44">
        <v>0.38695652173913042</v>
      </c>
      <c r="E21" s="44">
        <v>0.37849654202627209</v>
      </c>
      <c r="F21" s="44">
        <v>0.78260869565217395</v>
      </c>
      <c r="G21" s="44">
        <v>0.60275129860183807</v>
      </c>
      <c r="H21" s="44">
        <v>0.38528138528138528</v>
      </c>
      <c r="I21" s="44">
        <v>0.37935010367403804</v>
      </c>
      <c r="K21" s="135"/>
    </row>
    <row r="22" spans="1:11" ht="12.6" customHeight="1" x14ac:dyDescent="0.2">
      <c r="A22" s="43" t="s">
        <v>213</v>
      </c>
      <c r="B22" s="44">
        <v>0.21739130434782608</v>
      </c>
      <c r="C22" s="44">
        <v>0.3994142896897418</v>
      </c>
      <c r="D22" s="44">
        <v>2.1739130434782608E-2</v>
      </c>
      <c r="E22" s="44">
        <v>6.7492792332665558E-2</v>
      </c>
      <c r="F22" s="44">
        <v>0.21739130434782608</v>
      </c>
      <c r="G22" s="44">
        <v>0.39724870139816193</v>
      </c>
      <c r="H22" s="44">
        <v>2.1645021645021644E-2</v>
      </c>
      <c r="I22" s="44">
        <v>6.7379380925319851E-2</v>
      </c>
      <c r="K22" s="135"/>
    </row>
    <row r="23" spans="1:11" ht="12.6" customHeight="1" x14ac:dyDescent="0.2">
      <c r="A23" s="43" t="s">
        <v>68</v>
      </c>
      <c r="B23" s="44" t="s">
        <v>76</v>
      </c>
      <c r="C23" s="44" t="s">
        <v>76</v>
      </c>
      <c r="D23" s="44">
        <v>0.56956521739130439</v>
      </c>
      <c r="E23" s="44">
        <v>0.55097834567470072</v>
      </c>
      <c r="F23" s="44" t="s">
        <v>76</v>
      </c>
      <c r="G23" s="44" t="s">
        <v>76</v>
      </c>
      <c r="H23" s="44">
        <v>0.5670995670995671</v>
      </c>
      <c r="I23" s="44">
        <v>0.55005251007892353</v>
      </c>
      <c r="K23" s="135"/>
    </row>
    <row r="24" spans="1:11" ht="12.6" customHeight="1" x14ac:dyDescent="0.2">
      <c r="A24" s="34" t="s">
        <v>107</v>
      </c>
      <c r="B24" s="45">
        <v>1</v>
      </c>
      <c r="C24" s="45">
        <v>1</v>
      </c>
      <c r="D24" s="45">
        <v>1</v>
      </c>
      <c r="E24" s="45">
        <v>1</v>
      </c>
      <c r="F24" s="45">
        <v>1</v>
      </c>
      <c r="G24" s="45">
        <v>1</v>
      </c>
      <c r="H24" s="45">
        <v>1</v>
      </c>
      <c r="I24" s="45">
        <v>1</v>
      </c>
    </row>
    <row r="26" spans="1:11" ht="12.6" customHeight="1" x14ac:dyDescent="0.2">
      <c r="H26" s="99" t="s">
        <v>132</v>
      </c>
    </row>
    <row r="27" spans="1:11" ht="12.6" customHeight="1" x14ac:dyDescent="0.2">
      <c r="H27" s="99"/>
    </row>
    <row r="28" spans="1:11" ht="12.6" customHeight="1" x14ac:dyDescent="0.2">
      <c r="A28" s="102" t="s">
        <v>1257</v>
      </c>
    </row>
    <row r="29" spans="1:11" ht="12.6" customHeight="1" x14ac:dyDescent="0.2">
      <c r="A29" s="102" t="s">
        <v>13</v>
      </c>
    </row>
    <row r="30" spans="1:11" ht="12.6" customHeight="1" x14ac:dyDescent="0.2">
      <c r="A30" s="98" t="s">
        <v>145</v>
      </c>
    </row>
  </sheetData>
  <mergeCells count="9">
    <mergeCell ref="F17:G17"/>
    <mergeCell ref="H17:I17"/>
    <mergeCell ref="F16:I16"/>
    <mergeCell ref="A5:E5"/>
    <mergeCell ref="A16:E16"/>
    <mergeCell ref="B6:C6"/>
    <mergeCell ref="D6:E6"/>
    <mergeCell ref="B17:C17"/>
    <mergeCell ref="D17:E17"/>
  </mergeCells>
  <phoneticPr fontId="0" type="noConversion"/>
  <pageMargins left="0.75" right="0.75" top="1" bottom="1" header="0.5" footer="0.5"/>
  <pageSetup scale="59" orientation="landscape"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32"/>
  <sheetViews>
    <sheetView zoomScaleNormal="100" workbookViewId="0"/>
  </sheetViews>
  <sheetFormatPr defaultRowHeight="12.6" customHeight="1" x14ac:dyDescent="0.2"/>
  <cols>
    <col min="1" max="1" width="15.7109375" style="98" customWidth="1"/>
    <col min="2" max="10" width="7.7109375" style="98" customWidth="1"/>
    <col min="11" max="11" width="9.140625" style="98"/>
    <col min="12" max="13" width="7.7109375" style="98" customWidth="1"/>
    <col min="14" max="14" width="9.140625" style="112"/>
    <col min="15" max="16384" width="9.140625" style="98"/>
  </cols>
  <sheetData>
    <row r="1" spans="1:19" ht="12.6" customHeight="1" x14ac:dyDescent="0.2">
      <c r="A1" s="99" t="s">
        <v>82</v>
      </c>
      <c r="B1" s="100"/>
      <c r="C1" s="100"/>
      <c r="D1" s="100"/>
      <c r="E1" s="100"/>
      <c r="F1" s="100"/>
      <c r="G1" s="100"/>
      <c r="H1" s="100"/>
      <c r="I1" s="100"/>
      <c r="J1" s="106"/>
      <c r="K1" s="106"/>
      <c r="L1" s="106"/>
      <c r="M1" s="106"/>
    </row>
    <row r="2" spans="1:19" ht="12.6" customHeight="1" x14ac:dyDescent="0.2">
      <c r="A2" s="97" t="s">
        <v>96</v>
      </c>
      <c r="B2" s="100"/>
      <c r="C2" s="100"/>
      <c r="D2" s="100"/>
      <c r="E2" s="100"/>
      <c r="F2" s="100"/>
      <c r="G2" s="100"/>
      <c r="H2" s="100"/>
      <c r="I2" s="100"/>
      <c r="J2" s="106"/>
      <c r="K2" s="106"/>
      <c r="L2" s="106"/>
      <c r="M2" s="106"/>
    </row>
    <row r="3" spans="1:19" ht="12.6" customHeight="1" x14ac:dyDescent="0.2">
      <c r="B3" s="100"/>
      <c r="C3" s="100"/>
      <c r="D3" s="100"/>
      <c r="E3" s="100"/>
      <c r="F3" s="100"/>
      <c r="G3" s="100"/>
      <c r="H3" s="100"/>
      <c r="I3" s="100"/>
      <c r="J3" s="106"/>
      <c r="K3" s="106"/>
      <c r="L3" s="106"/>
      <c r="M3" s="106"/>
    </row>
    <row r="4" spans="1:19" ht="12.6" customHeight="1" x14ac:dyDescent="0.2">
      <c r="A4" s="99" t="s">
        <v>10</v>
      </c>
      <c r="B4" s="124"/>
      <c r="C4" s="124"/>
      <c r="D4" s="124"/>
      <c r="E4" s="124"/>
      <c r="G4" s="100"/>
      <c r="H4" s="100"/>
      <c r="I4" s="100"/>
      <c r="J4" s="100"/>
      <c r="L4" s="153"/>
      <c r="M4" s="100"/>
      <c r="N4" s="98"/>
    </row>
    <row r="5" spans="1:19" ht="12.6" customHeight="1" x14ac:dyDescent="0.2">
      <c r="A5" s="104"/>
      <c r="B5" s="100"/>
      <c r="C5" s="100"/>
      <c r="D5" s="100"/>
      <c r="E5" s="100"/>
      <c r="F5" s="130"/>
      <c r="G5" s="100"/>
      <c r="H5" s="100"/>
      <c r="I5" s="100"/>
      <c r="J5" s="100"/>
      <c r="L5" s="153"/>
      <c r="M5" s="100"/>
      <c r="N5" s="100"/>
    </row>
    <row r="6" spans="1:19" ht="12.6" customHeight="1" x14ac:dyDescent="0.2">
      <c r="A6" s="17"/>
      <c r="B6" s="70" t="s">
        <v>1014</v>
      </c>
      <c r="C6" s="70" t="s">
        <v>1015</v>
      </c>
      <c r="D6" s="70" t="s">
        <v>1016</v>
      </c>
      <c r="E6" s="70" t="s">
        <v>1017</v>
      </c>
      <c r="F6" s="5"/>
      <c r="G6" s="70" t="s">
        <v>616</v>
      </c>
      <c r="H6" s="70" t="s">
        <v>617</v>
      </c>
      <c r="I6" s="70" t="s">
        <v>618</v>
      </c>
      <c r="J6" s="70" t="s">
        <v>619</v>
      </c>
      <c r="K6" s="131"/>
      <c r="L6" s="175">
        <v>2012</v>
      </c>
      <c r="M6" s="96">
        <v>2011</v>
      </c>
      <c r="N6" s="152">
        <v>2010</v>
      </c>
      <c r="O6" s="152">
        <v>2009</v>
      </c>
    </row>
    <row r="7" spans="1:19" ht="12.6" customHeight="1" x14ac:dyDescent="0.2">
      <c r="A7" s="18" t="s">
        <v>208</v>
      </c>
      <c r="B7" s="51">
        <v>191.22313196249047</v>
      </c>
      <c r="C7" s="51">
        <v>185.49694135350961</v>
      </c>
      <c r="D7" s="51">
        <v>190.31374240003117</v>
      </c>
      <c r="E7" s="51"/>
      <c r="F7" s="14"/>
      <c r="G7" s="51">
        <v>201.28670738420965</v>
      </c>
      <c r="H7" s="51">
        <v>205.89783516494256</v>
      </c>
      <c r="I7" s="51">
        <v>193.3422006715744</v>
      </c>
      <c r="J7" s="51">
        <v>205.99094542519481</v>
      </c>
      <c r="K7" s="124"/>
      <c r="L7" s="51">
        <v>203.73829318748491</v>
      </c>
      <c r="M7" s="51">
        <v>201.65136692630753</v>
      </c>
      <c r="N7" s="51">
        <v>199.76130143891618</v>
      </c>
      <c r="O7" s="51">
        <v>227.95949235940429</v>
      </c>
    </row>
    <row r="8" spans="1:19" ht="12.6" customHeight="1" x14ac:dyDescent="0.2">
      <c r="A8" s="18" t="s">
        <v>1249</v>
      </c>
      <c r="B8" s="51">
        <v>125.26360576288675</v>
      </c>
      <c r="C8" s="52">
        <v>116.08060789717329</v>
      </c>
      <c r="D8" s="52">
        <v>116.04322791459599</v>
      </c>
      <c r="E8" s="52"/>
      <c r="F8" s="14"/>
      <c r="G8" s="51">
        <v>170.05380496229952</v>
      </c>
      <c r="H8" s="52">
        <v>155.15481324299998</v>
      </c>
      <c r="I8" s="52">
        <v>147.93277546539204</v>
      </c>
      <c r="J8" s="52">
        <v>140.47117889681746</v>
      </c>
      <c r="K8" s="124"/>
      <c r="L8" s="52">
        <v>181.31629674886955</v>
      </c>
      <c r="M8" s="52">
        <v>205.76339292426522</v>
      </c>
      <c r="N8" s="52">
        <v>248.53279851540421</v>
      </c>
      <c r="O8" s="52">
        <v>268.03579501160561</v>
      </c>
    </row>
    <row r="9" spans="1:19" ht="12.6" customHeight="1" x14ac:dyDescent="0.2">
      <c r="A9" s="49" t="s">
        <v>19</v>
      </c>
      <c r="B9" s="51">
        <v>95.651149386079695</v>
      </c>
      <c r="C9" s="51">
        <v>87.500799672915264</v>
      </c>
      <c r="D9" s="51">
        <v>86.498097104947476</v>
      </c>
      <c r="E9" s="51"/>
      <c r="F9" s="14"/>
      <c r="G9" s="51">
        <v>115.37185567396089</v>
      </c>
      <c r="H9" s="51">
        <v>113.07415965920883</v>
      </c>
      <c r="I9" s="51">
        <v>101.98367067332151</v>
      </c>
      <c r="J9" s="51">
        <v>100.74121977245461</v>
      </c>
      <c r="K9" s="124"/>
      <c r="L9" s="51">
        <v>117.48302976317707</v>
      </c>
      <c r="M9" s="51">
        <v>134.04135171593609</v>
      </c>
      <c r="N9" s="51">
        <v>154.4712286860495</v>
      </c>
      <c r="O9" s="51">
        <v>161.41188905446646</v>
      </c>
    </row>
    <row r="10" spans="1:19" ht="12.6" customHeight="1" x14ac:dyDescent="0.2">
      <c r="A10" s="49" t="s">
        <v>40</v>
      </c>
      <c r="B10" s="51">
        <v>845.72248865147253</v>
      </c>
      <c r="C10" s="51">
        <v>837.1751403177027</v>
      </c>
      <c r="D10" s="51">
        <v>834.60062409108582</v>
      </c>
      <c r="E10" s="51"/>
      <c r="F10" s="14"/>
      <c r="G10" s="51">
        <v>961.88428584892824</v>
      </c>
      <c r="H10" s="51">
        <v>933.11602880271823</v>
      </c>
      <c r="I10" s="51">
        <v>923.73781277499222</v>
      </c>
      <c r="J10" s="51">
        <v>879.28824742920335</v>
      </c>
      <c r="K10" s="124"/>
      <c r="L10" s="51">
        <v>1003.2065454065938</v>
      </c>
      <c r="M10" s="51">
        <v>1228.4187054256822</v>
      </c>
      <c r="N10" s="51">
        <v>1324.7895349332655</v>
      </c>
      <c r="O10" s="51">
        <v>1396.7981962691051</v>
      </c>
    </row>
    <row r="11" spans="1:19" ht="12.6" customHeight="1" x14ac:dyDescent="0.2">
      <c r="A11" s="49" t="s">
        <v>341</v>
      </c>
      <c r="B11" s="51">
        <v>104.18464841478028</v>
      </c>
      <c r="C11" s="51">
        <v>104.13753938610044</v>
      </c>
      <c r="D11" s="51">
        <v>104.59849719240236</v>
      </c>
      <c r="E11" s="51"/>
      <c r="F11" s="14"/>
      <c r="G11" s="51">
        <v>150.53308662899661</v>
      </c>
      <c r="H11" s="51">
        <v>136.22238389178284</v>
      </c>
      <c r="I11" s="51">
        <v>130.12847135401256</v>
      </c>
      <c r="J11" s="51">
        <v>121.28949941341457</v>
      </c>
      <c r="K11" s="124"/>
      <c r="L11" s="51">
        <v>154.83256528373241</v>
      </c>
      <c r="M11" s="51">
        <v>174.71145789641236</v>
      </c>
      <c r="N11" s="51">
        <v>161.85522683526932</v>
      </c>
      <c r="O11" s="51">
        <v>167.69360905832548</v>
      </c>
    </row>
    <row r="12" spans="1:19" ht="12.6" customHeight="1" x14ac:dyDescent="0.2">
      <c r="A12" s="53" t="s">
        <v>895</v>
      </c>
      <c r="B12" s="51">
        <v>73.210377834292458</v>
      </c>
      <c r="C12" s="51">
        <v>73.959274922606355</v>
      </c>
      <c r="D12" s="51">
        <v>73.719687108860128</v>
      </c>
      <c r="E12" s="51"/>
      <c r="F12" s="14"/>
      <c r="G12" s="51">
        <v>71.090887091749792</v>
      </c>
      <c r="H12" s="51">
        <v>72.26594030146083</v>
      </c>
      <c r="I12" s="51">
        <v>71.304548014678389</v>
      </c>
      <c r="J12" s="51">
        <v>72.804341689483223</v>
      </c>
      <c r="K12" s="124"/>
      <c r="L12" s="51">
        <v>70.007769320122264</v>
      </c>
      <c r="M12" s="51">
        <v>67.633023225970206</v>
      </c>
      <c r="N12" s="51">
        <v>70.905457131054064</v>
      </c>
      <c r="O12" s="51">
        <v>67.238305052727227</v>
      </c>
    </row>
    <row r="13" spans="1:19" ht="12.6" customHeight="1" x14ac:dyDescent="0.2">
      <c r="A13" s="34" t="s">
        <v>110</v>
      </c>
      <c r="B13" s="50">
        <f>SUM(B7:B12)</f>
        <v>1435.2554020120022</v>
      </c>
      <c r="C13" s="50">
        <f>SUM(C7:C12)</f>
        <v>1404.3503035500075</v>
      </c>
      <c r="D13" s="50">
        <f>SUM(D7:D12)</f>
        <v>1405.7738758119231</v>
      </c>
      <c r="E13" s="50"/>
      <c r="F13" s="14"/>
      <c r="G13" s="50">
        <f>SUM(G7:G12)</f>
        <v>1670.2206275901449</v>
      </c>
      <c r="H13" s="50">
        <f>SUM(H7:H12)</f>
        <v>1615.7311610631134</v>
      </c>
      <c r="I13" s="50">
        <f>SUM(I7:I12)</f>
        <v>1568.4294789539713</v>
      </c>
      <c r="J13" s="50">
        <f>SUM(J7:J12)</f>
        <v>1520.585432626568</v>
      </c>
      <c r="K13" s="136"/>
      <c r="L13" s="50">
        <f>SUM(L7:L12)</f>
        <v>1730.58449970998</v>
      </c>
      <c r="M13" s="50">
        <f>SUM(M7:M12)</f>
        <v>2012.2192981145736</v>
      </c>
      <c r="N13" s="50">
        <f>SUM(N7:N12)</f>
        <v>2160.3155475399585</v>
      </c>
      <c r="O13" s="50">
        <f>SUM(O7:O12)</f>
        <v>2289.1372868056342</v>
      </c>
      <c r="P13" s="138"/>
      <c r="Q13" s="138"/>
      <c r="R13" s="138"/>
      <c r="S13" s="138"/>
    </row>
    <row r="14" spans="1:19" ht="12.6" customHeight="1" x14ac:dyDescent="0.2">
      <c r="B14" s="124"/>
      <c r="C14" s="124"/>
      <c r="D14" s="124"/>
      <c r="E14" s="111"/>
      <c r="G14" s="100"/>
      <c r="H14" s="100"/>
      <c r="I14" s="100"/>
      <c r="J14" s="100"/>
      <c r="L14" s="153"/>
      <c r="M14" s="100"/>
      <c r="N14" s="150"/>
      <c r="O14" s="150"/>
    </row>
    <row r="15" spans="1:19" ht="12.6" customHeight="1" x14ac:dyDescent="0.2">
      <c r="A15" s="99" t="s">
        <v>11</v>
      </c>
      <c r="B15" s="124"/>
      <c r="C15" s="124"/>
      <c r="D15" s="124"/>
      <c r="E15" s="124"/>
      <c r="G15" s="100"/>
      <c r="H15" s="100"/>
      <c r="I15" s="100"/>
      <c r="J15" s="100"/>
      <c r="L15" s="153"/>
      <c r="M15" s="100"/>
      <c r="N15" s="150"/>
      <c r="O15" s="150"/>
      <c r="P15" s="105"/>
      <c r="Q15" s="105"/>
      <c r="R15" s="105"/>
      <c r="S15" s="105"/>
    </row>
    <row r="16" spans="1:19" ht="12.6" customHeight="1" x14ac:dyDescent="0.2">
      <c r="A16" s="109"/>
      <c r="B16" s="124"/>
      <c r="C16" s="124"/>
      <c r="D16" s="124"/>
      <c r="E16" s="124"/>
      <c r="F16" s="101"/>
      <c r="G16" s="100"/>
      <c r="H16" s="100"/>
      <c r="I16" s="100"/>
      <c r="J16" s="100"/>
      <c r="K16" s="112"/>
      <c r="L16" s="153"/>
      <c r="M16" s="100"/>
      <c r="N16" s="150"/>
      <c r="O16" s="150"/>
      <c r="P16" s="105"/>
      <c r="Q16" s="105"/>
      <c r="R16" s="105"/>
      <c r="S16" s="105"/>
    </row>
    <row r="17" spans="1:19" ht="12.6" customHeight="1" x14ac:dyDescent="0.2">
      <c r="A17" s="26"/>
      <c r="B17" s="70" t="s">
        <v>1014</v>
      </c>
      <c r="C17" s="70" t="s">
        <v>1015</v>
      </c>
      <c r="D17" s="70" t="s">
        <v>1016</v>
      </c>
      <c r="E17" s="70" t="s">
        <v>1017</v>
      </c>
      <c r="F17" s="1"/>
      <c r="G17" s="70" t="s">
        <v>616</v>
      </c>
      <c r="H17" s="70" t="s">
        <v>617</v>
      </c>
      <c r="I17" s="70" t="s">
        <v>618</v>
      </c>
      <c r="J17" s="70" t="s">
        <v>619</v>
      </c>
      <c r="K17" s="131"/>
      <c r="L17" s="175">
        <v>2012</v>
      </c>
      <c r="M17" s="96">
        <v>2011</v>
      </c>
      <c r="N17" s="152">
        <v>2010</v>
      </c>
      <c r="O17" s="152">
        <v>2009</v>
      </c>
      <c r="P17" s="105"/>
      <c r="Q17" s="105"/>
      <c r="R17" s="105"/>
      <c r="S17" s="105"/>
    </row>
    <row r="18" spans="1:19" ht="12.6" customHeight="1" x14ac:dyDescent="0.2">
      <c r="A18" s="18" t="s">
        <v>211</v>
      </c>
      <c r="B18" s="48">
        <v>982.71133723473656</v>
      </c>
      <c r="C18" s="48">
        <v>1007.0553193834087</v>
      </c>
      <c r="D18" s="48">
        <v>1237.853084394618</v>
      </c>
      <c r="E18" s="48"/>
      <c r="F18" s="15"/>
      <c r="G18" s="48">
        <v>986.07779882453269</v>
      </c>
      <c r="H18" s="48">
        <v>964.37809646123117</v>
      </c>
      <c r="I18" s="48">
        <v>921.93470073780713</v>
      </c>
      <c r="J18" s="48">
        <v>930.39572899151256</v>
      </c>
      <c r="K18" s="124"/>
      <c r="L18" s="48">
        <v>978.08342608364705</v>
      </c>
      <c r="M18" s="48">
        <v>1007.6565281252123</v>
      </c>
      <c r="N18" s="48">
        <v>975.5724660249009</v>
      </c>
      <c r="O18" s="48">
        <v>950.13396545602416</v>
      </c>
      <c r="P18" s="105"/>
      <c r="Q18" s="105"/>
      <c r="R18" s="105"/>
      <c r="S18" s="105"/>
    </row>
    <row r="19" spans="1:19" ht="12.6" customHeight="1" x14ac:dyDescent="0.2">
      <c r="A19" s="49" t="s">
        <v>68</v>
      </c>
      <c r="B19" s="48">
        <v>4296.5278793999996</v>
      </c>
      <c r="C19" s="48">
        <v>4329.5631945000005</v>
      </c>
      <c r="D19" s="48">
        <v>4721.6972165999996</v>
      </c>
      <c r="E19" s="48"/>
      <c r="F19" s="15"/>
      <c r="G19" s="48">
        <v>4444.2805669999998</v>
      </c>
      <c r="H19" s="48">
        <v>4423.5487208000004</v>
      </c>
      <c r="I19" s="48">
        <v>4304.7805146999999</v>
      </c>
      <c r="J19" s="48">
        <v>4297.5160354999998</v>
      </c>
      <c r="K19" s="124"/>
      <c r="L19" s="48">
        <v>4189.1331315000007</v>
      </c>
      <c r="M19" s="48">
        <v>4425.7686252000003</v>
      </c>
      <c r="N19" s="48">
        <v>4376.7944989999996</v>
      </c>
      <c r="O19" s="48">
        <v>4287.806646</v>
      </c>
      <c r="P19" s="105"/>
      <c r="Q19" s="105"/>
      <c r="R19" s="105"/>
      <c r="S19" s="105"/>
    </row>
    <row r="20" spans="1:19" ht="12.6" customHeight="1" x14ac:dyDescent="0.2">
      <c r="A20" s="49" t="s">
        <v>67</v>
      </c>
      <c r="B20" s="48">
        <v>756.2769126503357</v>
      </c>
      <c r="C20" s="48">
        <v>717.15460826748927</v>
      </c>
      <c r="D20" s="48">
        <v>772.89081762039314</v>
      </c>
      <c r="E20" s="48"/>
      <c r="F20" s="15"/>
      <c r="G20" s="48">
        <v>921.89418118205924</v>
      </c>
      <c r="H20" s="48">
        <v>874.9889485352428</v>
      </c>
      <c r="I20" s="48">
        <v>806.80986011601249</v>
      </c>
      <c r="J20" s="48">
        <v>768.53913561098159</v>
      </c>
      <c r="K20" s="124"/>
      <c r="L20" s="48">
        <v>1012.9644637467501</v>
      </c>
      <c r="M20" s="48">
        <v>1027.900005889984</v>
      </c>
      <c r="N20" s="48">
        <v>973.16444010238104</v>
      </c>
      <c r="O20" s="48">
        <v>923.95727416995237</v>
      </c>
      <c r="P20" s="105"/>
      <c r="Q20" s="105"/>
      <c r="R20" s="105"/>
      <c r="S20" s="105"/>
    </row>
    <row r="21" spans="1:19" ht="12.6" customHeight="1" x14ac:dyDescent="0.2">
      <c r="A21" s="49" t="s">
        <v>66</v>
      </c>
      <c r="B21" s="48">
        <v>828.92618999999991</v>
      </c>
      <c r="C21" s="48">
        <v>842.33955000000003</v>
      </c>
      <c r="D21" s="48">
        <v>907.68404999999996</v>
      </c>
      <c r="E21" s="48"/>
      <c r="F21" s="15"/>
      <c r="G21" s="48">
        <v>994.04134389159265</v>
      </c>
      <c r="H21" s="48">
        <v>957.71417560903785</v>
      </c>
      <c r="I21" s="48">
        <v>836.81367</v>
      </c>
      <c r="J21" s="48">
        <v>825.21180000000004</v>
      </c>
      <c r="K21" s="124"/>
      <c r="L21" s="48">
        <v>1039.422173170675</v>
      </c>
      <c r="M21" s="48">
        <v>1088.363382583309</v>
      </c>
      <c r="N21" s="48">
        <v>1046.9805824538128</v>
      </c>
      <c r="O21" s="48">
        <v>988.17911423145006</v>
      </c>
      <c r="P21" s="105"/>
      <c r="Q21" s="105"/>
      <c r="R21" s="105"/>
      <c r="S21" s="105"/>
    </row>
    <row r="22" spans="1:19" ht="12.6" customHeight="1" x14ac:dyDescent="0.2">
      <c r="A22" s="34" t="s">
        <v>210</v>
      </c>
      <c r="B22" s="50">
        <f>SUM(B18:B21)</f>
        <v>6864.4423192850718</v>
      </c>
      <c r="C22" s="50">
        <f>SUM(C18:C21)</f>
        <v>6896.1126721508981</v>
      </c>
      <c r="D22" s="50">
        <f>SUM(D18:D21)</f>
        <v>7640.1251686150108</v>
      </c>
      <c r="E22" s="50"/>
      <c r="F22" s="16"/>
      <c r="G22" s="50">
        <f>SUM(G18:G21)</f>
        <v>7346.2938908981851</v>
      </c>
      <c r="H22" s="50">
        <f>SUM(H18:H21)</f>
        <v>7220.6299414055129</v>
      </c>
      <c r="I22" s="50">
        <f>SUM(I18:I21)</f>
        <v>6870.3387455538195</v>
      </c>
      <c r="J22" s="50">
        <f>SUM(J18:J21)</f>
        <v>6821.6627001024935</v>
      </c>
      <c r="K22" s="137"/>
      <c r="L22" s="50">
        <f>SUM(L18:L21)</f>
        <v>7219.6031945010727</v>
      </c>
      <c r="M22" s="50">
        <f>SUM(M18:M21)</f>
        <v>7549.688541798505</v>
      </c>
      <c r="N22" s="50">
        <f>SUM(N18:N21)</f>
        <v>7372.5119875810942</v>
      </c>
      <c r="O22" s="50">
        <f>SUM(O18:O21)</f>
        <v>7150.0769998574269</v>
      </c>
    </row>
    <row r="23" spans="1:19" ht="12.6" customHeight="1" x14ac:dyDescent="0.2">
      <c r="B23" s="124"/>
      <c r="C23" s="124"/>
      <c r="D23" s="124"/>
      <c r="G23" s="100"/>
      <c r="H23" s="100"/>
      <c r="I23" s="100"/>
      <c r="J23" s="100"/>
      <c r="K23" s="112"/>
      <c r="L23" s="153"/>
      <c r="M23" s="100"/>
      <c r="N23" s="98"/>
    </row>
    <row r="24" spans="1:19" ht="12.6" customHeight="1" x14ac:dyDescent="0.2">
      <c r="B24" s="124"/>
      <c r="C24" s="124"/>
      <c r="D24" s="124"/>
      <c r="E24" s="111" t="s">
        <v>335</v>
      </c>
      <c r="G24" s="100"/>
      <c r="H24" s="100"/>
      <c r="I24" s="100"/>
      <c r="J24" s="100"/>
      <c r="K24" s="112"/>
      <c r="L24" s="153"/>
      <c r="M24" s="100"/>
      <c r="N24" s="98"/>
    </row>
    <row r="25" spans="1:19" ht="12.6" customHeight="1" x14ac:dyDescent="0.2">
      <c r="B25" s="124"/>
      <c r="C25" s="124"/>
      <c r="D25" s="124"/>
      <c r="E25" s="111"/>
      <c r="G25" s="100"/>
      <c r="H25" s="100"/>
      <c r="I25" s="100"/>
      <c r="J25" s="100"/>
      <c r="K25" s="112"/>
      <c r="L25" s="153"/>
      <c r="M25" s="100"/>
      <c r="N25" s="98"/>
    </row>
    <row r="26" spans="1:19" ht="12.6" customHeight="1" x14ac:dyDescent="0.2">
      <c r="A26" s="98" t="s">
        <v>892</v>
      </c>
      <c r="N26" s="98"/>
    </row>
    <row r="27" spans="1:19" ht="12.6" customHeight="1" x14ac:dyDescent="0.2">
      <c r="A27" s="98" t="s">
        <v>136</v>
      </c>
    </row>
    <row r="28" spans="1:19" ht="12.6" customHeight="1" x14ac:dyDescent="0.2">
      <c r="A28" s="98" t="s">
        <v>1254</v>
      </c>
    </row>
    <row r="29" spans="1:19" ht="12.6" customHeight="1" x14ac:dyDescent="0.2">
      <c r="A29" s="98" t="s">
        <v>896</v>
      </c>
    </row>
    <row r="30" spans="1:19" ht="12.6" customHeight="1" x14ac:dyDescent="0.2">
      <c r="A30" s="98" t="s">
        <v>209</v>
      </c>
    </row>
    <row r="31" spans="1:19" ht="12.6" customHeight="1" x14ac:dyDescent="0.2">
      <c r="A31" s="102" t="s">
        <v>894</v>
      </c>
    </row>
    <row r="32" spans="1:19" ht="12.6" customHeight="1" x14ac:dyDescent="0.2">
      <c r="A32" s="98" t="s">
        <v>342</v>
      </c>
    </row>
  </sheetData>
  <phoneticPr fontId="0" type="noConversion"/>
  <pageMargins left="0.75" right="0.75" top="1" bottom="1" header="0.5" footer="0.5"/>
  <pageSetup scale="58"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75"/>
  <sheetViews>
    <sheetView zoomScaleNormal="100" workbookViewId="0"/>
  </sheetViews>
  <sheetFormatPr defaultRowHeight="12.6" customHeight="1" x14ac:dyDescent="0.2"/>
  <cols>
    <col min="1" max="1" width="15.7109375" style="98" customWidth="1"/>
    <col min="2" max="10" width="7.7109375" style="98" customWidth="1"/>
    <col min="11" max="16384" width="9.140625" style="98"/>
  </cols>
  <sheetData>
    <row r="1" spans="1:16" ht="12.6" customHeight="1" x14ac:dyDescent="0.2">
      <c r="A1" s="99" t="s">
        <v>82</v>
      </c>
      <c r="B1" s="100"/>
      <c r="C1" s="100"/>
      <c r="D1" s="100"/>
      <c r="E1" s="100"/>
      <c r="F1" s="100"/>
      <c r="G1" s="100"/>
      <c r="H1" s="106"/>
      <c r="I1" s="106"/>
    </row>
    <row r="2" spans="1:16" ht="12.6" customHeight="1" x14ac:dyDescent="0.2">
      <c r="A2" s="97" t="s">
        <v>96</v>
      </c>
      <c r="B2" s="100"/>
      <c r="C2" s="100"/>
      <c r="D2" s="100"/>
      <c r="E2" s="100"/>
      <c r="F2" s="100"/>
      <c r="G2" s="100"/>
      <c r="H2" s="106"/>
      <c r="I2" s="106"/>
    </row>
    <row r="3" spans="1:16" ht="12.6" customHeight="1" x14ac:dyDescent="0.2">
      <c r="B3" s="100"/>
      <c r="C3" s="100"/>
      <c r="D3" s="100"/>
      <c r="E3" s="100"/>
      <c r="F3" s="100"/>
      <c r="G3" s="100"/>
      <c r="H3" s="106"/>
      <c r="I3" s="106"/>
    </row>
    <row r="4" spans="1:16" ht="12.6" customHeight="1" x14ac:dyDescent="0.2">
      <c r="A4" s="99" t="s">
        <v>12</v>
      </c>
      <c r="B4" s="100"/>
      <c r="C4" s="100"/>
      <c r="D4" s="100"/>
      <c r="E4" s="100"/>
      <c r="F4" s="100"/>
      <c r="G4" s="100"/>
      <c r="H4" s="100"/>
      <c r="I4" s="100"/>
    </row>
    <row r="5" spans="1:16" ht="12.6" customHeight="1" x14ac:dyDescent="0.2">
      <c r="B5" s="100"/>
      <c r="C5" s="100"/>
      <c r="D5" s="100"/>
      <c r="E5" s="100"/>
      <c r="F5" s="100"/>
      <c r="G5" s="100"/>
      <c r="H5" s="100"/>
      <c r="I5" s="100"/>
    </row>
    <row r="6" spans="1:16" ht="12.6" customHeight="1" x14ac:dyDescent="0.2">
      <c r="A6" s="97" t="s">
        <v>1019</v>
      </c>
      <c r="B6" s="125"/>
      <c r="C6" s="125"/>
      <c r="D6" s="125"/>
      <c r="E6" s="125"/>
      <c r="F6" s="139"/>
      <c r="G6" s="100"/>
      <c r="H6" s="100"/>
    </row>
    <row r="7" spans="1:16" ht="12.6" customHeight="1" x14ac:dyDescent="0.2">
      <c r="A7" s="17"/>
      <c r="B7" s="70" t="s">
        <v>616</v>
      </c>
      <c r="C7" s="70" t="s">
        <v>617</v>
      </c>
      <c r="D7" s="70" t="s">
        <v>618</v>
      </c>
      <c r="E7" s="70" t="s">
        <v>619</v>
      </c>
      <c r="F7" s="141"/>
      <c r="G7" s="70" t="s">
        <v>513</v>
      </c>
      <c r="H7" s="70" t="s">
        <v>514</v>
      </c>
      <c r="I7" s="70" t="s">
        <v>515</v>
      </c>
      <c r="J7" s="70" t="s">
        <v>516</v>
      </c>
      <c r="L7" s="175">
        <v>2011</v>
      </c>
      <c r="M7" s="96">
        <v>2010</v>
      </c>
      <c r="N7" s="152">
        <v>2009</v>
      </c>
      <c r="O7" s="152">
        <v>2008</v>
      </c>
      <c r="P7" s="152">
        <v>2007</v>
      </c>
    </row>
    <row r="8" spans="1:16" ht="12.6" customHeight="1" x14ac:dyDescent="0.2">
      <c r="A8" s="40" t="s">
        <v>21</v>
      </c>
      <c r="B8" s="52">
        <v>2.1274999999999999</v>
      </c>
      <c r="C8" s="52">
        <v>2.0746000000000002</v>
      </c>
      <c r="D8" s="21">
        <v>2.0733999999999999</v>
      </c>
      <c r="E8" s="21">
        <v>2.2858999999999998</v>
      </c>
      <c r="F8" s="141"/>
      <c r="G8" s="21">
        <v>2.2461000000000002</v>
      </c>
      <c r="H8" s="21">
        <v>2.1798000000000002</v>
      </c>
      <c r="I8" s="21">
        <v>2.1785999999999999</v>
      </c>
      <c r="J8" s="21">
        <v>2.0779999999999998</v>
      </c>
      <c r="L8" s="21">
        <v>2.2522000000000002</v>
      </c>
      <c r="M8" s="21">
        <v>2.4670999999999998</v>
      </c>
      <c r="N8" s="21">
        <v>2.7949000000000002</v>
      </c>
      <c r="O8" s="21">
        <v>3.2605000000000004</v>
      </c>
      <c r="P8" s="21">
        <v>3.6093999999999999</v>
      </c>
    </row>
    <row r="9" spans="1:16" ht="12.6" customHeight="1" x14ac:dyDescent="0.2">
      <c r="A9" s="40" t="s">
        <v>22</v>
      </c>
      <c r="B9" s="52">
        <v>88.341999999999999</v>
      </c>
      <c r="C9" s="52">
        <v>86.713499999999982</v>
      </c>
      <c r="D9" s="21">
        <v>85.207800000000006</v>
      </c>
      <c r="E9" s="21">
        <v>81.413200000000003</v>
      </c>
      <c r="F9" s="141"/>
      <c r="G9" s="21">
        <v>86.184699999999978</v>
      </c>
      <c r="H9" s="21">
        <v>89.146699999999996</v>
      </c>
      <c r="I9" s="21">
        <v>91.648899999999983</v>
      </c>
      <c r="J9" s="21">
        <v>90.065300000000008</v>
      </c>
      <c r="L9" s="21">
        <v>85.959600000000009</v>
      </c>
      <c r="M9" s="21">
        <v>76.750199999999992</v>
      </c>
      <c r="N9" s="21">
        <v>68.75739999999999</v>
      </c>
      <c r="O9" s="21">
        <v>50.444600000000008</v>
      </c>
      <c r="P9" s="21">
        <v>8.8038000000000007</v>
      </c>
    </row>
    <row r="10" spans="1:16" ht="12.6" customHeight="1" x14ac:dyDescent="0.2">
      <c r="A10" s="40" t="s">
        <v>182</v>
      </c>
      <c r="B10" s="52">
        <v>0.26469999999999999</v>
      </c>
      <c r="C10" s="52">
        <v>0.21639999999999998</v>
      </c>
      <c r="D10" s="21">
        <v>0.17470000000000002</v>
      </c>
      <c r="E10" s="21">
        <v>1.0979999999999999</v>
      </c>
      <c r="F10" s="141"/>
      <c r="G10" s="21">
        <v>3.6764999999999999</v>
      </c>
      <c r="H10" s="21">
        <v>0.4819</v>
      </c>
      <c r="I10" s="21">
        <v>0.37880000000000003</v>
      </c>
      <c r="J10" s="21">
        <v>0.31659999999999999</v>
      </c>
      <c r="L10" s="21">
        <v>3.6764999999999999</v>
      </c>
      <c r="M10" s="21">
        <v>4.5938999999999997</v>
      </c>
      <c r="N10" s="21">
        <v>5.8164999999999996</v>
      </c>
      <c r="O10" s="21">
        <v>7.68</v>
      </c>
      <c r="P10" s="21">
        <v>0.14500000000000002</v>
      </c>
    </row>
    <row r="11" spans="1:16" ht="12.6" customHeight="1" x14ac:dyDescent="0.2">
      <c r="A11" s="40" t="s">
        <v>24</v>
      </c>
      <c r="B11" s="52">
        <v>42.167400000000008</v>
      </c>
      <c r="C11" s="52">
        <v>42.644800000000011</v>
      </c>
      <c r="D11" s="21">
        <v>37.598600000000012</v>
      </c>
      <c r="E11" s="21">
        <v>38.05769999999999</v>
      </c>
      <c r="F11" s="141"/>
      <c r="G11" s="21">
        <v>47.402500000000018</v>
      </c>
      <c r="H11" s="21">
        <v>49.698600000000006</v>
      </c>
      <c r="I11" s="21">
        <v>47.510299999999994</v>
      </c>
      <c r="J11" s="21">
        <v>44.298200000000016</v>
      </c>
      <c r="L11" s="21">
        <v>44.467800000000018</v>
      </c>
      <c r="M11" s="21">
        <v>36.758400000000002</v>
      </c>
      <c r="N11" s="21">
        <v>38.544500000000006</v>
      </c>
      <c r="O11" s="21">
        <v>35.911999999999992</v>
      </c>
      <c r="P11" s="21">
        <v>27.792899999999982</v>
      </c>
    </row>
    <row r="12" spans="1:16" ht="12.6" customHeight="1" x14ac:dyDescent="0.2">
      <c r="A12" s="40" t="s">
        <v>25</v>
      </c>
      <c r="B12" s="52">
        <v>75.460200000000071</v>
      </c>
      <c r="C12" s="52">
        <v>75.871200000000016</v>
      </c>
      <c r="D12" s="21">
        <v>69.115500000000097</v>
      </c>
      <c r="E12" s="21">
        <v>69.884600000000091</v>
      </c>
      <c r="F12" s="141"/>
      <c r="G12" s="21">
        <v>83.145900000000054</v>
      </c>
      <c r="H12" s="21">
        <v>78.29140000000011</v>
      </c>
      <c r="I12" s="21">
        <v>76.434600000000117</v>
      </c>
      <c r="J12" s="21">
        <v>74.448700000000059</v>
      </c>
      <c r="L12" s="21">
        <v>85.344600000000057</v>
      </c>
      <c r="M12" s="21">
        <v>95.427300000000074</v>
      </c>
      <c r="N12" s="21">
        <v>106.11350000000004</v>
      </c>
      <c r="O12" s="21">
        <v>135.2375999999999</v>
      </c>
      <c r="P12" s="21">
        <v>80.488000000000156</v>
      </c>
    </row>
    <row r="13" spans="1:16" ht="12.6" customHeight="1" x14ac:dyDescent="0.2">
      <c r="A13" s="40" t="s">
        <v>26</v>
      </c>
      <c r="B13" s="52">
        <v>33.41940000000001</v>
      </c>
      <c r="C13" s="52">
        <v>30.306800000000013</v>
      </c>
      <c r="D13" s="21">
        <v>29.266200000000012</v>
      </c>
      <c r="E13" s="21">
        <v>27.58460000000002</v>
      </c>
      <c r="F13" s="141"/>
      <c r="G13" s="21">
        <v>35.484199999999994</v>
      </c>
      <c r="H13" s="21">
        <v>35.638000000000012</v>
      </c>
      <c r="I13" s="21">
        <v>34.91500000000002</v>
      </c>
      <c r="J13" s="21">
        <v>34.178400000000018</v>
      </c>
      <c r="L13" s="21">
        <v>36.09620000000001</v>
      </c>
      <c r="M13" s="21">
        <v>39.26809999999999</v>
      </c>
      <c r="N13" s="21">
        <v>46.441399999999994</v>
      </c>
      <c r="O13" s="21">
        <v>25.035000000000007</v>
      </c>
      <c r="P13" s="21">
        <v>12.5288</v>
      </c>
    </row>
    <row r="14" spans="1:16" ht="12.6" customHeight="1" x14ac:dyDescent="0.2">
      <c r="A14" s="40" t="s">
        <v>27</v>
      </c>
      <c r="B14" s="52">
        <v>47.152600000000014</v>
      </c>
      <c r="C14" s="52">
        <v>46.400000000000006</v>
      </c>
      <c r="D14" s="21">
        <v>44.035000000000018</v>
      </c>
      <c r="E14" s="21">
        <v>38.510299999999994</v>
      </c>
      <c r="F14" s="141"/>
      <c r="G14" s="21">
        <v>60.529300000000013</v>
      </c>
      <c r="H14" s="21">
        <v>59.624900000000004</v>
      </c>
      <c r="I14" s="21">
        <v>56.929000000000023</v>
      </c>
      <c r="J14" s="21">
        <v>54.209999999999994</v>
      </c>
      <c r="L14" s="21">
        <v>62.806200000000011</v>
      </c>
      <c r="M14" s="21">
        <v>72.465100000000007</v>
      </c>
      <c r="N14" s="21">
        <v>69.587699999999984</v>
      </c>
      <c r="O14" s="21">
        <v>58.381900000000023</v>
      </c>
      <c r="P14" s="21">
        <v>26.546099999999996</v>
      </c>
    </row>
    <row r="15" spans="1:16" ht="12.6" customHeight="1" x14ac:dyDescent="0.2">
      <c r="A15" s="40" t="s">
        <v>28</v>
      </c>
      <c r="B15" s="52">
        <v>197.93940000000015</v>
      </c>
      <c r="C15" s="52">
        <v>190.77930000000006</v>
      </c>
      <c r="D15" s="21">
        <v>185.57770000000008</v>
      </c>
      <c r="E15" s="21">
        <v>178.68010000000001</v>
      </c>
      <c r="F15" s="141"/>
      <c r="G15" s="21">
        <v>222.96399999999994</v>
      </c>
      <c r="H15" s="21">
        <v>198.7655</v>
      </c>
      <c r="I15" s="21">
        <v>202.78609999999995</v>
      </c>
      <c r="J15" s="21">
        <v>201.0459000000001</v>
      </c>
      <c r="L15" s="21">
        <v>215.68170000000009</v>
      </c>
      <c r="M15" s="21">
        <v>224.3515000000001</v>
      </c>
      <c r="N15" s="21">
        <v>250.57420000000013</v>
      </c>
      <c r="O15" s="21">
        <v>208.05709999999993</v>
      </c>
      <c r="P15" s="21">
        <v>142.84220000000002</v>
      </c>
    </row>
    <row r="16" spans="1:16" ht="12.6" customHeight="1" x14ac:dyDescent="0.2">
      <c r="A16" s="40" t="s">
        <v>30</v>
      </c>
      <c r="B16" s="79">
        <v>277.37679999999995</v>
      </c>
      <c r="C16" s="52">
        <v>278.71799999999973</v>
      </c>
      <c r="D16" s="21">
        <v>281.18389999999977</v>
      </c>
      <c r="E16" s="21">
        <v>263.47449999999981</v>
      </c>
      <c r="F16" s="141"/>
      <c r="G16" s="21">
        <v>308.03309999999976</v>
      </c>
      <c r="H16" s="21">
        <v>296.98869999999982</v>
      </c>
      <c r="I16" s="21">
        <v>290.11910000000012</v>
      </c>
      <c r="J16" s="21">
        <v>289.16070000000019</v>
      </c>
      <c r="L16" s="21">
        <v>315.65189999999944</v>
      </c>
      <c r="M16" s="21">
        <v>322.45999999999981</v>
      </c>
      <c r="N16" s="21">
        <v>306.39799999999985</v>
      </c>
      <c r="O16" s="21">
        <v>295.46579999999989</v>
      </c>
      <c r="P16" s="21">
        <v>238.73379999999952</v>
      </c>
    </row>
    <row r="17" spans="1:16" ht="12.6" customHeight="1" x14ac:dyDescent="0.2">
      <c r="A17" s="40" t="s">
        <v>31</v>
      </c>
      <c r="B17" s="52">
        <v>38.820100000000039</v>
      </c>
      <c r="C17" s="52">
        <v>38.202200000000005</v>
      </c>
      <c r="D17" s="21">
        <v>36.754100000000008</v>
      </c>
      <c r="E17" s="21">
        <v>35.691200000000002</v>
      </c>
      <c r="F17" s="141"/>
      <c r="G17" s="21">
        <v>54.568900000000021</v>
      </c>
      <c r="H17" s="21">
        <v>47.008900000000033</v>
      </c>
      <c r="I17" s="21">
        <v>41.405300000000047</v>
      </c>
      <c r="J17" s="21">
        <v>40.526500000000034</v>
      </c>
      <c r="L17" s="21">
        <v>55.543600000000005</v>
      </c>
      <c r="M17" s="21">
        <v>58.829400000000028</v>
      </c>
      <c r="N17" s="21">
        <v>50.428800000000031</v>
      </c>
      <c r="O17" s="21">
        <v>41.458699999999986</v>
      </c>
      <c r="P17" s="21">
        <v>32.169099999999979</v>
      </c>
    </row>
    <row r="18" spans="1:16" ht="12.6" customHeight="1" x14ac:dyDescent="0.2">
      <c r="A18" s="40" t="s">
        <v>32</v>
      </c>
      <c r="B18" s="52">
        <v>1.7582999999999998</v>
      </c>
      <c r="C18" s="52">
        <v>1.6196999999999997</v>
      </c>
      <c r="D18" s="21">
        <v>1.5932000000000002</v>
      </c>
      <c r="E18" s="21">
        <v>1.3594000000000004</v>
      </c>
      <c r="F18" s="141"/>
      <c r="G18" s="21">
        <v>3.5341999999999998</v>
      </c>
      <c r="H18" s="21">
        <v>3.4645000000000001</v>
      </c>
      <c r="I18" s="21">
        <v>2.1383999999999999</v>
      </c>
      <c r="J18" s="21">
        <v>2.1165000000000007</v>
      </c>
      <c r="L18" s="21">
        <v>3.6947999999999999</v>
      </c>
      <c r="M18" s="21">
        <v>4.3332000000000006</v>
      </c>
      <c r="N18" s="21">
        <v>5.0175999999999998</v>
      </c>
      <c r="O18" s="21">
        <v>4.8566999999999991</v>
      </c>
      <c r="P18" s="21">
        <v>4.7997000000000005</v>
      </c>
    </row>
    <row r="19" spans="1:16" ht="12.6" customHeight="1" x14ac:dyDescent="0.2">
      <c r="A19" s="40" t="s">
        <v>33</v>
      </c>
      <c r="B19" s="52">
        <v>200.30819999999977</v>
      </c>
      <c r="C19" s="52">
        <v>186.43599999999989</v>
      </c>
      <c r="D19" s="21">
        <v>181.70320000000001</v>
      </c>
      <c r="E19" s="21">
        <v>183.5984</v>
      </c>
      <c r="F19" s="141"/>
      <c r="G19" s="21">
        <v>268.26429999999976</v>
      </c>
      <c r="H19" s="21">
        <v>253.15079999999989</v>
      </c>
      <c r="I19" s="21">
        <v>215.70569999999987</v>
      </c>
      <c r="J19" s="21">
        <v>207.62359999999978</v>
      </c>
      <c r="L19" s="21">
        <v>282.1168999999993</v>
      </c>
      <c r="M19" s="21">
        <v>299.09029999999944</v>
      </c>
      <c r="N19" s="21">
        <v>304.69839999999988</v>
      </c>
      <c r="O19" s="21">
        <v>296.11549999999971</v>
      </c>
      <c r="P19" s="21">
        <v>232.96719999999976</v>
      </c>
    </row>
    <row r="20" spans="1:16" ht="12.6" customHeight="1" x14ac:dyDescent="0.2">
      <c r="A20" s="40" t="s">
        <v>34</v>
      </c>
      <c r="B20" s="52">
        <v>2.0321000000000002</v>
      </c>
      <c r="C20" s="52">
        <v>1.8343999999999998</v>
      </c>
      <c r="D20" s="21">
        <v>1.6158999999999999</v>
      </c>
      <c r="E20" s="21">
        <v>2.2218</v>
      </c>
      <c r="F20" s="141"/>
      <c r="G20" s="21">
        <v>3.3176000000000001</v>
      </c>
      <c r="H20" s="21">
        <v>2.9827999999999997</v>
      </c>
      <c r="I20" s="21">
        <v>2.6309</v>
      </c>
      <c r="J20" s="21">
        <v>2.3128999999999991</v>
      </c>
      <c r="L20" s="21">
        <v>3.5863</v>
      </c>
      <c r="M20" s="21">
        <v>5.2256000000000009</v>
      </c>
      <c r="N20" s="21">
        <v>5.9826000000000015</v>
      </c>
      <c r="O20" s="21">
        <v>6.9576000000000011</v>
      </c>
      <c r="P20" s="21">
        <v>7.2703000000000007</v>
      </c>
    </row>
    <row r="21" spans="1:16" ht="12.6" customHeight="1" x14ac:dyDescent="0.2">
      <c r="A21" s="40" t="s">
        <v>35</v>
      </c>
      <c r="B21" s="52">
        <v>476.79680000000019</v>
      </c>
      <c r="C21" s="52">
        <v>461.75970000000086</v>
      </c>
      <c r="D21" s="21">
        <v>446.0212000000007</v>
      </c>
      <c r="E21" s="21">
        <v>437.98310000000072</v>
      </c>
      <c r="F21" s="142"/>
      <c r="G21" s="21">
        <v>536.23189999999954</v>
      </c>
      <c r="H21" s="21">
        <v>496.61180000000115</v>
      </c>
      <c r="I21" s="21">
        <v>482.09120000000053</v>
      </c>
      <c r="J21" s="21">
        <v>491.06120000000038</v>
      </c>
      <c r="L21" s="21">
        <v>581.15150000000051</v>
      </c>
      <c r="M21" s="21">
        <v>635.68669999999986</v>
      </c>
      <c r="N21" s="21">
        <v>698.50659999999982</v>
      </c>
      <c r="O21" s="21">
        <v>699.46109999999908</v>
      </c>
      <c r="P21" s="21">
        <v>558.4343999999993</v>
      </c>
    </row>
    <row r="22" spans="1:16" ht="12.6" customHeight="1" x14ac:dyDescent="0.2">
      <c r="A22" s="40" t="s">
        <v>207</v>
      </c>
      <c r="B22" s="52">
        <v>4.7424999999999997</v>
      </c>
      <c r="C22" s="52">
        <v>4.5817999999999977</v>
      </c>
      <c r="D22" s="21">
        <v>4.7387999999999977</v>
      </c>
      <c r="E22" s="21">
        <v>5.2585999999999968</v>
      </c>
      <c r="F22" s="141"/>
      <c r="G22" s="21">
        <v>5.7238999999999969</v>
      </c>
      <c r="H22" s="21">
        <v>5.7022999999999984</v>
      </c>
      <c r="I22" s="21">
        <v>5.4579999999999966</v>
      </c>
      <c r="J22" s="21">
        <v>6.9289999999999958</v>
      </c>
      <c r="L22" s="21">
        <v>5.9158999999999979</v>
      </c>
      <c r="M22" s="21">
        <v>4.1397999999999984</v>
      </c>
      <c r="N22" s="21">
        <v>7.2597999999999994</v>
      </c>
      <c r="O22" s="21">
        <v>9.6981999999999964</v>
      </c>
      <c r="P22" s="21">
        <v>10.972199999999997</v>
      </c>
    </row>
    <row r="23" spans="1:16" ht="12.6" customHeight="1" x14ac:dyDescent="0.2">
      <c r="A23" s="40" t="s">
        <v>343</v>
      </c>
      <c r="B23" s="52">
        <v>57.850000000000072</v>
      </c>
      <c r="C23" s="52">
        <v>54.289400000000064</v>
      </c>
      <c r="D23" s="21">
        <v>53.152900000000074</v>
      </c>
      <c r="E23" s="21">
        <v>52.331800000000065</v>
      </c>
      <c r="F23" s="141"/>
      <c r="G23" s="21">
        <v>73.401800000000122</v>
      </c>
      <c r="H23" s="21">
        <v>65.62490000000011</v>
      </c>
      <c r="I23" s="21">
        <v>62.949900000000099</v>
      </c>
      <c r="J23" s="21">
        <v>58.926900000000046</v>
      </c>
      <c r="L23" s="21">
        <v>75.93040000000012</v>
      </c>
      <c r="M23" s="21">
        <v>85.566300000000169</v>
      </c>
      <c r="N23" s="21">
        <v>95.922300000000163</v>
      </c>
      <c r="O23" s="21">
        <v>85.15949999999998</v>
      </c>
      <c r="P23" s="21">
        <v>68.516600000000068</v>
      </c>
    </row>
    <row r="24" spans="1:16" ht="12.6" customHeight="1" x14ac:dyDescent="0.2">
      <c r="A24" s="40" t="s">
        <v>36</v>
      </c>
      <c r="B24" s="52">
        <v>107.6324000000001</v>
      </c>
      <c r="C24" s="52">
        <v>98.15490000000004</v>
      </c>
      <c r="D24" s="21">
        <v>91.117099999999908</v>
      </c>
      <c r="E24" s="21">
        <v>84.623999999999953</v>
      </c>
      <c r="F24" s="141"/>
      <c r="G24" s="21">
        <v>128.71480000000017</v>
      </c>
      <c r="H24" s="21">
        <v>125.64960000000008</v>
      </c>
      <c r="I24" s="21">
        <v>118.92130000000007</v>
      </c>
      <c r="J24" s="21">
        <v>114.08930000000018</v>
      </c>
      <c r="L24" s="21">
        <v>134.70590000000016</v>
      </c>
      <c r="M24" s="21">
        <v>170.43769999999947</v>
      </c>
      <c r="N24" s="21">
        <v>201.8588999999991</v>
      </c>
      <c r="O24" s="21">
        <v>201.65919999999898</v>
      </c>
      <c r="P24" s="21">
        <v>179.02439999999913</v>
      </c>
    </row>
    <row r="25" spans="1:16" ht="12.6" customHeight="1" x14ac:dyDescent="0.2">
      <c r="A25" s="34" t="s">
        <v>105</v>
      </c>
      <c r="B25" s="20">
        <f t="shared" ref="B25:P25" si="0">SUM(B8:B24)</f>
        <v>1654.1904000000006</v>
      </c>
      <c r="C25" s="20">
        <f t="shared" si="0"/>
        <v>1600.6027000000004</v>
      </c>
      <c r="D25" s="20">
        <f t="shared" si="0"/>
        <v>1550.9292000000009</v>
      </c>
      <c r="E25" s="20">
        <f t="shared" si="0"/>
        <v>1504.0572000000009</v>
      </c>
      <c r="F25" s="141"/>
      <c r="G25" s="20">
        <f t="shared" si="0"/>
        <v>1923.4236999999994</v>
      </c>
      <c r="H25" s="20">
        <f t="shared" si="0"/>
        <v>1811.0111000000011</v>
      </c>
      <c r="I25" s="20">
        <f t="shared" si="0"/>
        <v>1734.2011000000009</v>
      </c>
      <c r="J25" s="20">
        <f t="shared" si="0"/>
        <v>1713.3877000000007</v>
      </c>
      <c r="L25" s="20">
        <f t="shared" ref="L25" si="1">SUM(L8:L24)</f>
        <v>1994.5819999999997</v>
      </c>
      <c r="M25" s="20">
        <f t="shared" si="0"/>
        <v>2137.8505999999988</v>
      </c>
      <c r="N25" s="20">
        <f t="shared" si="0"/>
        <v>2264.7030999999993</v>
      </c>
      <c r="O25" s="20">
        <f t="shared" si="0"/>
        <v>2164.8409999999976</v>
      </c>
      <c r="P25" s="20">
        <f t="shared" si="0"/>
        <v>1635.643899999998</v>
      </c>
    </row>
    <row r="26" spans="1:16" ht="12.6" customHeight="1" x14ac:dyDescent="0.2">
      <c r="A26" s="34" t="s">
        <v>130</v>
      </c>
      <c r="B26" s="50">
        <v>7346.2938908981851</v>
      </c>
      <c r="C26" s="50">
        <v>7220.6299414055129</v>
      </c>
      <c r="D26" s="20">
        <v>6870.3387455538195</v>
      </c>
      <c r="E26" s="20">
        <v>6821.6627001024935</v>
      </c>
      <c r="F26" s="141"/>
      <c r="G26" s="20">
        <v>7219.6031945010727</v>
      </c>
      <c r="H26" s="20">
        <v>7549.688541798505</v>
      </c>
      <c r="I26" s="20">
        <v>7372.5119875810942</v>
      </c>
      <c r="J26" s="20">
        <v>7150.0769998574269</v>
      </c>
      <c r="L26" s="20">
        <v>7472.7128962174684</v>
      </c>
      <c r="M26" s="20">
        <v>7437.2421155383172</v>
      </c>
      <c r="N26" s="20">
        <v>7141.6869094530775</v>
      </c>
      <c r="O26" s="20">
        <v>7462.4603402014718</v>
      </c>
      <c r="P26" s="20">
        <v>7159.6655833626965</v>
      </c>
    </row>
    <row r="28" spans="1:16" ht="12.6" customHeight="1" x14ac:dyDescent="0.2">
      <c r="A28" s="97">
        <v>2014</v>
      </c>
    </row>
    <row r="29" spans="1:16" ht="12.6" customHeight="1" x14ac:dyDescent="0.2">
      <c r="A29" s="17"/>
      <c r="B29" s="70" t="s">
        <v>1014</v>
      </c>
      <c r="C29" s="70" t="s">
        <v>1015</v>
      </c>
      <c r="D29" s="70" t="s">
        <v>1016</v>
      </c>
      <c r="E29" s="70" t="s">
        <v>1017</v>
      </c>
    </row>
    <row r="30" spans="1:16" ht="12.6" customHeight="1" x14ac:dyDescent="0.2">
      <c r="A30" s="40" t="s">
        <v>21</v>
      </c>
      <c r="B30" s="52">
        <v>2.2846201010799398</v>
      </c>
      <c r="C30" s="52">
        <v>2.2264900085099999</v>
      </c>
      <c r="D30" s="21">
        <v>2.2264900085099999</v>
      </c>
      <c r="E30" s="21"/>
    </row>
    <row r="31" spans="1:16" ht="12.6" customHeight="1" x14ac:dyDescent="0.2">
      <c r="A31" s="40" t="s">
        <v>22</v>
      </c>
      <c r="B31" s="52">
        <v>80.258341473032729</v>
      </c>
      <c r="C31" s="52">
        <v>77.209390309201126</v>
      </c>
      <c r="D31" s="21">
        <v>76.580466560716786</v>
      </c>
      <c r="E31" s="21"/>
    </row>
    <row r="32" spans="1:16" ht="12.6" customHeight="1" x14ac:dyDescent="0.2">
      <c r="A32" s="40" t="s">
        <v>182</v>
      </c>
      <c r="B32" s="52">
        <v>1.009136642320293</v>
      </c>
      <c r="C32" s="52">
        <v>0.88089185346276899</v>
      </c>
      <c r="D32" s="21">
        <v>0.78881692844499995</v>
      </c>
      <c r="E32" s="21"/>
    </row>
    <row r="33" spans="1:5" ht="12.6" customHeight="1" x14ac:dyDescent="0.2">
      <c r="A33" s="40" t="s">
        <v>24</v>
      </c>
      <c r="B33" s="52">
        <v>32.763442183001906</v>
      </c>
      <c r="C33" s="52">
        <v>39.814453548795406</v>
      </c>
      <c r="D33" s="21">
        <v>39.793497277644391</v>
      </c>
      <c r="E33" s="21"/>
    </row>
    <row r="34" spans="1:5" ht="12.6" customHeight="1" x14ac:dyDescent="0.2">
      <c r="A34" s="40" t="s">
        <v>25</v>
      </c>
      <c r="B34" s="52">
        <v>73.346865185927257</v>
      </c>
      <c r="C34" s="52">
        <v>70.376521103728635</v>
      </c>
      <c r="D34" s="21">
        <v>74.441935558316445</v>
      </c>
      <c r="E34" s="21"/>
    </row>
    <row r="35" spans="1:5" ht="12.6" customHeight="1" x14ac:dyDescent="0.2">
      <c r="A35" s="40" t="s">
        <v>26</v>
      </c>
      <c r="B35" s="52">
        <v>26.257346758100105</v>
      </c>
      <c r="C35" s="52">
        <v>25.702963393543612</v>
      </c>
      <c r="D35" s="21">
        <v>25.140234438833112</v>
      </c>
      <c r="E35" s="21"/>
    </row>
    <row r="36" spans="1:5" ht="12.6" customHeight="1" x14ac:dyDescent="0.2">
      <c r="A36" s="40" t="s">
        <v>27</v>
      </c>
      <c r="B36" s="52">
        <v>37.340263163917257</v>
      </c>
      <c r="C36" s="52">
        <v>36.710409057336278</v>
      </c>
      <c r="D36" s="21">
        <v>35.273595770913573</v>
      </c>
      <c r="E36" s="21"/>
    </row>
    <row r="37" spans="1:5" ht="12.6" customHeight="1" x14ac:dyDescent="0.2">
      <c r="A37" s="40" t="s">
        <v>28</v>
      </c>
      <c r="B37" s="52">
        <v>170.79923296356478</v>
      </c>
      <c r="C37" s="52">
        <v>164.99042157796802</v>
      </c>
      <c r="D37" s="21">
        <v>163.67988140212705</v>
      </c>
      <c r="E37" s="21"/>
    </row>
    <row r="38" spans="1:5" ht="12.6" customHeight="1" x14ac:dyDescent="0.2">
      <c r="A38" s="40" t="s">
        <v>30</v>
      </c>
      <c r="B38" s="79">
        <v>258.73915958555187</v>
      </c>
      <c r="C38" s="52">
        <v>259.57187476562171</v>
      </c>
      <c r="D38" s="21">
        <v>258.23454685511797</v>
      </c>
      <c r="E38" s="21"/>
    </row>
    <row r="39" spans="1:5" ht="12.6" customHeight="1" x14ac:dyDescent="0.2">
      <c r="A39" s="40" t="s">
        <v>31</v>
      </c>
      <c r="B39" s="52">
        <v>37.348492724534431</v>
      </c>
      <c r="C39" s="52">
        <v>35.842239172919712</v>
      </c>
      <c r="D39" s="21">
        <v>36.218277226045146</v>
      </c>
      <c r="E39" s="21"/>
    </row>
    <row r="40" spans="1:5" ht="12.6" customHeight="1" x14ac:dyDescent="0.2">
      <c r="A40" s="40" t="s">
        <v>32</v>
      </c>
      <c r="B40" s="52">
        <v>1.267074030062042</v>
      </c>
      <c r="C40" s="52">
        <v>1.1728063292442443</v>
      </c>
      <c r="D40" s="21">
        <v>1.0071105695190252</v>
      </c>
      <c r="E40" s="21"/>
    </row>
    <row r="41" spans="1:5" ht="12.6" customHeight="1" x14ac:dyDescent="0.2">
      <c r="A41" s="40" t="s">
        <v>33</v>
      </c>
      <c r="B41" s="52">
        <v>168.54467634124163</v>
      </c>
      <c r="C41" s="52">
        <v>162.41635859291378</v>
      </c>
      <c r="D41" s="21">
        <v>167.43775721583242</v>
      </c>
      <c r="E41" s="21"/>
    </row>
    <row r="42" spans="1:5" ht="12.6" customHeight="1" x14ac:dyDescent="0.2">
      <c r="A42" s="40" t="s">
        <v>34</v>
      </c>
      <c r="B42" s="52">
        <v>2.0490244685171359</v>
      </c>
      <c r="C42" s="52">
        <v>1.794245512415872</v>
      </c>
      <c r="D42" s="21">
        <v>1.773152551556163</v>
      </c>
      <c r="E42" s="21"/>
    </row>
    <row r="43" spans="1:5" ht="12.6" customHeight="1" x14ac:dyDescent="0.2">
      <c r="A43" s="40" t="s">
        <v>35</v>
      </c>
      <c r="B43" s="52">
        <v>414.2771176871193</v>
      </c>
      <c r="C43" s="52">
        <v>405.29540845472553</v>
      </c>
      <c r="D43" s="21">
        <v>402.3497312702612</v>
      </c>
      <c r="E43" s="21"/>
    </row>
    <row r="44" spans="1:5" ht="12.6" customHeight="1" x14ac:dyDescent="0.2">
      <c r="A44" s="40" t="s">
        <v>207</v>
      </c>
      <c r="B44" s="52">
        <v>4.768884610559593</v>
      </c>
      <c r="C44" s="52">
        <v>4.7844973924458927</v>
      </c>
      <c r="D44" s="21">
        <v>5.1663946976728736</v>
      </c>
      <c r="E44" s="21"/>
    </row>
    <row r="45" spans="1:5" ht="12.6" customHeight="1" x14ac:dyDescent="0.2">
      <c r="A45" s="40" t="s">
        <v>343</v>
      </c>
      <c r="B45" s="52">
        <v>48.502209665168742</v>
      </c>
      <c r="C45" s="52">
        <v>46.428825317091437</v>
      </c>
      <c r="D45" s="21">
        <v>49.41145148853893</v>
      </c>
      <c r="E45" s="21"/>
    </row>
    <row r="46" spans="1:5" ht="12.6" customHeight="1" x14ac:dyDescent="0.2">
      <c r="A46" s="40" t="s">
        <v>36</v>
      </c>
      <c r="B46" s="52">
        <v>75.699514428303885</v>
      </c>
      <c r="C46" s="52">
        <v>69.132507160083648</v>
      </c>
      <c r="D46" s="21">
        <v>66.250535991871857</v>
      </c>
      <c r="E46" s="21"/>
    </row>
    <row r="47" spans="1:5" ht="12.6" customHeight="1" x14ac:dyDescent="0.2">
      <c r="A47" s="34" t="s">
        <v>105</v>
      </c>
      <c r="B47" s="50">
        <f>SUM(B30:B46)</f>
        <v>1435.2554020120028</v>
      </c>
      <c r="C47" s="50">
        <f>SUM(C30:C46)</f>
        <v>1404.3503035500075</v>
      </c>
      <c r="D47" s="50">
        <f>SUM(D30:D46)</f>
        <v>1405.7738758119219</v>
      </c>
      <c r="E47" s="50"/>
    </row>
    <row r="48" spans="1:5" ht="12.6" customHeight="1" x14ac:dyDescent="0.2">
      <c r="A48" s="34" t="s">
        <v>130</v>
      </c>
      <c r="B48" s="50">
        <v>6864.4423192850718</v>
      </c>
      <c r="C48" s="50">
        <v>6896.1126721508981</v>
      </c>
      <c r="D48" s="20">
        <v>7640.1251686150108</v>
      </c>
      <c r="E48" s="20"/>
    </row>
    <row r="50" spans="1:5" ht="12.6" customHeight="1" x14ac:dyDescent="0.2">
      <c r="E50" s="111" t="s">
        <v>335</v>
      </c>
    </row>
    <row r="51" spans="1:5" ht="12.6" customHeight="1" x14ac:dyDescent="0.2">
      <c r="E51" s="99"/>
    </row>
    <row r="52" spans="1:5" ht="12.6" customHeight="1" x14ac:dyDescent="0.2">
      <c r="A52" s="98" t="s">
        <v>893</v>
      </c>
    </row>
    <row r="53" spans="1:5" ht="12.6" customHeight="1" x14ac:dyDescent="0.2">
      <c r="A53" s="98" t="s">
        <v>144</v>
      </c>
    </row>
    <row r="54" spans="1:5" ht="12.6" customHeight="1" x14ac:dyDescent="0.2">
      <c r="A54" s="98" t="s">
        <v>349</v>
      </c>
    </row>
    <row r="55" spans="1:5" ht="12.6" customHeight="1" x14ac:dyDescent="0.2">
      <c r="A55" s="98" t="s">
        <v>344</v>
      </c>
    </row>
    <row r="75" spans="12:15" ht="12.6" customHeight="1" x14ac:dyDescent="0.2">
      <c r="L75" s="140"/>
      <c r="M75" s="140"/>
      <c r="N75" s="140"/>
      <c r="O75" s="140"/>
    </row>
  </sheetData>
  <phoneticPr fontId="0" type="noConversion"/>
  <pageMargins left="0.75" right="0.75" top="1" bottom="1" header="0.5" footer="0.5"/>
  <pageSetup scale="60"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T58"/>
  <sheetViews>
    <sheetView zoomScaleNormal="100" workbookViewId="0"/>
  </sheetViews>
  <sheetFormatPr defaultRowHeight="12.6" customHeight="1" x14ac:dyDescent="0.2"/>
  <cols>
    <col min="1" max="1" width="15.7109375" style="98" customWidth="1"/>
    <col min="2" max="20" width="7.7109375" style="98" customWidth="1"/>
    <col min="21" max="16384" width="9.140625" style="98"/>
  </cols>
  <sheetData>
    <row r="1" spans="1:20" ht="12.6" customHeight="1" x14ac:dyDescent="0.2">
      <c r="A1" s="99" t="s">
        <v>82</v>
      </c>
    </row>
    <row r="3" spans="1:20" ht="12.6" customHeight="1" x14ac:dyDescent="0.2">
      <c r="A3" s="99" t="s">
        <v>121</v>
      </c>
    </row>
    <row r="4" spans="1:20" ht="12.6" customHeight="1" x14ac:dyDescent="0.2">
      <c r="A4" s="143" t="s">
        <v>83</v>
      </c>
      <c r="F4" s="142"/>
    </row>
    <row r="5" spans="1:20" ht="12.6" customHeight="1" x14ac:dyDescent="0.2">
      <c r="A5" s="58"/>
      <c r="B5" s="85" t="s">
        <v>1014</v>
      </c>
      <c r="C5" s="85" t="s">
        <v>1015</v>
      </c>
      <c r="D5" s="85" t="s">
        <v>1016</v>
      </c>
      <c r="E5" s="85" t="s">
        <v>1017</v>
      </c>
      <c r="F5" s="59"/>
      <c r="G5" s="85" t="s">
        <v>616</v>
      </c>
      <c r="H5" s="85" t="s">
        <v>617</v>
      </c>
      <c r="I5" s="85" t="s">
        <v>618</v>
      </c>
      <c r="J5" s="85" t="s">
        <v>619</v>
      </c>
      <c r="K5" s="59"/>
      <c r="L5" s="70" t="s">
        <v>513</v>
      </c>
      <c r="M5" s="70" t="s">
        <v>514</v>
      </c>
      <c r="N5" s="70" t="s">
        <v>515</v>
      </c>
      <c r="O5" s="70" t="s">
        <v>516</v>
      </c>
      <c r="P5" s="59"/>
      <c r="Q5" s="55" t="s">
        <v>420</v>
      </c>
      <c r="R5" s="55" t="s">
        <v>421</v>
      </c>
      <c r="S5" s="55" t="s">
        <v>422</v>
      </c>
      <c r="T5" s="55" t="s">
        <v>423</v>
      </c>
    </row>
    <row r="6" spans="1:20" ht="12.6" customHeight="1" x14ac:dyDescent="0.2">
      <c r="A6" s="18" t="s">
        <v>41</v>
      </c>
      <c r="B6" s="56">
        <v>0.4556</v>
      </c>
      <c r="C6" s="56" t="s">
        <v>76</v>
      </c>
      <c r="D6" s="56">
        <v>0.44790000000000002</v>
      </c>
      <c r="E6" s="56"/>
      <c r="F6" s="59"/>
      <c r="G6" s="56">
        <v>0.4556</v>
      </c>
      <c r="H6" s="56">
        <v>0.43519999999999998</v>
      </c>
      <c r="I6" s="56">
        <v>0.43840000000000001</v>
      </c>
      <c r="J6" s="56">
        <v>0.44009999999999999</v>
      </c>
      <c r="K6" s="59"/>
      <c r="L6" s="56">
        <v>0.46360000000000001</v>
      </c>
      <c r="M6" s="56">
        <v>0.4617</v>
      </c>
      <c r="N6" s="56">
        <v>0.4612</v>
      </c>
      <c r="O6" s="56">
        <v>0.4607</v>
      </c>
      <c r="P6" s="59"/>
      <c r="Q6" s="56">
        <v>0.70220000000000005</v>
      </c>
      <c r="R6" s="56">
        <v>0.68340000000000001</v>
      </c>
      <c r="S6" s="56">
        <v>0.66390000000000005</v>
      </c>
      <c r="T6" s="56">
        <v>0.65739999999999998</v>
      </c>
    </row>
    <row r="7" spans="1:20" ht="12.6" customHeight="1" x14ac:dyDescent="0.2">
      <c r="A7" s="18" t="s">
        <v>42</v>
      </c>
      <c r="B7" s="56">
        <v>7.5899999999999995E-2</v>
      </c>
      <c r="C7" s="56" t="s">
        <v>76</v>
      </c>
      <c r="D7" s="56">
        <v>9.8799999999999999E-2</v>
      </c>
      <c r="E7" s="56"/>
      <c r="F7" s="60"/>
      <c r="G7" s="56">
        <v>7.5899999999999995E-2</v>
      </c>
      <c r="H7" s="56">
        <v>7.2999999999999995E-2</v>
      </c>
      <c r="I7" s="56">
        <v>7.5999999999999998E-2</v>
      </c>
      <c r="J7" s="56">
        <v>8.3099999999999993E-2</v>
      </c>
      <c r="K7" s="60"/>
      <c r="L7" s="56">
        <v>0.31340000000000001</v>
      </c>
      <c r="M7" s="56">
        <v>0.30220000000000002</v>
      </c>
      <c r="N7" s="56">
        <v>7.3099999999999998E-2</v>
      </c>
      <c r="O7" s="56">
        <v>7.3700000000000002E-2</v>
      </c>
      <c r="P7" s="60"/>
      <c r="Q7" s="56">
        <v>0.1145</v>
      </c>
      <c r="R7" s="56">
        <v>0.1263</v>
      </c>
      <c r="S7" s="56">
        <v>0.1211</v>
      </c>
      <c r="T7" s="56">
        <v>0.1227</v>
      </c>
    </row>
    <row r="8" spans="1:20" ht="12.6" customHeight="1" x14ac:dyDescent="0.2">
      <c r="A8" s="18" t="s">
        <v>43</v>
      </c>
      <c r="B8" s="56">
        <v>0.2535</v>
      </c>
      <c r="C8" s="56" t="s">
        <v>76</v>
      </c>
      <c r="D8" s="56">
        <v>0.26329999999999998</v>
      </c>
      <c r="E8" s="56"/>
      <c r="F8" s="60"/>
      <c r="G8" s="56">
        <v>0.2535</v>
      </c>
      <c r="H8" s="56">
        <v>0.24199999999999999</v>
      </c>
      <c r="I8" s="56">
        <v>0.24110000000000001</v>
      </c>
      <c r="J8" s="56">
        <v>0.2354</v>
      </c>
      <c r="K8" s="60"/>
      <c r="L8" s="56">
        <v>8.1299999999999997E-2</v>
      </c>
      <c r="M8" s="56">
        <v>8.7499999999999994E-2</v>
      </c>
      <c r="N8" s="56">
        <v>0.3054</v>
      </c>
      <c r="O8" s="56">
        <v>0.26179999999999998</v>
      </c>
      <c r="P8" s="60"/>
      <c r="Q8" s="56">
        <v>7.4800000000000005E-2</v>
      </c>
      <c r="R8" s="56">
        <v>7.51E-2</v>
      </c>
      <c r="S8" s="56">
        <v>8.5699999999999998E-2</v>
      </c>
      <c r="T8" s="56">
        <v>8.9499999999999996E-2</v>
      </c>
    </row>
    <row r="9" spans="1:20" ht="12.6" customHeight="1" x14ac:dyDescent="0.2">
      <c r="A9" s="18" t="s">
        <v>44</v>
      </c>
      <c r="B9" s="56">
        <v>0.1295</v>
      </c>
      <c r="C9" s="56" t="s">
        <v>76</v>
      </c>
      <c r="D9" s="56">
        <v>0.1152</v>
      </c>
      <c r="E9" s="56"/>
      <c r="F9" s="60"/>
      <c r="G9" s="56">
        <v>0.1295</v>
      </c>
      <c r="H9" s="56">
        <v>0.1699</v>
      </c>
      <c r="I9" s="56">
        <v>0.16500000000000001</v>
      </c>
      <c r="J9" s="56">
        <v>0.16209999999999999</v>
      </c>
      <c r="K9" s="60"/>
      <c r="L9" s="56">
        <v>7.4499999999999997E-2</v>
      </c>
      <c r="M9" s="56">
        <v>7.85E-2</v>
      </c>
      <c r="N9" s="56">
        <v>9.0700000000000003E-2</v>
      </c>
      <c r="O9" s="56">
        <v>0.1179</v>
      </c>
      <c r="P9" s="60"/>
      <c r="Q9" s="56">
        <v>5.7500000000000002E-2</v>
      </c>
      <c r="R9" s="56">
        <v>5.28E-2</v>
      </c>
      <c r="S9" s="56">
        <v>6.6600000000000006E-2</v>
      </c>
      <c r="T9" s="56">
        <v>6.9099999999999995E-2</v>
      </c>
    </row>
    <row r="10" spans="1:20" ht="12.6" customHeight="1" x14ac:dyDescent="0.2">
      <c r="A10" s="18" t="s">
        <v>45</v>
      </c>
      <c r="B10" s="56">
        <v>3.9100000000000003E-2</v>
      </c>
      <c r="C10" s="56" t="s">
        <v>76</v>
      </c>
      <c r="D10" s="56">
        <v>3.5799999999999998E-2</v>
      </c>
      <c r="E10" s="56"/>
      <c r="F10" s="60"/>
      <c r="G10" s="56">
        <v>3.9100000000000003E-2</v>
      </c>
      <c r="H10" s="56">
        <v>3.7900000000000003E-2</v>
      </c>
      <c r="I10" s="56">
        <v>3.78E-2</v>
      </c>
      <c r="J10" s="56">
        <v>3.6400000000000002E-2</v>
      </c>
      <c r="K10" s="60"/>
      <c r="L10" s="56">
        <v>2.3300000000000001E-2</v>
      </c>
      <c r="M10" s="56">
        <v>2.63E-2</v>
      </c>
      <c r="N10" s="56">
        <v>2.8199999999999999E-2</v>
      </c>
      <c r="O10" s="56">
        <v>3.8199999999999998E-2</v>
      </c>
      <c r="P10" s="60"/>
      <c r="Q10" s="56">
        <v>1.4200000000000001E-2</v>
      </c>
      <c r="R10" s="56">
        <v>2.3400000000000001E-2</v>
      </c>
      <c r="S10" s="56">
        <v>2.3400000000000001E-2</v>
      </c>
      <c r="T10" s="56">
        <v>2.1999999999999999E-2</v>
      </c>
    </row>
    <row r="11" spans="1:20" ht="12.6" customHeight="1" x14ac:dyDescent="0.2">
      <c r="A11" s="18" t="s">
        <v>46</v>
      </c>
      <c r="B11" s="56">
        <v>1.37E-2</v>
      </c>
      <c r="C11" s="56" t="s">
        <v>76</v>
      </c>
      <c r="D11" s="56">
        <v>1.6199999999999999E-2</v>
      </c>
      <c r="E11" s="56"/>
      <c r="F11" s="60"/>
      <c r="G11" s="56">
        <v>1.37E-2</v>
      </c>
      <c r="H11" s="56">
        <v>1.23E-2</v>
      </c>
      <c r="I11" s="56">
        <v>1.2200000000000001E-2</v>
      </c>
      <c r="J11" s="56">
        <v>1.7999999999999999E-2</v>
      </c>
      <c r="K11" s="60"/>
      <c r="L11" s="56">
        <v>1.4999999999999999E-2</v>
      </c>
      <c r="M11" s="56">
        <v>1.0200000000000001E-2</v>
      </c>
      <c r="N11" s="56">
        <v>1.0699999999999999E-2</v>
      </c>
      <c r="O11" s="56">
        <v>1.46E-2</v>
      </c>
      <c r="P11" s="60"/>
      <c r="Q11" s="56">
        <v>1.04E-2</v>
      </c>
      <c r="R11" s="56">
        <v>0.01</v>
      </c>
      <c r="S11" s="56">
        <v>1.0699999999999999E-2</v>
      </c>
      <c r="T11" s="56">
        <v>1.12E-2</v>
      </c>
    </row>
    <row r="12" spans="1:20" ht="12.6" customHeight="1" x14ac:dyDescent="0.2">
      <c r="A12" s="18" t="s">
        <v>47</v>
      </c>
      <c r="B12" s="56">
        <v>1.72E-2</v>
      </c>
      <c r="C12" s="56" t="s">
        <v>76</v>
      </c>
      <c r="D12" s="56">
        <v>1.2200000000000001E-2</v>
      </c>
      <c r="E12" s="56"/>
      <c r="F12" s="60"/>
      <c r="G12" s="56">
        <v>1.72E-2</v>
      </c>
      <c r="H12" s="56">
        <v>1.5699999999999999E-2</v>
      </c>
      <c r="I12" s="56">
        <v>1.6199999999999999E-2</v>
      </c>
      <c r="J12" s="56">
        <v>1.3100000000000001E-2</v>
      </c>
      <c r="K12" s="60"/>
      <c r="L12" s="56">
        <v>1.3100000000000001E-2</v>
      </c>
      <c r="M12" s="56">
        <v>1.78E-2</v>
      </c>
      <c r="N12" s="56">
        <v>1.6199999999999999E-2</v>
      </c>
      <c r="O12" s="56">
        <v>1.72E-2</v>
      </c>
      <c r="P12" s="60"/>
      <c r="Q12" s="56">
        <v>1.37E-2</v>
      </c>
      <c r="R12" s="56">
        <v>1.6899999999999998E-2</v>
      </c>
      <c r="S12" s="56">
        <v>1.29E-2</v>
      </c>
      <c r="T12" s="56">
        <v>1.2800000000000001E-2</v>
      </c>
    </row>
    <row r="13" spans="1:20" ht="12.6" customHeight="1" x14ac:dyDescent="0.2">
      <c r="A13" s="18" t="s">
        <v>48</v>
      </c>
      <c r="B13" s="56">
        <v>9.2999999999999992E-3</v>
      </c>
      <c r="C13" s="56" t="s">
        <v>76</v>
      </c>
      <c r="D13" s="56">
        <v>7.0000000000000001E-3</v>
      </c>
      <c r="E13" s="56"/>
      <c r="F13" s="60"/>
      <c r="G13" s="56">
        <v>9.2999999999999992E-3</v>
      </c>
      <c r="H13" s="56">
        <v>8.6E-3</v>
      </c>
      <c r="I13" s="56">
        <v>8.2000000000000007E-3</v>
      </c>
      <c r="J13" s="56">
        <v>8.6999999999999994E-3</v>
      </c>
      <c r="K13" s="60"/>
      <c r="L13" s="56">
        <v>0.01</v>
      </c>
      <c r="M13" s="56">
        <v>9.7999999999999997E-3</v>
      </c>
      <c r="N13" s="56">
        <v>9.1000000000000004E-3</v>
      </c>
      <c r="O13" s="56">
        <v>1.01E-2</v>
      </c>
      <c r="P13" s="60"/>
      <c r="Q13" s="56">
        <v>8.3999999999999995E-3</v>
      </c>
      <c r="R13" s="56">
        <v>7.6E-3</v>
      </c>
      <c r="S13" s="56">
        <v>1.11E-2</v>
      </c>
      <c r="T13" s="56">
        <v>1.14E-2</v>
      </c>
    </row>
    <row r="14" spans="1:20" ht="12.6" customHeight="1" x14ac:dyDescent="0.2">
      <c r="A14" s="18" t="s">
        <v>49</v>
      </c>
      <c r="B14" s="56">
        <v>6.1999999999999998E-3</v>
      </c>
      <c r="C14" s="56" t="s">
        <v>76</v>
      </c>
      <c r="D14" s="56">
        <v>3.5000000000000001E-3</v>
      </c>
      <c r="E14" s="56"/>
      <c r="F14" s="60"/>
      <c r="G14" s="56">
        <v>6.1999999999999998E-3</v>
      </c>
      <c r="H14" s="56">
        <v>5.4000000000000003E-3</v>
      </c>
      <c r="I14" s="56">
        <v>5.1999999999999998E-3</v>
      </c>
      <c r="J14" s="56">
        <v>3.0000000000000001E-3</v>
      </c>
      <c r="K14" s="60"/>
      <c r="L14" s="56">
        <v>5.7999999999999996E-3</v>
      </c>
      <c r="M14" s="56">
        <v>5.8999999999999999E-3</v>
      </c>
      <c r="N14" s="56">
        <v>5.4000000000000003E-3</v>
      </c>
      <c r="O14" s="56">
        <v>5.8999999999999999E-3</v>
      </c>
      <c r="P14" s="60"/>
      <c r="Q14" s="56">
        <v>4.3E-3</v>
      </c>
      <c r="R14" s="56">
        <v>4.4000000000000003E-3</v>
      </c>
      <c r="S14" s="56">
        <v>4.5999999999999999E-3</v>
      </c>
      <c r="T14" s="56">
        <v>3.8E-3</v>
      </c>
    </row>
    <row r="15" spans="1:20" ht="12.6" customHeight="1" x14ac:dyDescent="0.2">
      <c r="A15" s="34" t="s">
        <v>99</v>
      </c>
      <c r="B15" s="57">
        <v>0.99999999999999989</v>
      </c>
      <c r="C15" s="57" t="s">
        <v>76</v>
      </c>
      <c r="D15" s="57">
        <v>0.99999999999999989</v>
      </c>
      <c r="E15" s="57"/>
      <c r="F15" s="60"/>
      <c r="G15" s="57">
        <v>0.99999999999999989</v>
      </c>
      <c r="H15" s="57">
        <v>0.99999999999999989</v>
      </c>
      <c r="I15" s="57">
        <v>1.0001</v>
      </c>
      <c r="J15" s="57">
        <v>0.99990000000000001</v>
      </c>
      <c r="K15" s="60"/>
      <c r="L15" s="57">
        <v>1</v>
      </c>
      <c r="M15" s="57">
        <v>1</v>
      </c>
      <c r="N15" s="57">
        <v>1</v>
      </c>
      <c r="O15" s="57">
        <v>1</v>
      </c>
      <c r="P15" s="60"/>
      <c r="Q15" s="57">
        <v>1</v>
      </c>
      <c r="R15" s="57">
        <v>1</v>
      </c>
      <c r="S15" s="57">
        <v>1</v>
      </c>
      <c r="T15" s="57">
        <v>1</v>
      </c>
    </row>
    <row r="16" spans="1:20" ht="12.6" customHeight="1" x14ac:dyDescent="0.2">
      <c r="F16" s="144"/>
      <c r="L16" s="144"/>
      <c r="Q16" s="174"/>
    </row>
    <row r="17" spans="1:20" ht="12.6" customHeight="1" x14ac:dyDescent="0.2">
      <c r="A17" s="111" t="s">
        <v>128</v>
      </c>
      <c r="Q17" s="174"/>
    </row>
    <row r="18" spans="1:20" ht="12.6" customHeight="1" x14ac:dyDescent="0.2">
      <c r="A18" s="143" t="s">
        <v>83</v>
      </c>
      <c r="F18" s="142"/>
      <c r="Q18" s="174"/>
    </row>
    <row r="19" spans="1:20" ht="12.6" customHeight="1" x14ac:dyDescent="0.2">
      <c r="A19" s="58"/>
      <c r="B19" s="85" t="s">
        <v>1014</v>
      </c>
      <c r="C19" s="85" t="s">
        <v>1015</v>
      </c>
      <c r="D19" s="85" t="s">
        <v>1016</v>
      </c>
      <c r="E19" s="85" t="s">
        <v>1017</v>
      </c>
      <c r="F19" s="54"/>
      <c r="G19" s="85" t="s">
        <v>616</v>
      </c>
      <c r="H19" s="85" t="s">
        <v>617</v>
      </c>
      <c r="I19" s="85" t="s">
        <v>618</v>
      </c>
      <c r="J19" s="85" t="s">
        <v>619</v>
      </c>
      <c r="K19" s="54"/>
      <c r="L19" s="70" t="s">
        <v>513</v>
      </c>
      <c r="M19" s="70" t="s">
        <v>514</v>
      </c>
      <c r="N19" s="70" t="s">
        <v>515</v>
      </c>
      <c r="O19" s="70" t="s">
        <v>516</v>
      </c>
      <c r="P19" s="54"/>
      <c r="Q19" s="55" t="s">
        <v>420</v>
      </c>
      <c r="R19" s="55" t="s">
        <v>421</v>
      </c>
      <c r="S19" s="55" t="s">
        <v>422</v>
      </c>
      <c r="T19" s="55" t="s">
        <v>423</v>
      </c>
    </row>
    <row r="20" spans="1:20" ht="12.6" customHeight="1" x14ac:dyDescent="0.2">
      <c r="A20" s="18" t="s">
        <v>41</v>
      </c>
      <c r="B20" s="56">
        <v>0.27410000000000001</v>
      </c>
      <c r="C20" s="56" t="s">
        <v>76</v>
      </c>
      <c r="D20" s="56">
        <v>0.27510000000000001</v>
      </c>
      <c r="E20" s="56"/>
      <c r="F20" s="54"/>
      <c r="G20" s="56">
        <v>0.27410000000000001</v>
      </c>
      <c r="H20" s="56">
        <v>0.26929999999999998</v>
      </c>
      <c r="I20" s="56">
        <v>0.26729999999999998</v>
      </c>
      <c r="J20" s="56">
        <v>0.27429999999999999</v>
      </c>
      <c r="K20" s="54"/>
      <c r="L20" s="56">
        <v>0.28520000000000001</v>
      </c>
      <c r="M20" s="56">
        <v>0.28270000000000001</v>
      </c>
      <c r="N20" s="56">
        <v>0.27379999999999999</v>
      </c>
      <c r="O20" s="56">
        <v>0.27250000000000002</v>
      </c>
      <c r="P20" s="54"/>
      <c r="Q20" s="56">
        <v>0.30149999999999999</v>
      </c>
      <c r="R20" s="56">
        <v>0.27600000000000002</v>
      </c>
      <c r="S20" s="56">
        <v>0.28739999999999999</v>
      </c>
      <c r="T20" s="56">
        <v>0.2863</v>
      </c>
    </row>
    <row r="21" spans="1:20" ht="12.6" customHeight="1" x14ac:dyDescent="0.2">
      <c r="A21" s="18" t="s">
        <v>42</v>
      </c>
      <c r="B21" s="56">
        <v>6.0199999999999997E-2</v>
      </c>
      <c r="C21" s="56" t="s">
        <v>76</v>
      </c>
      <c r="D21" s="56">
        <v>4.8899999999999999E-2</v>
      </c>
      <c r="E21" s="56"/>
      <c r="F21" s="54"/>
      <c r="G21" s="56">
        <v>6.0199999999999997E-2</v>
      </c>
      <c r="H21" s="56">
        <v>5.9299999999999999E-2</v>
      </c>
      <c r="I21" s="56">
        <v>5.21E-2</v>
      </c>
      <c r="J21" s="56">
        <v>4.9599999999999998E-2</v>
      </c>
      <c r="K21" s="54"/>
      <c r="L21" s="56">
        <v>8.0199999999999994E-2</v>
      </c>
      <c r="M21" s="56">
        <v>7.5899999999999995E-2</v>
      </c>
      <c r="N21" s="56">
        <v>7.6300000000000007E-2</v>
      </c>
      <c r="O21" s="56">
        <v>7.2099999999999997E-2</v>
      </c>
      <c r="P21" s="54"/>
      <c r="Q21" s="56">
        <v>9.3700000000000006E-2</v>
      </c>
      <c r="R21" s="56">
        <v>9.1800000000000007E-2</v>
      </c>
      <c r="S21" s="56">
        <v>7.8399999999999997E-2</v>
      </c>
      <c r="T21" s="56">
        <v>8.0799999999999997E-2</v>
      </c>
    </row>
    <row r="22" spans="1:20" ht="12.6" customHeight="1" x14ac:dyDescent="0.2">
      <c r="A22" s="18" t="s">
        <v>43</v>
      </c>
      <c r="B22" s="56">
        <v>7.1999999999999995E-2</v>
      </c>
      <c r="C22" s="56" t="s">
        <v>76</v>
      </c>
      <c r="D22" s="56">
        <v>6.3299999999999995E-2</v>
      </c>
      <c r="E22" s="56"/>
      <c r="F22" s="54"/>
      <c r="G22" s="56">
        <v>7.1999999999999995E-2</v>
      </c>
      <c r="H22" s="56">
        <v>7.3099999999999998E-2</v>
      </c>
      <c r="I22" s="56">
        <v>6.6199999999999995E-2</v>
      </c>
      <c r="J22" s="56">
        <v>6.5500000000000003E-2</v>
      </c>
      <c r="K22" s="54"/>
      <c r="L22" s="56">
        <v>0.06</v>
      </c>
      <c r="M22" s="56">
        <v>5.9299999999999999E-2</v>
      </c>
      <c r="N22" s="56">
        <v>6.1699999999999998E-2</v>
      </c>
      <c r="O22" s="56">
        <v>6.2899999999999998E-2</v>
      </c>
      <c r="P22" s="54"/>
      <c r="Q22" s="56">
        <v>5.6899999999999999E-2</v>
      </c>
      <c r="R22" s="56">
        <v>6.3500000000000001E-2</v>
      </c>
      <c r="S22" s="56">
        <v>6.0699999999999997E-2</v>
      </c>
      <c r="T22" s="56">
        <v>6.0100000000000001E-2</v>
      </c>
    </row>
    <row r="23" spans="1:20" ht="12.6" customHeight="1" x14ac:dyDescent="0.2">
      <c r="A23" s="18" t="s">
        <v>44</v>
      </c>
      <c r="B23" s="56">
        <v>6.2399999999999997E-2</v>
      </c>
      <c r="C23" s="56" t="s">
        <v>76</v>
      </c>
      <c r="D23" s="56">
        <v>7.7299999999999994E-2</v>
      </c>
      <c r="E23" s="56"/>
      <c r="F23" s="54"/>
      <c r="G23" s="56">
        <v>6.2399999999999997E-2</v>
      </c>
      <c r="H23" s="56">
        <v>6.4199999999999993E-2</v>
      </c>
      <c r="I23" s="56">
        <v>7.7700000000000005E-2</v>
      </c>
      <c r="J23" s="56">
        <v>7.4899999999999994E-2</v>
      </c>
      <c r="K23" s="54"/>
      <c r="L23" s="56">
        <v>6.0400000000000002E-2</v>
      </c>
      <c r="M23" s="56">
        <v>5.9499999999999997E-2</v>
      </c>
      <c r="N23" s="56">
        <v>6.0199999999999997E-2</v>
      </c>
      <c r="O23" s="56">
        <v>6.13E-2</v>
      </c>
      <c r="P23" s="54"/>
      <c r="Q23" s="56">
        <v>5.7099999999999998E-2</v>
      </c>
      <c r="R23" s="56">
        <v>6.4799999999999996E-2</v>
      </c>
      <c r="S23" s="56">
        <v>6.1100000000000002E-2</v>
      </c>
      <c r="T23" s="56">
        <v>6.13E-2</v>
      </c>
    </row>
    <row r="24" spans="1:20" ht="12.6" customHeight="1" x14ac:dyDescent="0.2">
      <c r="A24" s="18" t="s">
        <v>45</v>
      </c>
      <c r="B24" s="56">
        <v>5.9299999999999999E-2</v>
      </c>
      <c r="C24" s="56" t="s">
        <v>76</v>
      </c>
      <c r="D24" s="56">
        <v>6.4500000000000002E-2</v>
      </c>
      <c r="E24" s="56"/>
      <c r="F24" s="54"/>
      <c r="G24" s="56">
        <v>5.9299999999999999E-2</v>
      </c>
      <c r="H24" s="56">
        <v>5.8700000000000002E-2</v>
      </c>
      <c r="I24" s="56">
        <v>5.9799999999999999E-2</v>
      </c>
      <c r="J24" s="56">
        <v>6.0100000000000001E-2</v>
      </c>
      <c r="K24" s="54"/>
      <c r="L24" s="56">
        <v>5.0999999999999997E-2</v>
      </c>
      <c r="M24" s="56">
        <v>5.5199999999999999E-2</v>
      </c>
      <c r="N24" s="56">
        <v>5.8400000000000001E-2</v>
      </c>
      <c r="O24" s="56">
        <v>5.9299999999999999E-2</v>
      </c>
      <c r="P24" s="54"/>
      <c r="Q24" s="56">
        <v>4.2299999999999997E-2</v>
      </c>
      <c r="R24" s="56">
        <v>4.7E-2</v>
      </c>
      <c r="S24" s="56">
        <v>4.7699999999999999E-2</v>
      </c>
      <c r="T24" s="56">
        <v>4.7800000000000002E-2</v>
      </c>
    </row>
    <row r="25" spans="1:20" ht="12.6" customHeight="1" x14ac:dyDescent="0.2">
      <c r="A25" s="18" t="s">
        <v>46</v>
      </c>
      <c r="B25" s="56">
        <v>6.7500000000000004E-2</v>
      </c>
      <c r="C25" s="56" t="s">
        <v>76</v>
      </c>
      <c r="D25" s="56">
        <v>7.0800000000000002E-2</v>
      </c>
      <c r="E25" s="56"/>
      <c r="F25" s="54"/>
      <c r="G25" s="56">
        <v>6.7500000000000004E-2</v>
      </c>
      <c r="H25" s="56">
        <v>7.5300000000000006E-2</v>
      </c>
      <c r="I25" s="56">
        <v>7.46E-2</v>
      </c>
      <c r="J25" s="56">
        <v>7.2999999999999995E-2</v>
      </c>
      <c r="K25" s="54"/>
      <c r="L25" s="56">
        <v>7.9200000000000007E-2</v>
      </c>
      <c r="M25" s="56">
        <v>7.8299999999999995E-2</v>
      </c>
      <c r="N25" s="56">
        <v>7.5800000000000006E-2</v>
      </c>
      <c r="O25" s="56">
        <v>6.7500000000000004E-2</v>
      </c>
      <c r="P25" s="54"/>
      <c r="Q25" s="56">
        <v>7.2499999999999995E-2</v>
      </c>
      <c r="R25" s="56">
        <v>7.3700000000000002E-2</v>
      </c>
      <c r="S25" s="56">
        <v>7.7299999999999994E-2</v>
      </c>
      <c r="T25" s="56">
        <v>7.7700000000000005E-2</v>
      </c>
    </row>
    <row r="26" spans="1:20" ht="12.6" customHeight="1" x14ac:dyDescent="0.2">
      <c r="A26" s="18" t="s">
        <v>47</v>
      </c>
      <c r="B26" s="56">
        <v>0.2034</v>
      </c>
      <c r="C26" s="56" t="s">
        <v>76</v>
      </c>
      <c r="D26" s="56">
        <v>0.19969999999999999</v>
      </c>
      <c r="E26" s="56"/>
      <c r="F26" s="54"/>
      <c r="G26" s="56">
        <v>0.2034</v>
      </c>
      <c r="H26" s="56">
        <v>0.1958</v>
      </c>
      <c r="I26" s="56">
        <v>0.1966</v>
      </c>
      <c r="J26" s="56">
        <v>0.19700000000000001</v>
      </c>
      <c r="K26" s="54"/>
      <c r="L26" s="56">
        <v>0.18479999999999999</v>
      </c>
      <c r="M26" s="56">
        <v>0.18840000000000001</v>
      </c>
      <c r="N26" s="56">
        <v>0.1933</v>
      </c>
      <c r="O26" s="56">
        <v>0.2036</v>
      </c>
      <c r="P26" s="54"/>
      <c r="Q26" s="56">
        <v>0.16919999999999999</v>
      </c>
      <c r="R26" s="56">
        <v>0.17380000000000001</v>
      </c>
      <c r="S26" s="56">
        <v>0.1764</v>
      </c>
      <c r="T26" s="56">
        <v>0.17829999999999999</v>
      </c>
    </row>
    <row r="27" spans="1:20" ht="12.6" customHeight="1" x14ac:dyDescent="0.2">
      <c r="A27" s="18" t="s">
        <v>48</v>
      </c>
      <c r="B27" s="56">
        <v>0.105</v>
      </c>
      <c r="C27" s="56" t="s">
        <v>76</v>
      </c>
      <c r="D27" s="56">
        <v>0.113</v>
      </c>
      <c r="E27" s="56"/>
      <c r="F27" s="54"/>
      <c r="G27" s="56">
        <v>0.105</v>
      </c>
      <c r="H27" s="56">
        <v>0.1079</v>
      </c>
      <c r="I27" s="56">
        <v>0.1101</v>
      </c>
      <c r="J27" s="56">
        <v>0.1108</v>
      </c>
      <c r="K27" s="54"/>
      <c r="L27" s="56">
        <v>0.10349999999999999</v>
      </c>
      <c r="M27" s="56">
        <v>0.10299999999999999</v>
      </c>
      <c r="N27" s="56">
        <v>0.1038</v>
      </c>
      <c r="O27" s="56">
        <v>0.1038</v>
      </c>
      <c r="P27" s="54"/>
      <c r="Q27" s="56">
        <v>9.9400000000000002E-2</v>
      </c>
      <c r="R27" s="56">
        <v>9.9900000000000003E-2</v>
      </c>
      <c r="S27" s="56">
        <v>0.1007</v>
      </c>
      <c r="T27" s="56">
        <v>0.1012</v>
      </c>
    </row>
    <row r="28" spans="1:20" ht="12.6" customHeight="1" x14ac:dyDescent="0.2">
      <c r="A28" s="18" t="s">
        <v>49</v>
      </c>
      <c r="B28" s="56">
        <v>9.6199999999999994E-2</v>
      </c>
      <c r="C28" s="56" t="s">
        <v>76</v>
      </c>
      <c r="D28" s="56">
        <v>8.7499999999999994E-2</v>
      </c>
      <c r="E28" s="56"/>
      <c r="F28" s="54"/>
      <c r="G28" s="56">
        <v>9.6199999999999994E-2</v>
      </c>
      <c r="H28" s="56">
        <v>9.6299999999999997E-2</v>
      </c>
      <c r="I28" s="56">
        <v>9.5500000000000002E-2</v>
      </c>
      <c r="J28" s="56">
        <v>9.4899999999999998E-2</v>
      </c>
      <c r="K28" s="54"/>
      <c r="L28" s="56">
        <v>9.5699999999999993E-2</v>
      </c>
      <c r="M28" s="56">
        <v>9.7699999999999995E-2</v>
      </c>
      <c r="N28" s="56">
        <v>9.6699999999999994E-2</v>
      </c>
      <c r="O28" s="56">
        <v>9.7100000000000006E-2</v>
      </c>
      <c r="P28" s="54"/>
      <c r="Q28" s="56">
        <v>0.1074</v>
      </c>
      <c r="R28" s="56">
        <v>0.1095</v>
      </c>
      <c r="S28" s="56">
        <v>0.1103</v>
      </c>
      <c r="T28" s="56">
        <v>0.10639999999999999</v>
      </c>
    </row>
    <row r="29" spans="1:20" ht="12.6" customHeight="1" x14ac:dyDescent="0.2">
      <c r="A29" s="34" t="s">
        <v>99</v>
      </c>
      <c r="B29" s="57">
        <v>0.99999999999999989</v>
      </c>
      <c r="C29" s="57" t="s">
        <v>76</v>
      </c>
      <c r="D29" s="57">
        <v>0.99999999999999989</v>
      </c>
      <c r="E29" s="57"/>
      <c r="F29" s="54"/>
      <c r="G29" s="57">
        <v>0.99999999999999989</v>
      </c>
      <c r="H29" s="57">
        <v>0.99999999999999989</v>
      </c>
      <c r="I29" s="57">
        <v>0.9998999999999999</v>
      </c>
      <c r="J29" s="57">
        <v>1.0001</v>
      </c>
      <c r="K29" s="54"/>
      <c r="L29" s="57">
        <v>1</v>
      </c>
      <c r="M29" s="57">
        <v>1</v>
      </c>
      <c r="N29" s="57">
        <v>0.99999999999999989</v>
      </c>
      <c r="O29" s="57">
        <v>0.99999999999999989</v>
      </c>
      <c r="P29" s="54"/>
      <c r="Q29" s="57">
        <v>1</v>
      </c>
      <c r="R29" s="57">
        <v>1</v>
      </c>
      <c r="S29" s="57">
        <v>1</v>
      </c>
      <c r="T29" s="57">
        <v>1</v>
      </c>
    </row>
    <row r="31" spans="1:20" ht="12.6" customHeight="1" x14ac:dyDescent="0.2">
      <c r="B31" s="99" t="s">
        <v>84</v>
      </c>
      <c r="G31" s="99" t="s">
        <v>84</v>
      </c>
    </row>
    <row r="32" spans="1:20" ht="12.6" customHeight="1" x14ac:dyDescent="0.2">
      <c r="B32" s="99"/>
      <c r="G32" s="99"/>
    </row>
    <row r="33" spans="1:20" ht="12.6" customHeight="1" x14ac:dyDescent="0.2">
      <c r="A33" s="98" t="s">
        <v>134</v>
      </c>
    </row>
    <row r="34" spans="1:20" ht="12.6" customHeight="1" x14ac:dyDescent="0.2">
      <c r="A34" s="98" t="s">
        <v>135</v>
      </c>
    </row>
    <row r="36" spans="1:20" ht="12.6" customHeight="1" x14ac:dyDescent="0.2">
      <c r="A36" s="99" t="s">
        <v>468</v>
      </c>
    </row>
    <row r="38" spans="1:20" ht="12" customHeight="1" x14ac:dyDescent="0.2">
      <c r="A38" s="84"/>
      <c r="B38" s="85" t="s">
        <v>1014</v>
      </c>
      <c r="C38" s="85" t="s">
        <v>1015</v>
      </c>
      <c r="D38" s="85" t="s">
        <v>1016</v>
      </c>
      <c r="E38" s="85" t="s">
        <v>1017</v>
      </c>
      <c r="F38" s="54"/>
      <c r="G38" s="85" t="s">
        <v>616</v>
      </c>
      <c r="H38" s="85" t="s">
        <v>617</v>
      </c>
      <c r="I38" s="85" t="s">
        <v>618</v>
      </c>
      <c r="J38" s="85" t="s">
        <v>619</v>
      </c>
      <c r="K38" s="54"/>
      <c r="L38" s="85" t="s">
        <v>513</v>
      </c>
      <c r="M38" s="85" t="s">
        <v>514</v>
      </c>
      <c r="N38" s="85" t="s">
        <v>515</v>
      </c>
      <c r="O38" s="85" t="s">
        <v>516</v>
      </c>
      <c r="P38" s="54"/>
      <c r="Q38" s="86" t="s">
        <v>420</v>
      </c>
      <c r="R38" s="86" t="s">
        <v>421</v>
      </c>
      <c r="S38" s="86" t="s">
        <v>422</v>
      </c>
      <c r="T38" s="86" t="s">
        <v>423</v>
      </c>
    </row>
    <row r="39" spans="1:20" ht="12.6" customHeight="1" x14ac:dyDescent="0.2">
      <c r="A39" s="87">
        <v>2014</v>
      </c>
      <c r="B39" s="92">
        <v>18.814907323</v>
      </c>
      <c r="C39" s="92">
        <v>78.275207087432207</v>
      </c>
      <c r="D39" s="92">
        <v>111.7054971229534</v>
      </c>
      <c r="E39" s="92"/>
      <c r="F39" s="90"/>
      <c r="G39" s="92" t="s">
        <v>76</v>
      </c>
      <c r="H39" s="92" t="s">
        <v>76</v>
      </c>
      <c r="I39" s="92" t="s">
        <v>76</v>
      </c>
      <c r="J39" s="92" t="s">
        <v>76</v>
      </c>
      <c r="K39" s="90"/>
      <c r="L39" s="92" t="s">
        <v>76</v>
      </c>
      <c r="M39" s="92" t="s">
        <v>76</v>
      </c>
      <c r="N39" s="92" t="s">
        <v>76</v>
      </c>
      <c r="O39" s="92" t="s">
        <v>76</v>
      </c>
      <c r="P39" s="90"/>
      <c r="Q39" s="92" t="s">
        <v>76</v>
      </c>
      <c r="R39" s="92" t="s">
        <v>76</v>
      </c>
      <c r="S39" s="92" t="s">
        <v>76</v>
      </c>
      <c r="T39" s="92" t="s">
        <v>76</v>
      </c>
    </row>
    <row r="40" spans="1:20" ht="12.6" customHeight="1" x14ac:dyDescent="0.2">
      <c r="A40" s="87">
        <v>2013</v>
      </c>
      <c r="B40" s="92">
        <v>158.86333865734392</v>
      </c>
      <c r="C40" s="92">
        <v>151.16990662552001</v>
      </c>
      <c r="D40" s="92">
        <v>150.13818905500764</v>
      </c>
      <c r="E40" s="92"/>
      <c r="F40" s="90"/>
      <c r="G40" s="92">
        <v>31.913600979999988</v>
      </c>
      <c r="H40" s="92">
        <v>80.842158911765523</v>
      </c>
      <c r="I40" s="92">
        <v>112.96780473083422</v>
      </c>
      <c r="J40" s="92">
        <v>163.18414331690732</v>
      </c>
      <c r="K40" s="90"/>
      <c r="L40" s="92" t="s">
        <v>76</v>
      </c>
      <c r="M40" s="92" t="s">
        <v>76</v>
      </c>
      <c r="N40" s="92" t="s">
        <v>76</v>
      </c>
      <c r="O40" s="92" t="s">
        <v>76</v>
      </c>
      <c r="P40" s="90"/>
      <c r="Q40" s="92" t="s">
        <v>76</v>
      </c>
      <c r="R40" s="92" t="s">
        <v>76</v>
      </c>
      <c r="S40" s="92" t="s">
        <v>76</v>
      </c>
      <c r="T40" s="92" t="s">
        <v>76</v>
      </c>
    </row>
    <row r="41" spans="1:20" ht="12.6" customHeight="1" x14ac:dyDescent="0.2">
      <c r="A41" s="87">
        <v>2012</v>
      </c>
      <c r="B41" s="92">
        <v>182.58699456125828</v>
      </c>
      <c r="C41" s="92">
        <v>165.97108205744775</v>
      </c>
      <c r="D41" s="92">
        <v>162.07860484369726</v>
      </c>
      <c r="E41" s="92"/>
      <c r="F41" s="90"/>
      <c r="G41" s="92">
        <v>224.57112713082745</v>
      </c>
      <c r="H41" s="92">
        <v>216.63333578963122</v>
      </c>
      <c r="I41" s="92">
        <v>204.95842290251204</v>
      </c>
      <c r="J41" s="92">
        <v>191.60048543679278</v>
      </c>
      <c r="K41" s="90"/>
      <c r="L41" s="92">
        <v>55.616615605200003</v>
      </c>
      <c r="M41" s="92">
        <v>120.46350789519994</v>
      </c>
      <c r="N41" s="92">
        <v>171.76010251003524</v>
      </c>
      <c r="O41" s="92">
        <v>232.09725097097115</v>
      </c>
      <c r="P41" s="90"/>
      <c r="Q41" s="92" t="s">
        <v>76</v>
      </c>
      <c r="R41" s="92" t="s">
        <v>76</v>
      </c>
      <c r="S41" s="92" t="s">
        <v>76</v>
      </c>
      <c r="T41" s="92" t="s">
        <v>76</v>
      </c>
    </row>
    <row r="42" spans="1:20" ht="12.6" customHeight="1" x14ac:dyDescent="0.2">
      <c r="A42" s="87">
        <v>2011</v>
      </c>
      <c r="B42" s="92">
        <v>193.49279227408277</v>
      </c>
      <c r="C42" s="92">
        <v>179.32803680143098</v>
      </c>
      <c r="D42" s="92">
        <v>170.72852486753729</v>
      </c>
      <c r="E42" s="92"/>
      <c r="F42" s="90"/>
      <c r="G42" s="92">
        <v>263.64777303744484</v>
      </c>
      <c r="H42" s="92">
        <v>247.80309510088406</v>
      </c>
      <c r="I42" s="92">
        <v>233.8686591587485</v>
      </c>
      <c r="J42" s="92">
        <v>208.96873026221226</v>
      </c>
      <c r="K42" s="90"/>
      <c r="L42" s="92">
        <v>319.65002924608757</v>
      </c>
      <c r="M42" s="92">
        <v>305.1213647875939</v>
      </c>
      <c r="N42" s="92">
        <v>290.40119158527477</v>
      </c>
      <c r="O42" s="92">
        <v>279.61399838117444</v>
      </c>
      <c r="P42" s="90"/>
      <c r="Q42" s="92">
        <v>108.1760487236603</v>
      </c>
      <c r="R42" s="92">
        <v>170.66050191328989</v>
      </c>
      <c r="S42" s="92">
        <v>217.86752464765036</v>
      </c>
      <c r="T42" s="92">
        <v>339.84322774863773</v>
      </c>
    </row>
    <row r="43" spans="1:20" ht="12.6" customHeight="1" x14ac:dyDescent="0.2">
      <c r="A43" s="87">
        <v>2010</v>
      </c>
      <c r="B43" s="92">
        <v>161.58363477541809</v>
      </c>
      <c r="C43" s="92">
        <v>152.35013325206742</v>
      </c>
      <c r="D43" s="92">
        <v>150.96629815239578</v>
      </c>
      <c r="E43" s="92"/>
      <c r="F43" s="90"/>
      <c r="G43" s="92">
        <v>209.48951081042793</v>
      </c>
      <c r="H43" s="92">
        <v>197.8190668212813</v>
      </c>
      <c r="I43" s="92">
        <v>188.36626460938808</v>
      </c>
      <c r="J43" s="92">
        <v>176.99701267508291</v>
      </c>
      <c r="K43" s="90"/>
      <c r="L43" s="92">
        <v>292.03416535456518</v>
      </c>
      <c r="M43" s="92">
        <v>256.817683473709</v>
      </c>
      <c r="N43" s="92">
        <v>227.9291982664289</v>
      </c>
      <c r="O43" s="92">
        <v>221.49086190286829</v>
      </c>
      <c r="P43" s="90"/>
      <c r="Q43" s="92">
        <v>340.78911395656809</v>
      </c>
      <c r="R43" s="92">
        <v>332.85898550652138</v>
      </c>
      <c r="S43" s="92">
        <v>322.98072858850355</v>
      </c>
      <c r="T43" s="92">
        <v>308.80945988779735</v>
      </c>
    </row>
    <row r="44" spans="1:20" ht="12.6" customHeight="1" x14ac:dyDescent="0.2">
      <c r="A44" s="87">
        <v>2009</v>
      </c>
      <c r="B44" s="92">
        <v>112.26978417530448</v>
      </c>
      <c r="C44" s="92">
        <v>103.47881396438892</v>
      </c>
      <c r="D44" s="92">
        <v>100.73230075110091</v>
      </c>
      <c r="E44" s="92"/>
      <c r="F44" s="90"/>
      <c r="G44" s="92">
        <v>168.27082293845879</v>
      </c>
      <c r="H44" s="92">
        <v>145.31728465228593</v>
      </c>
      <c r="I44" s="92">
        <v>140.75007974922593</v>
      </c>
      <c r="J44" s="92">
        <v>132.23893763572224</v>
      </c>
      <c r="K44" s="90"/>
      <c r="L44" s="92">
        <v>230.15830256960038</v>
      </c>
      <c r="M44" s="92">
        <v>219.45738279066168</v>
      </c>
      <c r="N44" s="92">
        <v>208.23200756587812</v>
      </c>
      <c r="O44" s="92">
        <v>185.27900661271755</v>
      </c>
      <c r="P44" s="90"/>
      <c r="Q44" s="92">
        <v>287.83713629530786</v>
      </c>
      <c r="R44" s="92">
        <v>272.76251918632704</v>
      </c>
      <c r="S44" s="92">
        <v>251.99443666968682</v>
      </c>
      <c r="T44" s="92">
        <v>243.45320840934872</v>
      </c>
    </row>
    <row r="45" spans="1:20" ht="12.6" customHeight="1" x14ac:dyDescent="0.2">
      <c r="A45" s="87">
        <v>2008</v>
      </c>
      <c r="B45" s="92">
        <v>152.70999854796705</v>
      </c>
      <c r="C45" s="92">
        <v>145.15952869424143</v>
      </c>
      <c r="D45" s="92">
        <v>144.02386530424238</v>
      </c>
      <c r="E45" s="92"/>
      <c r="F45" s="90"/>
      <c r="G45" s="92">
        <v>203.72135251203397</v>
      </c>
      <c r="H45" s="92">
        <v>192.85399859467586</v>
      </c>
      <c r="I45" s="92">
        <v>180.67742498044788</v>
      </c>
      <c r="J45" s="92">
        <v>162.93450133928337</v>
      </c>
      <c r="K45" s="90"/>
      <c r="L45" s="92">
        <v>344.44169734118537</v>
      </c>
      <c r="M45" s="92">
        <v>261.8015024496965</v>
      </c>
      <c r="N45" s="92">
        <v>234.24625380371415</v>
      </c>
      <c r="O45" s="92">
        <v>219.54831653821847</v>
      </c>
      <c r="P45" s="90"/>
      <c r="Q45" s="92">
        <v>519.2796875152012</v>
      </c>
      <c r="R45" s="92">
        <v>489.98440139143287</v>
      </c>
      <c r="S45" s="92">
        <v>446.26106121816395</v>
      </c>
      <c r="T45" s="92">
        <v>388.57673543150764</v>
      </c>
    </row>
    <row r="46" spans="1:20" ht="12.6" customHeight="1" x14ac:dyDescent="0.2">
      <c r="A46" s="87">
        <v>2007</v>
      </c>
      <c r="B46" s="92">
        <v>159.83258941724785</v>
      </c>
      <c r="C46" s="92">
        <v>148.73910794476146</v>
      </c>
      <c r="D46" s="92">
        <v>145.96603949969793</v>
      </c>
      <c r="E46" s="92"/>
      <c r="F46" s="90"/>
      <c r="G46" s="92">
        <v>194.31705465040389</v>
      </c>
      <c r="H46" s="92">
        <v>185.11865871513626</v>
      </c>
      <c r="I46" s="92">
        <v>179.9770601982753</v>
      </c>
      <c r="J46" s="92">
        <v>172.22466144198907</v>
      </c>
      <c r="K46" s="90"/>
      <c r="L46" s="92">
        <v>246.24015542056637</v>
      </c>
      <c r="M46" s="92">
        <v>232.95667061169564</v>
      </c>
      <c r="N46" s="92">
        <v>210.28029659416603</v>
      </c>
      <c r="O46" s="92">
        <v>203.91581699238475</v>
      </c>
      <c r="P46" s="90"/>
      <c r="Q46" s="92">
        <v>316.11297663958032</v>
      </c>
      <c r="R46" s="92">
        <v>292.93874301313491</v>
      </c>
      <c r="S46" s="92">
        <v>272.56073969535123</v>
      </c>
      <c r="T46" s="92">
        <v>259.42542191417931</v>
      </c>
    </row>
    <row r="47" spans="1:20" ht="12.6" customHeight="1" x14ac:dyDescent="0.2">
      <c r="A47" s="87">
        <v>2006</v>
      </c>
      <c r="B47" s="92">
        <v>134.73147452803468</v>
      </c>
      <c r="C47" s="92">
        <v>127.42559257390121</v>
      </c>
      <c r="D47" s="92">
        <v>122.82807213882928</v>
      </c>
      <c r="E47" s="92"/>
      <c r="F47" s="90"/>
      <c r="G47" s="92">
        <v>175.12630288681839</v>
      </c>
      <c r="H47" s="92">
        <v>162.0842988006643</v>
      </c>
      <c r="I47" s="92">
        <v>147.61056666616099</v>
      </c>
      <c r="J47" s="92">
        <v>142.15240849776308</v>
      </c>
      <c r="K47" s="90"/>
      <c r="L47" s="92">
        <v>209.69913385839149</v>
      </c>
      <c r="M47" s="92">
        <v>199.9989606495563</v>
      </c>
      <c r="N47" s="92">
        <v>190.84960197607577</v>
      </c>
      <c r="O47" s="92">
        <v>183.23340502028969</v>
      </c>
      <c r="P47" s="90"/>
      <c r="Q47" s="92">
        <v>258.9331523280764</v>
      </c>
      <c r="R47" s="92">
        <v>250.77812410888117</v>
      </c>
      <c r="S47" s="92">
        <v>230.37466002251287</v>
      </c>
      <c r="T47" s="92">
        <v>217.55250363956728</v>
      </c>
    </row>
    <row r="48" spans="1:20" ht="12.6" customHeight="1" x14ac:dyDescent="0.2">
      <c r="A48" s="87">
        <v>2005</v>
      </c>
      <c r="B48" s="92">
        <v>59.196769353322921</v>
      </c>
      <c r="C48" s="92">
        <v>55.947400124988597</v>
      </c>
      <c r="D48" s="92">
        <v>53.634157067558164</v>
      </c>
      <c r="E48" s="92"/>
      <c r="F48" s="90"/>
      <c r="G48" s="92">
        <v>75.547729010394136</v>
      </c>
      <c r="H48" s="92">
        <v>71.274910591360936</v>
      </c>
      <c r="I48" s="92">
        <v>68.234255155779223</v>
      </c>
      <c r="J48" s="92">
        <v>64.729143338004121</v>
      </c>
      <c r="K48" s="90"/>
      <c r="L48" s="92">
        <v>99.765632598083968</v>
      </c>
      <c r="M48" s="92">
        <v>90.828111933047353</v>
      </c>
      <c r="N48" s="92">
        <v>82.942184600131412</v>
      </c>
      <c r="O48" s="92">
        <v>77.895131904686821</v>
      </c>
      <c r="P48" s="90"/>
      <c r="Q48" s="92">
        <v>131.86344241154794</v>
      </c>
      <c r="R48" s="92">
        <v>121.94076925475325</v>
      </c>
      <c r="S48" s="92">
        <v>114.89220514119221</v>
      </c>
      <c r="T48" s="92">
        <v>108.45441012786056</v>
      </c>
    </row>
    <row r="49" spans="1:20" ht="12.6" customHeight="1" x14ac:dyDescent="0.2">
      <c r="A49" s="87">
        <v>2004</v>
      </c>
      <c r="B49" s="92">
        <v>37.396820870644426</v>
      </c>
      <c r="C49" s="92">
        <v>35.754205095655877</v>
      </c>
      <c r="D49" s="92">
        <v>34.065092096736429</v>
      </c>
      <c r="E49" s="92"/>
      <c r="F49" s="90"/>
      <c r="G49" s="92">
        <v>48.280132634818067</v>
      </c>
      <c r="H49" s="92">
        <v>44.350470482724205</v>
      </c>
      <c r="I49" s="92">
        <v>43.539050530430814</v>
      </c>
      <c r="J49" s="92">
        <v>40.41573612615052</v>
      </c>
      <c r="K49" s="90"/>
      <c r="L49" s="92">
        <v>54.153002365824854</v>
      </c>
      <c r="M49" s="92">
        <v>53.209318186257725</v>
      </c>
      <c r="N49" s="92">
        <v>51.267741642948991</v>
      </c>
      <c r="O49" s="92">
        <v>49.892371488062849</v>
      </c>
      <c r="P49" s="90"/>
      <c r="Q49" s="92">
        <v>76.665313658979613</v>
      </c>
      <c r="R49" s="92">
        <v>70.117159925599921</v>
      </c>
      <c r="S49" s="92">
        <v>61.66564707817701</v>
      </c>
      <c r="T49" s="92">
        <v>57.274750152402419</v>
      </c>
    </row>
    <row r="50" spans="1:20" ht="12.6" customHeight="1" x14ac:dyDescent="0.2">
      <c r="A50" s="87">
        <v>2003</v>
      </c>
      <c r="B50" s="92">
        <v>25.06427490597676</v>
      </c>
      <c r="C50" s="92">
        <v>23.739056606943358</v>
      </c>
      <c r="D50" s="92">
        <v>23.507637953339596</v>
      </c>
      <c r="E50" s="92"/>
      <c r="F50" s="90"/>
      <c r="G50" s="92">
        <v>33.353509244289313</v>
      </c>
      <c r="H50" s="92">
        <v>31.191831289926757</v>
      </c>
      <c r="I50" s="92">
        <v>27.9903358769057</v>
      </c>
      <c r="J50" s="92">
        <v>26.460983624572261</v>
      </c>
      <c r="K50" s="90"/>
      <c r="L50" s="92">
        <v>38.139386361355498</v>
      </c>
      <c r="M50" s="92">
        <v>37.294360020228929</v>
      </c>
      <c r="N50" s="92">
        <v>35.115680987138298</v>
      </c>
      <c r="O50" s="92">
        <v>34.625210482104634</v>
      </c>
      <c r="P50" s="90"/>
      <c r="Q50" s="92">
        <v>41.716009086187427</v>
      </c>
      <c r="R50" s="92">
        <v>42.001888167490137</v>
      </c>
      <c r="S50" s="92">
        <v>39.500768750190289</v>
      </c>
      <c r="T50" s="92">
        <v>38.821516888302419</v>
      </c>
    </row>
    <row r="51" spans="1:20" ht="12.6" customHeight="1" x14ac:dyDescent="0.2">
      <c r="A51" s="87">
        <v>2002</v>
      </c>
      <c r="B51" s="92">
        <v>10.350914339862983</v>
      </c>
      <c r="C51" s="92">
        <v>10.036117385240384</v>
      </c>
      <c r="D51" s="92">
        <v>9.705651782649749</v>
      </c>
      <c r="E51" s="92"/>
      <c r="F51" s="90"/>
      <c r="G51" s="92">
        <v>11.739923527995932</v>
      </c>
      <c r="H51" s="92">
        <v>11.423222081021784</v>
      </c>
      <c r="I51" s="92">
        <v>10.926151681656897</v>
      </c>
      <c r="J51" s="92">
        <v>10.644973397533706</v>
      </c>
      <c r="K51" s="91"/>
      <c r="L51" s="92">
        <v>15.525828702599721</v>
      </c>
      <c r="M51" s="92">
        <v>14.724268086385683</v>
      </c>
      <c r="N51" s="92">
        <v>12.46545072595408</v>
      </c>
      <c r="O51" s="92">
        <v>12.060205559225878</v>
      </c>
      <c r="P51" s="91"/>
      <c r="Q51" s="92">
        <v>17.209555469699637</v>
      </c>
      <c r="R51" s="92">
        <v>16.702696187128957</v>
      </c>
      <c r="S51" s="92">
        <v>16.213840497880021</v>
      </c>
      <c r="T51" s="92">
        <v>15.911237561513548</v>
      </c>
    </row>
    <row r="52" spans="1:20" ht="12.6" customHeight="1" x14ac:dyDescent="0.2">
      <c r="A52" s="87">
        <v>2001</v>
      </c>
      <c r="B52" s="92">
        <v>10.974025946379619</v>
      </c>
      <c r="C52" s="92">
        <v>10.726853987671563</v>
      </c>
      <c r="D52" s="92">
        <v>10.664141067402314</v>
      </c>
      <c r="E52" s="92"/>
      <c r="F52" s="90"/>
      <c r="G52" s="92">
        <v>11.908579238987103</v>
      </c>
      <c r="H52" s="92">
        <v>11.745515322607021</v>
      </c>
      <c r="I52" s="92">
        <v>11.595698111436086</v>
      </c>
      <c r="J52" s="92">
        <v>11.23440355716974</v>
      </c>
      <c r="K52" s="90"/>
      <c r="L52" s="92">
        <v>13.778922436060515</v>
      </c>
      <c r="M52" s="92">
        <v>13.505563790517009</v>
      </c>
      <c r="N52" s="92">
        <v>13.256086823696858</v>
      </c>
      <c r="O52" s="92">
        <v>12.228177660131086</v>
      </c>
      <c r="P52" s="90"/>
      <c r="Q52" s="92">
        <v>17.518740335465253</v>
      </c>
      <c r="R52" s="92">
        <v>16.87147892705498</v>
      </c>
      <c r="S52" s="92">
        <v>16.193493376711519</v>
      </c>
      <c r="T52" s="92">
        <v>14.058205281344373</v>
      </c>
    </row>
    <row r="53" spans="1:20" ht="12.6" customHeight="1" x14ac:dyDescent="0.2">
      <c r="A53" s="87">
        <v>2000</v>
      </c>
      <c r="B53" s="92">
        <v>6.4305859614836249</v>
      </c>
      <c r="C53" s="92">
        <v>5.3840920171542539</v>
      </c>
      <c r="D53" s="92">
        <v>4.2300092587499165</v>
      </c>
      <c r="E53" s="92"/>
      <c r="F53" s="90"/>
      <c r="G53" s="92">
        <v>6.938410035191569</v>
      </c>
      <c r="H53" s="92">
        <v>5.9642193295910966</v>
      </c>
      <c r="I53" s="92">
        <v>5.7295554616829847</v>
      </c>
      <c r="J53" s="92">
        <v>5.6566916263353813</v>
      </c>
      <c r="K53" s="90"/>
      <c r="L53" s="92">
        <v>7.6525919878791235</v>
      </c>
      <c r="M53" s="92">
        <v>7.5718119068313392</v>
      </c>
      <c r="N53" s="92">
        <v>7.4554191400673568</v>
      </c>
      <c r="O53" s="92">
        <v>7.096722187789676</v>
      </c>
      <c r="P53" s="90"/>
      <c r="Q53" s="92">
        <v>8.7819102969598379</v>
      </c>
      <c r="R53" s="92">
        <v>8.582037133052264</v>
      </c>
      <c r="S53" s="92">
        <v>8.3904049663061357</v>
      </c>
      <c r="T53" s="92">
        <v>7.7884847839408753</v>
      </c>
    </row>
    <row r="54" spans="1:20" ht="12.6" customHeight="1" x14ac:dyDescent="0.2">
      <c r="A54" s="88" t="s">
        <v>430</v>
      </c>
      <c r="B54" s="92">
        <v>10.956496374673595</v>
      </c>
      <c r="C54" s="92">
        <v>10.865169331161031</v>
      </c>
      <c r="D54" s="92">
        <v>10.799794850023735</v>
      </c>
      <c r="E54" s="92"/>
      <c r="F54" s="91"/>
      <c r="G54" s="92">
        <v>11.394798952050428</v>
      </c>
      <c r="H54" s="92">
        <v>11.309094579556165</v>
      </c>
      <c r="I54" s="92">
        <v>11.238149140486918</v>
      </c>
      <c r="J54" s="92">
        <v>11.14262035104889</v>
      </c>
      <c r="K54" s="145"/>
      <c r="L54" s="92">
        <v>12.147376755126549</v>
      </c>
      <c r="M54" s="92">
        <v>11.854427631223336</v>
      </c>
      <c r="N54" s="92">
        <v>11.605787417971031</v>
      </c>
      <c r="O54" s="92">
        <v>11.608024009353491</v>
      </c>
      <c r="P54" s="145"/>
      <c r="Q54" s="92">
        <v>12.966865749383073</v>
      </c>
      <c r="R54" s="92">
        <v>12.76458104766858</v>
      </c>
      <c r="S54" s="92">
        <v>12.621124925665882</v>
      </c>
      <c r="T54" s="92">
        <v>12.250136288168738</v>
      </c>
    </row>
    <row r="55" spans="1:20" ht="12.6" customHeight="1" x14ac:dyDescent="0.2">
      <c r="A55" s="89" t="s">
        <v>37</v>
      </c>
      <c r="B55" s="93">
        <f>SUM(B39:B54)</f>
        <v>1435.2554020120012</v>
      </c>
      <c r="C55" s="93">
        <f>SUM(C39:C54)</f>
        <v>1404.3503035500066</v>
      </c>
      <c r="D55" s="93">
        <f>SUM(D39:D54)</f>
        <v>1405.7738758119219</v>
      </c>
      <c r="E55" s="93"/>
      <c r="F55" s="90"/>
      <c r="G55" s="93">
        <f>SUM(G39:G54)</f>
        <v>1670.2206275901417</v>
      </c>
      <c r="H55" s="93">
        <f>SUM(H39:H54)</f>
        <v>1615.7311610631123</v>
      </c>
      <c r="I55" s="93">
        <f>SUM(I39:I54)</f>
        <v>1568.4294789539717</v>
      </c>
      <c r="J55" s="93">
        <f>SUM(J39:J54)</f>
        <v>1520.585432626568</v>
      </c>
      <c r="K55" s="145"/>
      <c r="L55" s="93">
        <f>SUM(L39:L54)</f>
        <v>1939.0028406025267</v>
      </c>
      <c r="M55" s="93">
        <f>SUM(M39:M54)</f>
        <v>1825.6049342126043</v>
      </c>
      <c r="N55" s="93">
        <f>SUM(N39:N54)</f>
        <v>1747.8070036394811</v>
      </c>
      <c r="O55" s="93">
        <f>SUM(O39:O54)</f>
        <v>1730.5844997099787</v>
      </c>
      <c r="P55" s="145"/>
      <c r="Q55" s="93">
        <f>SUM(Q39:Q54)</f>
        <v>2137.8499524666172</v>
      </c>
      <c r="R55" s="93">
        <f>SUM(R39:R54)</f>
        <v>2098.9638857623354</v>
      </c>
      <c r="S55" s="93">
        <f>SUM(S39:S54)</f>
        <v>2011.5166355779918</v>
      </c>
      <c r="T55" s="93">
        <f>SUM(T39:T54)</f>
        <v>2012.2192981145706</v>
      </c>
    </row>
    <row r="58" spans="1:20" ht="12.6" customHeight="1" x14ac:dyDescent="0.2">
      <c r="A58" s="98" t="s">
        <v>469</v>
      </c>
    </row>
  </sheetData>
  <phoneticPr fontId="0" type="noConversion"/>
  <pageMargins left="0.75" right="0.75" top="1" bottom="1" header="0.5" footer="0.5"/>
  <pageSetup scale="53"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6"/>
  <sheetViews>
    <sheetView zoomScale="115" zoomScaleNormal="115" workbookViewId="0"/>
  </sheetViews>
  <sheetFormatPr defaultRowHeight="12.6" customHeight="1" x14ac:dyDescent="0.2"/>
  <cols>
    <col min="1" max="1" width="15.7109375" style="98" customWidth="1"/>
    <col min="2" max="7" width="7.7109375" style="100" customWidth="1"/>
    <col min="8" max="8" width="7.7109375" style="98" customWidth="1"/>
    <col min="9" max="10" width="7" style="98" customWidth="1"/>
    <col min="11" max="16384" width="9.140625" style="98"/>
  </cols>
  <sheetData>
    <row r="1" spans="1:8" ht="12.6" customHeight="1" x14ac:dyDescent="0.2">
      <c r="A1" s="99" t="s">
        <v>82</v>
      </c>
    </row>
    <row r="2" spans="1:8" ht="12.6" customHeight="1" x14ac:dyDescent="0.2">
      <c r="A2" s="97" t="s">
        <v>14</v>
      </c>
    </row>
    <row r="4" spans="1:8" ht="12.6" customHeight="1" x14ac:dyDescent="0.2">
      <c r="A4" s="99" t="s">
        <v>470</v>
      </c>
    </row>
    <row r="5" spans="1:8" ht="12.6" customHeight="1" x14ac:dyDescent="0.2">
      <c r="A5" s="99" t="s">
        <v>1015</v>
      </c>
    </row>
    <row r="6" spans="1:8" ht="12.6" customHeight="1" x14ac:dyDescent="0.2">
      <c r="A6" s="17"/>
      <c r="B6" s="78" t="s">
        <v>327</v>
      </c>
      <c r="C6" s="30" t="s">
        <v>1248</v>
      </c>
      <c r="D6" s="30" t="s">
        <v>19</v>
      </c>
      <c r="E6" s="30" t="s">
        <v>40</v>
      </c>
      <c r="F6" s="30" t="s">
        <v>345</v>
      </c>
      <c r="G6" s="30" t="s">
        <v>890</v>
      </c>
      <c r="H6" s="78" t="s">
        <v>330</v>
      </c>
    </row>
    <row r="7" spans="1:8" ht="12.6" customHeight="1" x14ac:dyDescent="0.2">
      <c r="A7" s="18" t="s">
        <v>21</v>
      </c>
      <c r="B7" s="94">
        <v>0.26689999999999997</v>
      </c>
      <c r="C7" s="94"/>
      <c r="D7" s="94">
        <v>0.19964078481</v>
      </c>
      <c r="E7" s="94">
        <v>1.7599492236999998</v>
      </c>
      <c r="F7" s="94"/>
      <c r="G7" s="94"/>
      <c r="H7" s="32">
        <f t="shared" ref="H7:H24" si="0">SUM(B7:G7)</f>
        <v>2.2264900085099999</v>
      </c>
    </row>
    <row r="8" spans="1:8" ht="12.6" customHeight="1" x14ac:dyDescent="0.2">
      <c r="A8" s="18" t="s">
        <v>22</v>
      </c>
      <c r="B8" s="94">
        <v>2.0111983319999999E-2</v>
      </c>
      <c r="C8" s="94"/>
      <c r="D8" s="94">
        <v>0.18332305762115209</v>
      </c>
      <c r="E8" s="94">
        <v>58.151677412259978</v>
      </c>
      <c r="F8" s="94">
        <v>18.854277856</v>
      </c>
      <c r="G8" s="94"/>
      <c r="H8" s="32">
        <f t="shared" si="0"/>
        <v>77.209390309201126</v>
      </c>
    </row>
    <row r="9" spans="1:8" ht="12.6" customHeight="1" x14ac:dyDescent="0.2">
      <c r="A9" s="18" t="s">
        <v>182</v>
      </c>
      <c r="B9" s="94">
        <v>0.38089185346276905</v>
      </c>
      <c r="C9" s="94"/>
      <c r="D9" s="94"/>
      <c r="E9" s="94"/>
      <c r="F9" s="94"/>
      <c r="G9" s="94">
        <v>0.5</v>
      </c>
      <c r="H9" s="32">
        <f t="shared" si="0"/>
        <v>0.88089185346276899</v>
      </c>
    </row>
    <row r="10" spans="1:8" ht="12.6" customHeight="1" x14ac:dyDescent="0.2">
      <c r="A10" s="27" t="s">
        <v>24</v>
      </c>
      <c r="B10" s="94">
        <v>17.575512000815401</v>
      </c>
      <c r="C10" s="94"/>
      <c r="D10" s="94">
        <v>0.43592768565999995</v>
      </c>
      <c r="E10" s="94">
        <v>20.03251656858</v>
      </c>
      <c r="F10" s="94">
        <v>1.2200201987400001</v>
      </c>
      <c r="G10" s="94">
        <v>0.55047709499999997</v>
      </c>
      <c r="H10" s="32">
        <f t="shared" si="0"/>
        <v>39.814453548795406</v>
      </c>
    </row>
    <row r="11" spans="1:8" ht="12.6" customHeight="1" x14ac:dyDescent="0.2">
      <c r="A11" s="18" t="s">
        <v>25</v>
      </c>
      <c r="B11" s="94">
        <v>36.052486815572507</v>
      </c>
      <c r="C11" s="94">
        <v>1.54021311502</v>
      </c>
      <c r="D11" s="94">
        <v>8.7559040876651473</v>
      </c>
      <c r="E11" s="94">
        <v>21.691255994839494</v>
      </c>
      <c r="F11" s="94">
        <v>2.2836701016314502</v>
      </c>
      <c r="G11" s="94">
        <v>5.2990989000000002E-2</v>
      </c>
      <c r="H11" s="32">
        <f t="shared" si="0"/>
        <v>70.376521103728592</v>
      </c>
    </row>
    <row r="12" spans="1:8" ht="12.6" customHeight="1" x14ac:dyDescent="0.2">
      <c r="A12" s="18" t="s">
        <v>26</v>
      </c>
      <c r="B12" s="94">
        <v>13.000234784243</v>
      </c>
      <c r="C12" s="94">
        <v>1.75</v>
      </c>
      <c r="D12" s="94"/>
      <c r="E12" s="94">
        <v>4.2167473450505994</v>
      </c>
      <c r="F12" s="94">
        <v>6.7359812642500003</v>
      </c>
      <c r="G12" s="94"/>
      <c r="H12" s="32">
        <f t="shared" si="0"/>
        <v>25.702963393543598</v>
      </c>
    </row>
    <row r="13" spans="1:8" ht="12.6" customHeight="1" x14ac:dyDescent="0.2">
      <c r="A13" s="18" t="s">
        <v>27</v>
      </c>
      <c r="B13" s="94">
        <v>0.33286299999999996</v>
      </c>
      <c r="C13" s="94">
        <v>0.12252996218536</v>
      </c>
      <c r="D13" s="94"/>
      <c r="E13" s="94">
        <v>36.255016095150907</v>
      </c>
      <c r="F13" s="94"/>
      <c r="G13" s="94"/>
      <c r="H13" s="32">
        <f t="shared" si="0"/>
        <v>36.710409057336264</v>
      </c>
    </row>
    <row r="14" spans="1:8" ht="12.6" customHeight="1" x14ac:dyDescent="0.2">
      <c r="A14" s="18" t="s">
        <v>28</v>
      </c>
      <c r="B14" s="94">
        <v>45.804525718736507</v>
      </c>
      <c r="C14" s="94">
        <v>1.6506951814319997</v>
      </c>
      <c r="D14" s="94">
        <v>9.8207951930738595</v>
      </c>
      <c r="E14" s="94">
        <v>81.551063106780802</v>
      </c>
      <c r="F14" s="94">
        <v>25.837509877944775</v>
      </c>
      <c r="G14" s="94">
        <v>0.32583249999999997</v>
      </c>
      <c r="H14" s="32">
        <f t="shared" si="0"/>
        <v>164.99042157796791</v>
      </c>
    </row>
    <row r="15" spans="1:8" ht="12.6" customHeight="1" x14ac:dyDescent="0.2">
      <c r="A15" s="18" t="s">
        <v>30</v>
      </c>
      <c r="B15" s="94">
        <v>2.2787692876898222</v>
      </c>
      <c r="C15" s="79">
        <v>0.56646954435857988</v>
      </c>
      <c r="D15" s="94">
        <v>1.9733747459820499</v>
      </c>
      <c r="E15" s="94">
        <v>244.34294563601543</v>
      </c>
      <c r="F15" s="94">
        <v>10.410315551576026</v>
      </c>
      <c r="G15" s="95"/>
      <c r="H15" s="32">
        <f t="shared" si="0"/>
        <v>259.57187476562194</v>
      </c>
    </row>
    <row r="16" spans="1:8" ht="12.6" customHeight="1" x14ac:dyDescent="0.2">
      <c r="A16" s="18" t="s">
        <v>31</v>
      </c>
      <c r="B16" s="94">
        <v>3.9079080307678633</v>
      </c>
      <c r="C16" s="94"/>
      <c r="D16" s="94"/>
      <c r="E16" s="94">
        <v>26.595068061102566</v>
      </c>
      <c r="F16" s="94">
        <v>5.3392630810493005</v>
      </c>
      <c r="G16" s="94"/>
      <c r="H16" s="32">
        <f t="shared" si="0"/>
        <v>35.842239172919733</v>
      </c>
    </row>
    <row r="17" spans="1:17" ht="12.6" customHeight="1" x14ac:dyDescent="0.2">
      <c r="A17" s="18" t="s">
        <v>32</v>
      </c>
      <c r="B17" s="94">
        <v>3.9949999999999999E-2</v>
      </c>
      <c r="C17" s="94"/>
      <c r="D17" s="94"/>
      <c r="E17" s="94">
        <v>1.1328563292442442</v>
      </c>
      <c r="F17" s="94"/>
      <c r="G17" s="94"/>
      <c r="H17" s="32">
        <f t="shared" si="0"/>
        <v>1.1728063292442441</v>
      </c>
    </row>
    <row r="18" spans="1:17" ht="12.6" customHeight="1" x14ac:dyDescent="0.2">
      <c r="A18" s="18" t="s">
        <v>33</v>
      </c>
      <c r="B18" s="94">
        <v>23.346459136244945</v>
      </c>
      <c r="C18" s="94">
        <v>0.4621310980649001</v>
      </c>
      <c r="D18" s="94">
        <v>0.26770476910000002</v>
      </c>
      <c r="E18" s="94">
        <v>111.60627065998418</v>
      </c>
      <c r="F18" s="94">
        <v>26.71849292952</v>
      </c>
      <c r="G18" s="94">
        <v>1.5300000000000001E-2</v>
      </c>
      <c r="H18" s="32">
        <f t="shared" si="0"/>
        <v>162.41635859291404</v>
      </c>
    </row>
    <row r="19" spans="1:17" ht="12.6" customHeight="1" x14ac:dyDescent="0.2">
      <c r="A19" s="18" t="s">
        <v>34</v>
      </c>
      <c r="B19" s="94">
        <v>1.794245512415872</v>
      </c>
      <c r="C19" s="79"/>
      <c r="D19" s="94"/>
      <c r="E19" s="94"/>
      <c r="F19" s="94"/>
      <c r="G19" s="94"/>
      <c r="H19" s="32">
        <f t="shared" si="0"/>
        <v>1.794245512415872</v>
      </c>
    </row>
    <row r="20" spans="1:17" ht="12.6" customHeight="1" x14ac:dyDescent="0.2">
      <c r="A20" s="18" t="s">
        <v>35</v>
      </c>
      <c r="B20" s="94">
        <v>34.284617244455255</v>
      </c>
      <c r="C20" s="79">
        <v>10.545254263645766</v>
      </c>
      <c r="D20" s="94">
        <v>54.216289908478309</v>
      </c>
      <c r="E20" s="94">
        <v>229.31593947714006</v>
      </c>
      <c r="F20" s="94">
        <v>5.4272311137188565</v>
      </c>
      <c r="G20" s="94">
        <v>71.506076447286333</v>
      </c>
      <c r="H20" s="32">
        <f t="shared" si="0"/>
        <v>405.29540845472457</v>
      </c>
    </row>
    <row r="21" spans="1:17" ht="12.6" customHeight="1" x14ac:dyDescent="0.2">
      <c r="A21" s="18" t="s">
        <v>333</v>
      </c>
      <c r="B21" s="94">
        <v>3.8814268648047126</v>
      </c>
      <c r="C21" s="94">
        <v>0.48974092167649991</v>
      </c>
      <c r="D21" s="94"/>
      <c r="E21" s="94">
        <v>0.32402960800598102</v>
      </c>
      <c r="F21" s="94">
        <v>8.92999979587E-2</v>
      </c>
      <c r="G21" s="94"/>
      <c r="H21" s="32">
        <f t="shared" si="0"/>
        <v>4.7844973924458936</v>
      </c>
    </row>
    <row r="22" spans="1:17" ht="12.6" customHeight="1" x14ac:dyDescent="0.2">
      <c r="A22" s="18" t="s">
        <v>346</v>
      </c>
      <c r="B22" s="94">
        <v>2.0514148498213904</v>
      </c>
      <c r="C22" s="94">
        <v>33.237921417067646</v>
      </c>
      <c r="D22" s="94">
        <v>9.9093506559818056</v>
      </c>
      <c r="E22" s="94">
        <v>0.19980479984790006</v>
      </c>
      <c r="F22" s="94">
        <v>0.86258059437259993</v>
      </c>
      <c r="G22" s="94">
        <v>0.16775299999999999</v>
      </c>
      <c r="H22" s="32">
        <f>SUM(B22:G22)</f>
        <v>46.428825317091338</v>
      </c>
    </row>
    <row r="23" spans="1:17" ht="12.6" customHeight="1" x14ac:dyDescent="0.2">
      <c r="A23" s="18" t="s">
        <v>332</v>
      </c>
      <c r="B23" s="94">
        <v>0.47862427115948775</v>
      </c>
      <c r="C23" s="94">
        <v>65.715652393722877</v>
      </c>
      <c r="D23" s="94">
        <v>1.7384887845428498</v>
      </c>
      <c r="E23" s="94"/>
      <c r="F23" s="94">
        <v>0.35889681933860001</v>
      </c>
      <c r="G23" s="95">
        <v>0.84084489131999995</v>
      </c>
      <c r="H23" s="32">
        <f t="shared" si="0"/>
        <v>69.132507160083819</v>
      </c>
    </row>
    <row r="24" spans="1:17" ht="12.6" customHeight="1" x14ac:dyDescent="0.2">
      <c r="A24" s="25" t="s">
        <v>331</v>
      </c>
      <c r="B24" s="31">
        <f t="shared" ref="B24:G24" si="1">SUM(B7:B23)</f>
        <v>185.49694135350953</v>
      </c>
      <c r="C24" s="31">
        <f t="shared" si="1"/>
        <v>116.08060789717362</v>
      </c>
      <c r="D24" s="31">
        <f t="shared" si="1"/>
        <v>87.500799672915178</v>
      </c>
      <c r="E24" s="31">
        <f t="shared" si="1"/>
        <v>837.17514031770213</v>
      </c>
      <c r="F24" s="31">
        <f t="shared" si="1"/>
        <v>104.13753938610031</v>
      </c>
      <c r="G24" s="31">
        <f t="shared" si="1"/>
        <v>73.95927492260634</v>
      </c>
      <c r="H24" s="31">
        <f t="shared" si="0"/>
        <v>1404.3503035500071</v>
      </c>
      <c r="J24" s="105"/>
      <c r="K24" s="105"/>
      <c r="L24" s="105"/>
      <c r="M24" s="105"/>
      <c r="N24" s="105"/>
      <c r="O24" s="105"/>
      <c r="P24" s="105"/>
      <c r="Q24" s="105"/>
    </row>
    <row r="25" spans="1:17" ht="12.6" customHeight="1" x14ac:dyDescent="0.2">
      <c r="A25" s="111"/>
      <c r="B25" s="124"/>
      <c r="C25" s="124"/>
      <c r="D25" s="124"/>
      <c r="E25" s="124"/>
      <c r="F25" s="124"/>
      <c r="G25" s="106"/>
      <c r="H25" s="112"/>
      <c r="J25" s="105"/>
      <c r="K25" s="105"/>
      <c r="L25" s="105"/>
      <c r="M25" s="105"/>
      <c r="N25" s="105"/>
      <c r="O25" s="105"/>
      <c r="P25" s="105"/>
      <c r="Q25" s="105"/>
    </row>
    <row r="26" spans="1:17" ht="12.6" customHeight="1" x14ac:dyDescent="0.2">
      <c r="A26" s="99" t="s">
        <v>1016</v>
      </c>
      <c r="J26" s="105"/>
      <c r="K26" s="105"/>
      <c r="L26" s="105"/>
      <c r="M26" s="105"/>
      <c r="N26" s="105"/>
      <c r="O26" s="105"/>
      <c r="P26" s="105"/>
      <c r="Q26" s="105"/>
    </row>
    <row r="27" spans="1:17" ht="12.6" customHeight="1" x14ac:dyDescent="0.2">
      <c r="A27" s="17"/>
      <c r="B27" s="78" t="s">
        <v>327</v>
      </c>
      <c r="C27" s="30" t="s">
        <v>1248</v>
      </c>
      <c r="D27" s="30" t="s">
        <v>19</v>
      </c>
      <c r="E27" s="30" t="s">
        <v>40</v>
      </c>
      <c r="F27" s="30" t="s">
        <v>345</v>
      </c>
      <c r="G27" s="30" t="s">
        <v>890</v>
      </c>
      <c r="H27" s="78" t="s">
        <v>330</v>
      </c>
      <c r="J27" s="105"/>
      <c r="K27" s="105"/>
      <c r="L27" s="105"/>
      <c r="M27" s="105"/>
      <c r="N27" s="105"/>
      <c r="O27" s="105"/>
      <c r="P27" s="105"/>
      <c r="Q27" s="105"/>
    </row>
    <row r="28" spans="1:17" ht="12.6" customHeight="1" x14ac:dyDescent="0.2">
      <c r="A28" s="18" t="s">
        <v>21</v>
      </c>
      <c r="B28" s="94">
        <v>0.26689999999999997</v>
      </c>
      <c r="C28" s="94"/>
      <c r="D28" s="94">
        <v>0.19964078481</v>
      </c>
      <c r="E28" s="94">
        <v>1.7599492236999998</v>
      </c>
      <c r="F28" s="94"/>
      <c r="G28" s="94"/>
      <c r="H28" s="32">
        <f t="shared" ref="H28:H44" si="2">SUM(B28:G28)</f>
        <v>2.2264900085099999</v>
      </c>
      <c r="J28" s="105"/>
      <c r="K28" s="105"/>
      <c r="L28" s="105"/>
      <c r="M28" s="105"/>
      <c r="N28" s="105"/>
      <c r="O28" s="105"/>
      <c r="P28" s="105"/>
      <c r="Q28" s="105"/>
    </row>
    <row r="29" spans="1:17" ht="12.6" customHeight="1" x14ac:dyDescent="0.2">
      <c r="A29" s="18" t="s">
        <v>22</v>
      </c>
      <c r="B29" s="94">
        <v>2.0111983319999999E-2</v>
      </c>
      <c r="C29" s="94"/>
      <c r="D29" s="94">
        <v>0.18164095473681138</v>
      </c>
      <c r="E29" s="94">
        <v>57.70372114265998</v>
      </c>
      <c r="F29" s="94">
        <v>18.67499248</v>
      </c>
      <c r="G29" s="94"/>
      <c r="H29" s="32">
        <f t="shared" si="2"/>
        <v>76.580466560716786</v>
      </c>
      <c r="J29" s="105"/>
      <c r="K29" s="105"/>
      <c r="L29" s="105"/>
      <c r="M29" s="105"/>
      <c r="N29" s="105"/>
      <c r="O29" s="105"/>
      <c r="P29" s="105"/>
      <c r="Q29" s="105"/>
    </row>
    <row r="30" spans="1:17" ht="12.6" customHeight="1" x14ac:dyDescent="0.2">
      <c r="A30" s="18" t="s">
        <v>182</v>
      </c>
      <c r="B30" s="94">
        <v>0.28881692844500001</v>
      </c>
      <c r="C30" s="94"/>
      <c r="D30" s="94"/>
      <c r="E30" s="94"/>
      <c r="F30" s="94"/>
      <c r="G30" s="94">
        <v>0.5</v>
      </c>
      <c r="H30" s="32">
        <f t="shared" si="2"/>
        <v>0.78881692844499995</v>
      </c>
      <c r="J30" s="105"/>
      <c r="K30" s="105"/>
      <c r="L30" s="105"/>
      <c r="M30" s="105"/>
      <c r="N30" s="105"/>
      <c r="O30" s="105"/>
      <c r="P30" s="105"/>
      <c r="Q30" s="105"/>
    </row>
    <row r="31" spans="1:17" ht="12.6" customHeight="1" x14ac:dyDescent="0.2">
      <c r="A31" s="27" t="s">
        <v>24</v>
      </c>
      <c r="B31" s="94">
        <v>17.517215176804395</v>
      </c>
      <c r="C31" s="94"/>
      <c r="D31" s="94">
        <v>0.76267517381999994</v>
      </c>
      <c r="E31" s="94">
        <v>19.744159573280001</v>
      </c>
      <c r="F31" s="94">
        <v>1.2200201987400001</v>
      </c>
      <c r="G31" s="94">
        <v>0.54942715500000006</v>
      </c>
      <c r="H31" s="32">
        <f t="shared" si="2"/>
        <v>39.793497277644406</v>
      </c>
      <c r="J31" s="105"/>
      <c r="K31" s="105"/>
      <c r="L31" s="105"/>
      <c r="M31" s="105"/>
      <c r="N31" s="105"/>
      <c r="O31" s="105"/>
      <c r="P31" s="105"/>
      <c r="Q31" s="105"/>
    </row>
    <row r="32" spans="1:17" ht="12.6" customHeight="1" x14ac:dyDescent="0.2">
      <c r="A32" s="18" t="s">
        <v>25</v>
      </c>
      <c r="B32" s="94">
        <v>41.262835575331287</v>
      </c>
      <c r="C32" s="94">
        <v>1.43249941852</v>
      </c>
      <c r="D32" s="94">
        <v>8.5175660503389654</v>
      </c>
      <c r="E32" s="94">
        <v>20.988975552834695</v>
      </c>
      <c r="F32" s="94">
        <v>2.1870679722914494</v>
      </c>
      <c r="G32" s="94">
        <v>5.2990989000000002E-2</v>
      </c>
      <c r="H32" s="32">
        <f t="shared" si="2"/>
        <v>74.441935558316388</v>
      </c>
      <c r="J32" s="105"/>
      <c r="K32" s="105"/>
      <c r="L32" s="105"/>
      <c r="M32" s="105"/>
      <c r="N32" s="105"/>
      <c r="O32" s="105"/>
      <c r="P32" s="105"/>
      <c r="Q32" s="105"/>
    </row>
    <row r="33" spans="1:17" ht="12.6" customHeight="1" x14ac:dyDescent="0.2">
      <c r="A33" s="18" t="s">
        <v>26</v>
      </c>
      <c r="B33" s="94">
        <v>12.696779073729001</v>
      </c>
      <c r="C33" s="94">
        <v>1.75</v>
      </c>
      <c r="D33" s="94">
        <v>0.23749999999999999</v>
      </c>
      <c r="E33" s="94">
        <v>3.7199741008540994</v>
      </c>
      <c r="F33" s="94">
        <v>6.7359812642500003</v>
      </c>
      <c r="G33" s="94"/>
      <c r="H33" s="32">
        <f t="shared" si="2"/>
        <v>25.140234438833101</v>
      </c>
      <c r="J33" s="105"/>
      <c r="K33" s="105"/>
      <c r="L33" s="105"/>
      <c r="M33" s="105"/>
      <c r="N33" s="105"/>
      <c r="O33" s="105"/>
      <c r="P33" s="105"/>
      <c r="Q33" s="105"/>
    </row>
    <row r="34" spans="1:17" ht="12.6" customHeight="1" x14ac:dyDescent="0.2">
      <c r="A34" s="18" t="s">
        <v>27</v>
      </c>
      <c r="B34" s="94">
        <v>0.33286299999999996</v>
      </c>
      <c r="C34" s="94">
        <v>9.5770965163600008E-2</v>
      </c>
      <c r="D34" s="94"/>
      <c r="E34" s="94">
        <v>34.844961805749968</v>
      </c>
      <c r="F34" s="94"/>
      <c r="G34" s="94"/>
      <c r="H34" s="32">
        <f t="shared" si="2"/>
        <v>35.273595770913566</v>
      </c>
      <c r="J34" s="105"/>
      <c r="K34" s="105"/>
      <c r="L34" s="105"/>
      <c r="M34" s="105"/>
      <c r="N34" s="105"/>
      <c r="O34" s="105"/>
      <c r="P34" s="105"/>
      <c r="Q34" s="105"/>
    </row>
    <row r="35" spans="1:17" ht="12.6" customHeight="1" x14ac:dyDescent="0.2">
      <c r="A35" s="18" t="s">
        <v>28</v>
      </c>
      <c r="B35" s="94">
        <v>44.920866407464899</v>
      </c>
      <c r="C35" s="94">
        <v>1.7963017041719995</v>
      </c>
      <c r="D35" s="94">
        <v>9.8190528412126774</v>
      </c>
      <c r="E35" s="94">
        <v>79.899249781342562</v>
      </c>
      <c r="F35" s="94">
        <v>26.918578167934776</v>
      </c>
      <c r="G35" s="94">
        <v>0.32583249999999997</v>
      </c>
      <c r="H35" s="32">
        <f t="shared" si="2"/>
        <v>163.67988140212691</v>
      </c>
      <c r="J35" s="105"/>
      <c r="K35" s="105"/>
      <c r="L35" s="105"/>
      <c r="M35" s="105"/>
      <c r="N35" s="105"/>
      <c r="O35" s="105"/>
      <c r="P35" s="105"/>
      <c r="Q35" s="105"/>
    </row>
    <row r="36" spans="1:17" ht="12.6" customHeight="1" x14ac:dyDescent="0.2">
      <c r="A36" s="18" t="s">
        <v>30</v>
      </c>
      <c r="B36" s="94">
        <v>2.1715980104287373</v>
      </c>
      <c r="C36" s="79">
        <v>0.50894555570204092</v>
      </c>
      <c r="D36" s="94">
        <v>2.22351674598205</v>
      </c>
      <c r="E36" s="94">
        <v>243.37687053706716</v>
      </c>
      <c r="F36" s="94">
        <v>9.953616005938235</v>
      </c>
      <c r="G36" s="95"/>
      <c r="H36" s="32">
        <f t="shared" si="2"/>
        <v>258.2345468551182</v>
      </c>
      <c r="J36" s="105"/>
      <c r="K36" s="105"/>
      <c r="L36" s="105"/>
      <c r="M36" s="105"/>
      <c r="N36" s="105"/>
      <c r="O36" s="105"/>
      <c r="P36" s="105"/>
      <c r="Q36" s="105"/>
    </row>
    <row r="37" spans="1:17" ht="12.6" customHeight="1" x14ac:dyDescent="0.2">
      <c r="A37" s="18" t="s">
        <v>31</v>
      </c>
      <c r="B37" s="94">
        <v>3.6947931716786351</v>
      </c>
      <c r="C37" s="94"/>
      <c r="D37" s="94"/>
      <c r="E37" s="94">
        <v>26.448270014263439</v>
      </c>
      <c r="F37" s="94">
        <v>6.0752140401030994</v>
      </c>
      <c r="G37" s="94"/>
      <c r="H37" s="32">
        <f t="shared" si="2"/>
        <v>36.218277226045174</v>
      </c>
      <c r="J37" s="105"/>
      <c r="K37" s="105"/>
      <c r="L37" s="105"/>
      <c r="M37" s="105"/>
      <c r="N37" s="105"/>
      <c r="O37" s="105"/>
      <c r="P37" s="105"/>
      <c r="Q37" s="105"/>
    </row>
    <row r="38" spans="1:17" ht="12.6" customHeight="1" x14ac:dyDescent="0.2">
      <c r="A38" s="18" t="s">
        <v>32</v>
      </c>
      <c r="B38" s="94">
        <v>3.9949999999999999E-2</v>
      </c>
      <c r="C38" s="94"/>
      <c r="D38" s="94"/>
      <c r="E38" s="94">
        <v>0.96716056951902496</v>
      </c>
      <c r="F38" s="94"/>
      <c r="G38" s="94"/>
      <c r="H38" s="32">
        <f t="shared" si="2"/>
        <v>1.007110569519025</v>
      </c>
      <c r="J38" s="105"/>
      <c r="K38" s="105"/>
      <c r="L38" s="105"/>
      <c r="M38" s="105"/>
      <c r="N38" s="105"/>
      <c r="O38" s="105"/>
      <c r="P38" s="105"/>
      <c r="Q38" s="105"/>
    </row>
    <row r="39" spans="1:17" ht="12.6" customHeight="1" x14ac:dyDescent="0.2">
      <c r="A39" s="18" t="s">
        <v>33</v>
      </c>
      <c r="B39" s="94">
        <v>22.609501976899899</v>
      </c>
      <c r="C39" s="94">
        <v>0.4621310980649001</v>
      </c>
      <c r="D39" s="94">
        <v>0.26630669062000001</v>
      </c>
      <c r="E39" s="94">
        <v>117.88932271674784</v>
      </c>
      <c r="F39" s="94">
        <v>26.195194733500003</v>
      </c>
      <c r="G39" s="94">
        <v>1.5300000000000001E-2</v>
      </c>
      <c r="H39" s="32">
        <f t="shared" si="2"/>
        <v>167.43775721583265</v>
      </c>
      <c r="J39" s="105"/>
      <c r="K39" s="105"/>
      <c r="L39" s="105"/>
      <c r="M39" s="105"/>
      <c r="N39" s="105"/>
      <c r="O39" s="105"/>
      <c r="P39" s="105"/>
      <c r="Q39" s="105"/>
    </row>
    <row r="40" spans="1:17" ht="12.6" customHeight="1" x14ac:dyDescent="0.2">
      <c r="A40" s="18" t="s">
        <v>34</v>
      </c>
      <c r="B40" s="94">
        <v>1.773152551556163</v>
      </c>
      <c r="C40" s="79"/>
      <c r="D40" s="94"/>
      <c r="E40" s="94"/>
      <c r="F40" s="94"/>
      <c r="G40" s="94"/>
      <c r="H40" s="32">
        <f t="shared" si="2"/>
        <v>1.773152551556163</v>
      </c>
      <c r="J40" s="105"/>
      <c r="K40" s="105"/>
      <c r="L40" s="105"/>
      <c r="M40" s="105"/>
      <c r="N40" s="105"/>
      <c r="O40" s="105"/>
      <c r="P40" s="105"/>
      <c r="Q40" s="105"/>
    </row>
    <row r="41" spans="1:17" ht="12.6" customHeight="1" x14ac:dyDescent="0.2">
      <c r="A41" s="18" t="s">
        <v>35</v>
      </c>
      <c r="B41" s="94">
        <v>35.904408588349241</v>
      </c>
      <c r="C41" s="79">
        <v>10.384203272437848</v>
      </c>
      <c r="D41" s="94">
        <v>52.717570907237928</v>
      </c>
      <c r="E41" s="94">
        <v>226.73623961041844</v>
      </c>
      <c r="F41" s="94">
        <v>5.3371703182774812</v>
      </c>
      <c r="G41" s="94">
        <v>71.270138573540095</v>
      </c>
      <c r="H41" s="32">
        <f t="shared" si="2"/>
        <v>402.34973127026103</v>
      </c>
      <c r="J41" s="105"/>
      <c r="K41" s="105"/>
      <c r="L41" s="105"/>
      <c r="M41" s="105"/>
      <c r="N41" s="105"/>
      <c r="O41" s="105"/>
      <c r="P41" s="105"/>
      <c r="Q41" s="105"/>
    </row>
    <row r="42" spans="1:17" ht="12.6" customHeight="1" x14ac:dyDescent="0.2">
      <c r="A42" s="18" t="s">
        <v>333</v>
      </c>
      <c r="B42" s="94">
        <v>4.385286430065535</v>
      </c>
      <c r="C42" s="94">
        <v>0.36484360480749994</v>
      </c>
      <c r="D42" s="94"/>
      <c r="E42" s="94">
        <v>0.32196466279984082</v>
      </c>
      <c r="F42" s="94">
        <v>9.4299999999999995E-2</v>
      </c>
      <c r="G42" s="94"/>
      <c r="H42" s="32">
        <f t="shared" si="2"/>
        <v>5.1663946976728754</v>
      </c>
      <c r="J42" s="105"/>
      <c r="K42" s="105"/>
      <c r="L42" s="105"/>
      <c r="M42" s="105"/>
      <c r="N42" s="105"/>
      <c r="O42" s="105"/>
      <c r="P42" s="105"/>
      <c r="Q42" s="105"/>
    </row>
    <row r="43" spans="1:17" ht="12.6" customHeight="1" x14ac:dyDescent="0.2">
      <c r="A43" s="18" t="s">
        <v>346</v>
      </c>
      <c r="B43" s="94">
        <v>1.9656901712601</v>
      </c>
      <c r="C43" s="94">
        <v>36.399200153756112</v>
      </c>
      <c r="D43" s="94">
        <v>9.8341381716461171</v>
      </c>
      <c r="E43" s="94">
        <v>0.19980479984790006</v>
      </c>
      <c r="F43" s="94">
        <v>0.84746519202859993</v>
      </c>
      <c r="G43" s="94">
        <v>0.16515299999999999</v>
      </c>
      <c r="H43" s="32">
        <f t="shared" si="2"/>
        <v>49.411451488538823</v>
      </c>
      <c r="J43" s="105"/>
      <c r="K43" s="105"/>
      <c r="L43" s="105"/>
      <c r="M43" s="105"/>
      <c r="N43" s="105"/>
      <c r="O43" s="105"/>
      <c r="P43" s="105"/>
      <c r="Q43" s="105"/>
    </row>
    <row r="44" spans="1:17" ht="12.6" customHeight="1" x14ac:dyDescent="0.2">
      <c r="A44" s="18" t="s">
        <v>332</v>
      </c>
      <c r="B44" s="94">
        <v>0.4629733546982478</v>
      </c>
      <c r="C44" s="94">
        <v>62.849332141972333</v>
      </c>
      <c r="D44" s="94">
        <v>1.7384887845428498</v>
      </c>
      <c r="E44" s="94"/>
      <c r="F44" s="94">
        <v>0.35889681933860001</v>
      </c>
      <c r="G44" s="95">
        <v>0.84084489131999995</v>
      </c>
      <c r="H44" s="32">
        <f t="shared" si="2"/>
        <v>66.250535991872027</v>
      </c>
      <c r="J44" s="105"/>
      <c r="K44" s="105"/>
      <c r="L44" s="105"/>
      <c r="M44" s="105"/>
      <c r="N44" s="105"/>
      <c r="O44" s="105"/>
      <c r="P44" s="105"/>
      <c r="Q44" s="105"/>
    </row>
    <row r="45" spans="1:17" ht="12.6" customHeight="1" x14ac:dyDescent="0.2">
      <c r="A45" s="25" t="s">
        <v>331</v>
      </c>
      <c r="B45" s="31">
        <f t="shared" ref="B45:H45" si="3">SUM(B28:B44)</f>
        <v>190.31374240003117</v>
      </c>
      <c r="C45" s="31">
        <f t="shared" si="3"/>
        <v>116.04322791459634</v>
      </c>
      <c r="D45" s="31">
        <f t="shared" si="3"/>
        <v>86.498097104947405</v>
      </c>
      <c r="E45" s="31">
        <f t="shared" si="3"/>
        <v>834.60062409108491</v>
      </c>
      <c r="F45" s="31">
        <f t="shared" si="3"/>
        <v>104.59849719240225</v>
      </c>
      <c r="G45" s="31">
        <f t="shared" si="3"/>
        <v>73.7196871088601</v>
      </c>
      <c r="H45" s="31">
        <f t="shared" si="3"/>
        <v>1405.7738758119222</v>
      </c>
      <c r="J45" s="105"/>
      <c r="K45" s="105"/>
      <c r="L45" s="105"/>
      <c r="M45" s="105"/>
      <c r="N45" s="105"/>
      <c r="O45" s="105"/>
      <c r="P45" s="105"/>
      <c r="Q45" s="105"/>
    </row>
    <row r="46" spans="1:17" ht="12.6" customHeight="1" x14ac:dyDescent="0.2">
      <c r="E46" s="125"/>
    </row>
    <row r="47" spans="1:17" ht="12.6" customHeight="1" x14ac:dyDescent="0.2">
      <c r="E47" s="111" t="s">
        <v>328</v>
      </c>
      <c r="F47" s="111"/>
    </row>
    <row r="49" spans="1:7" ht="12.6" customHeight="1" x14ac:dyDescent="0.2">
      <c r="A49" s="98" t="s">
        <v>326</v>
      </c>
      <c r="B49" s="98"/>
      <c r="C49" s="98"/>
      <c r="D49" s="98"/>
      <c r="E49" s="98"/>
      <c r="F49" s="98"/>
      <c r="G49" s="98"/>
    </row>
    <row r="50" spans="1:7" ht="12.6" customHeight="1" x14ac:dyDescent="0.2">
      <c r="A50" s="98" t="s">
        <v>1255</v>
      </c>
      <c r="B50" s="98"/>
      <c r="C50" s="98"/>
      <c r="D50" s="98"/>
      <c r="E50" s="98"/>
      <c r="F50" s="98"/>
      <c r="G50" s="98"/>
    </row>
    <row r="51" spans="1:7" ht="12.6" customHeight="1" x14ac:dyDescent="0.2">
      <c r="A51" s="98" t="s">
        <v>891</v>
      </c>
      <c r="B51" s="98"/>
      <c r="C51" s="98"/>
      <c r="D51" s="98"/>
      <c r="E51" s="98"/>
      <c r="F51" s="98"/>
      <c r="G51" s="98"/>
    </row>
    <row r="52" spans="1:7" ht="12.6" customHeight="1" x14ac:dyDescent="0.2">
      <c r="A52" s="98" t="s">
        <v>329</v>
      </c>
      <c r="B52" s="98"/>
      <c r="C52" s="98"/>
      <c r="D52" s="98"/>
      <c r="E52" s="98"/>
      <c r="F52" s="98"/>
      <c r="G52" s="98"/>
    </row>
    <row r="53" spans="1:7" ht="12.6" customHeight="1" x14ac:dyDescent="0.2">
      <c r="A53" s="98" t="s">
        <v>1243</v>
      </c>
      <c r="B53" s="98"/>
      <c r="C53" s="98"/>
      <c r="D53" s="98"/>
      <c r="E53" s="98"/>
      <c r="F53" s="98"/>
      <c r="G53" s="98"/>
    </row>
    <row r="54" spans="1:7" ht="12.6" customHeight="1" x14ac:dyDescent="0.2">
      <c r="A54" s="98" t="s">
        <v>354</v>
      </c>
    </row>
    <row r="55" spans="1:7" ht="12.6" customHeight="1" x14ac:dyDescent="0.2">
      <c r="A55" s="98" t="s">
        <v>342</v>
      </c>
    </row>
    <row r="56" spans="1:7" ht="12.6" customHeight="1" x14ac:dyDescent="0.2">
      <c r="A56" s="98" t="s">
        <v>350</v>
      </c>
    </row>
  </sheetData>
  <phoneticPr fontId="0" type="noConversion"/>
  <pageMargins left="0.75" right="0.75" top="1" bottom="1" header="0.5" footer="0.5"/>
  <pageSetup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Downloadable Securitisation Data Report, Third Quarter 2013</dc:title>
  <dc:creator/>
  <cp:keywords>securitisation</cp:keywords>
  <cp:lastModifiedBy>Sung, Sharon</cp:lastModifiedBy>
  <cp:lastPrinted>2014-11-04T16:15:15Z</cp:lastPrinted>
  <dcterms:created xsi:type="dcterms:W3CDTF">2013-12-05T19:49:36Z</dcterms:created>
  <dcterms:modified xsi:type="dcterms:W3CDTF">2015-01-06T14:41:27Z</dcterms:modified>
  <cp:category>securitisation</cp:category>
</cp:coreProperties>
</file>